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0800" windowHeight="9600" tabRatio="761" activeTab="0"/>
  </bookViews>
  <sheets>
    <sheet name="PLANILHA PMM 1 2 e 3 " sheetId="1" r:id="rId1"/>
  </sheets>
  <definedNames>
    <definedName name="_xlnm.Print_Area" localSheetId="0">'PLANILHA PMM 1 2 e 3 '!$A$1:$F$305</definedName>
    <definedName name="_xlnm.Print_Titles" localSheetId="0">'PLANILHA PMM 1 2 e 3 '!$1:$12</definedName>
  </definedNames>
  <calcPr fullCalcOnLoad="1"/>
</workbook>
</file>

<file path=xl/sharedStrings.xml><?xml version="1.0" encoding="utf-8"?>
<sst xmlns="http://schemas.openxmlformats.org/spreadsheetml/2006/main" count="778" uniqueCount="542">
  <si>
    <t>Cabo coaxial tipo RGC 59  - ( 75 Ohms ), com condutor em fio de aço cobreado com diâmetro nominal de 0,82 mm; isolação em polietileno celular; blindagem dupla com fita de poliéster aluminizado e malha de fios de cobre estanhado; cobertura em PVC antichama na cor preta.</t>
  </si>
  <si>
    <r>
      <t xml:space="preserve">Fornecimento e instalação de ar Condicionado </t>
    </r>
    <r>
      <rPr>
        <b/>
        <sz val="10"/>
        <rFont val="Arial"/>
        <family val="2"/>
      </rPr>
      <t xml:space="preserve">"TIPO JANELA" </t>
    </r>
    <r>
      <rPr>
        <sz val="10"/>
        <rFont val="Arial"/>
        <family val="2"/>
      </rPr>
      <t xml:space="preserve">de 12.000 BTUs, 220V, só frio, mecanico, classificação de energia A (selo procel). </t>
    </r>
    <r>
      <rPr>
        <b/>
        <sz val="10"/>
        <rFont val="Arial"/>
        <family val="2"/>
      </rPr>
      <t>Local: Quartos PPP, quarto de plantão sala de coordenador e sala de ultrasom , incluindo suporte</t>
    </r>
  </si>
  <si>
    <t>Fornecimento e instalação de exautor tipo axial com potencia de vazão de 340m³/h, incluindo tubo flexivel e arremates em aluminio materiais eletricos interligados na iluminação.</t>
  </si>
  <si>
    <t>Tubo de Cobre 15mm - Ø 1/2" - classe A, inclusive conexões, pasta prata, solda prata, luva de cobre, cotovelo, curva, te, plug de bronze e sistema de fixação (Pino de fixação rosca Ø 3/8", finca pinos calibre C28 longo, suspensão para tirante ZZ Ø 3/8", vergalhão de aço com rosca total Ø 3/8", porca e arruela lisa Ø 3/8" x3/4", perfilado em chapa galvanizada perfurada dim 38x38mm e braçadeira "U" para vergalhão de 1/2")  .</t>
  </si>
  <si>
    <t>Tubo de Cobre 22mm - Ø 3/4" - classe A, inclusive conexões, pasta prata, solda prata, luva de cobre, cotovelo, curva, te, plug de bronze e sistema de fixação (Pino de fixação rosca Ø 3/8", finca pinos calibre C28 longo, suspensão para tirante ZZ Ø 3/8", vergalhão de aço com rosca total Ø 3/8", porca e arruela lisa Ø 3/8" x3/4", perfilado em chapa galvanizada perfurada dim 38x38mm e braçadeira "U" para vergalhão de 1/2")  .</t>
  </si>
  <si>
    <t xml:space="preserve">Fluxômetro para O2 - bilha longa, -0 a 15 l/min,  bilha longa, </t>
  </si>
  <si>
    <t xml:space="preserve">Fluxometro para ar comprimido -0 a 15 l/min,  bilha longa, </t>
  </si>
  <si>
    <t xml:space="preserve">Vacuômetro para Vc - com copo de vidro de 500ml graduado, </t>
  </si>
  <si>
    <t>Cabo de cobre de 2,5 mm², isolamento 750 V - isolação em PVC 70°C Unipolar 2,5 mm² - cor padrão azul</t>
  </si>
  <si>
    <t xml:space="preserve">Cabo de cobre de 2,5 mm², isolamento 750 V - isolação em PVC 70°C Unipolar 2,5 mm² - cor padrão verde </t>
  </si>
  <si>
    <t>Luminária Fluorescente embutir 2x32W, completa, para centro cirurgico blindada</t>
  </si>
  <si>
    <t xml:space="preserve">Painel Sinalização - Chamada enfermeira </t>
  </si>
  <si>
    <t>Cabo de cobre de 1,5 mm², isolamento 750 V - isolação em PVC 70°C</t>
  </si>
  <si>
    <t>Fechamento em Divisória cega tipo naval com miolo mineral, acabamento em laminado melamínico, com 3,5 cm,  estrutura em perfil naval tipo H de aço zincado com pintura epóxi-poliéster, ou alumínio anodizado; rodapé duplo com macaquinhos</t>
  </si>
  <si>
    <t>Rejuntamento de piso ceramico porcelanato em epóxi, juntas acima de 2 até 4 mm</t>
  </si>
  <si>
    <t>Fornecimento e instalação de caixilho de aluminio anodizado natural, medindo 1,00x0,85m, vidro duplo incolor de 5mm, com persiana horizontal, aluminio 25mm, cor bege H32, acionamento monocontrole, comando único,  rotação no eixo, abertura e fechamento vertical.</t>
  </si>
  <si>
    <t xml:space="preserve">Condulete Tipo E, C  3/4" duplo 4x4"- com rosca e tampa - , tamanho DN </t>
  </si>
  <si>
    <t xml:space="preserve">Condulete Tipo E, C  1" duplo 4x4"- com rosca e tampa - , tamanho DN </t>
  </si>
  <si>
    <t xml:space="preserve">Placa para telefone </t>
  </si>
  <si>
    <t>Tomada para telefone fêmea RJ-11</t>
  </si>
  <si>
    <t>13.9</t>
  </si>
  <si>
    <t xml:space="preserve">Bacia convencional cor branco, incluindo   tubo de ligação com canopla, parafusos niquelados; massa de vidro para fixação e assentamento da base; materiais acessórios e a mão-de-obra necessária para a instalação e ligação às redes de água e esgoto. </t>
  </si>
  <si>
    <t xml:space="preserve">Dispenser toalheiro em ABS, para folhas </t>
  </si>
  <si>
    <t>Caixa sifonada de PVC rígido 150x185x75mm, com porta grelha.</t>
  </si>
  <si>
    <t>Grelha redonda com disco rotativo em aço inoxidável de 15 cm</t>
  </si>
  <si>
    <t>8.3</t>
  </si>
  <si>
    <t>Fornecimento e instalação vidro liso transparente incolor 5m</t>
  </si>
  <si>
    <t>Retirada Folha de esquadria de madeira</t>
  </si>
  <si>
    <t>Retirada batente com guarnição de madeira, chumbados</t>
  </si>
  <si>
    <t>2.27</t>
  </si>
  <si>
    <t>6.7</t>
  </si>
  <si>
    <t>6.8</t>
  </si>
  <si>
    <t>6.9</t>
  </si>
  <si>
    <t>6.10</t>
  </si>
  <si>
    <t>DIVERSOS</t>
  </si>
  <si>
    <t>FERRAGENS</t>
  </si>
  <si>
    <t>PISO</t>
  </si>
  <si>
    <t>FORRO</t>
  </si>
  <si>
    <t>m</t>
  </si>
  <si>
    <t>m²</t>
  </si>
  <si>
    <t>DISCRIMINAÇÃO</t>
  </si>
  <si>
    <t>UN.</t>
  </si>
  <si>
    <t>QUANT.</t>
  </si>
  <si>
    <t>INICIO APOIO E ADMINISTRAÇÃO DA OBRA</t>
  </si>
  <si>
    <t>DEMOLIÇÃO, REMOÇÃO E RETIRADA</t>
  </si>
  <si>
    <t>ESQUADRIAS DE ALUMINIO</t>
  </si>
  <si>
    <t>PLATAFORMA ESTRUTURA METÁLICA</t>
  </si>
  <si>
    <t>PINTURA</t>
  </si>
  <si>
    <t xml:space="preserve">INSTALAÇÕES ELÉTRICAS </t>
  </si>
  <si>
    <t>INSTALAÇÕES HIDRÁULICA</t>
  </si>
  <si>
    <t>ELEMENTOS DE VIDRO</t>
  </si>
  <si>
    <t>INSTALAÇÕES DE GASES MEDICINAIS</t>
  </si>
  <si>
    <t>1.1</t>
  </si>
  <si>
    <t>unxmês</t>
  </si>
  <si>
    <t>1.2</t>
  </si>
  <si>
    <t>1.3</t>
  </si>
  <si>
    <t>1.4</t>
  </si>
  <si>
    <t>1.5</t>
  </si>
  <si>
    <t>1.6</t>
  </si>
  <si>
    <t>Placa de identificação para obra padrão SP, medindo 1,5x3,00m+ placa complemento 1x1,50m</t>
  </si>
  <si>
    <t>m²xmês</t>
  </si>
  <si>
    <t xml:space="preserve">Lona plástica , incluindo cantoneiras metálicas e acessórios para fixação da mesma </t>
  </si>
  <si>
    <t>2.1</t>
  </si>
  <si>
    <t>m³</t>
  </si>
  <si>
    <t>2.2</t>
  </si>
  <si>
    <t>Demolição manual de alvenaria de elevação ou elemento vazado, incluindo revestimento</t>
  </si>
  <si>
    <t>2.3</t>
  </si>
  <si>
    <t xml:space="preserve">Apicoamento manual de piso, parede ou teto </t>
  </si>
  <si>
    <t>2.4</t>
  </si>
  <si>
    <t xml:space="preserve">Demolição manual de revestimento em massa de parede ou teto </t>
  </si>
  <si>
    <t>2.5</t>
  </si>
  <si>
    <t xml:space="preserve">Demolição azulejo, inclusive argamassa de revestimento de parede </t>
  </si>
  <si>
    <t>2.6</t>
  </si>
  <si>
    <t xml:space="preserve">Demolição de piso e rodapé de alta resistência ou granilite, inclusive argamassa de regularização sobre a laje </t>
  </si>
  <si>
    <t>2.7</t>
  </si>
  <si>
    <t>Demolição manual de forro em gesso, inclusive sistema de fixação.</t>
  </si>
  <si>
    <t>2.8</t>
  </si>
  <si>
    <t>Retirada de divisória com montantes metálicos</t>
  </si>
  <si>
    <t>2.9</t>
  </si>
  <si>
    <t>Retirada de divisória em placa de concreto, granito, granilite ou mármore</t>
  </si>
  <si>
    <t>2.10</t>
  </si>
  <si>
    <t>2.11</t>
  </si>
  <si>
    <t>conj.</t>
  </si>
  <si>
    <t>2.12</t>
  </si>
  <si>
    <t>Retirada de fechadura de embutir</t>
  </si>
  <si>
    <t>un</t>
  </si>
  <si>
    <t>2.13</t>
  </si>
  <si>
    <t>Retirada de aparelho sanitário (bacia, lavatório, bidê), incluindo acessórios (tubo de ligação, bolsa plástica, engate cromado, sifão, etc.).</t>
  </si>
  <si>
    <t>2.14</t>
  </si>
  <si>
    <t>Retirada de bancada em inóx, incluindo armário inferior e pertences.</t>
  </si>
  <si>
    <t>2.15</t>
  </si>
  <si>
    <t>Retirada de complemento sanitário fixado ou de sobrepor, Papeleiras, espelhos, suportes, saboneteira, etc.</t>
  </si>
  <si>
    <t>2.16</t>
  </si>
  <si>
    <t>Retirada de registro de gaveta, pressão ou válvula embutidos</t>
  </si>
  <si>
    <t>2.17</t>
  </si>
  <si>
    <t>Retirada de válvula de descarga 1 1/2" ou 1 1/4" embutidos</t>
  </si>
  <si>
    <t>2.18</t>
  </si>
  <si>
    <t>Retirada de chuveiro</t>
  </si>
  <si>
    <t>2.19</t>
  </si>
  <si>
    <t xml:space="preserve">Retirada de torneira </t>
  </si>
  <si>
    <t>2.20</t>
  </si>
  <si>
    <t>Retirada de esquadria em vidro temmperado</t>
  </si>
  <si>
    <t>2.21</t>
  </si>
  <si>
    <t xml:space="preserve">Remoção de luminarias 4x32w, 2x32w, 2x16w </t>
  </si>
  <si>
    <t>2.22</t>
  </si>
  <si>
    <t>Remoção de interruptores, tomadas, botão de campainha ou cigarra</t>
  </si>
  <si>
    <t>2.23</t>
  </si>
  <si>
    <t>Remoção de tubulação hidráulica (água quente, fria, esgoto, pluvial, ventilação), em geral, embutida ou aparente, incluindo conexões, caixas e ralos</t>
  </si>
  <si>
    <t>2.24</t>
  </si>
  <si>
    <t xml:space="preserve">Retirada de armário fixado em parede </t>
  </si>
  <si>
    <t>cj</t>
  </si>
  <si>
    <t>2.25</t>
  </si>
  <si>
    <t>Retirada de aparelho de ar condicionado, tipo janela, inclusive suporte.</t>
  </si>
  <si>
    <t>2.26</t>
  </si>
  <si>
    <t>Retirada de mola de porta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</si>
  <si>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</si>
  <si>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</si>
  <si>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</si>
  <si>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</si>
  <si>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</si>
  <si>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</si>
  <si>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</si>
  <si>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</si>
  <si>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</si>
  <si>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Impermeabilização em manta asfáltica com armadura, tipo III-B, espessura de 4 mm</t>
  </si>
  <si>
    <t>ALVENARIA / DIVISÓRIAS</t>
  </si>
  <si>
    <t>4.1</t>
  </si>
  <si>
    <t>4.2</t>
  </si>
  <si>
    <t>4.3</t>
  </si>
  <si>
    <t>Chapisco com bianco em parede com argamassa de cimento e areia sem peneirar no traço 1:3, e=5mm</t>
  </si>
  <si>
    <t>4.4</t>
  </si>
  <si>
    <t>4.5</t>
  </si>
  <si>
    <t>Emboço comum sarrafeado para assentamento de azulejos e pastilhas</t>
  </si>
  <si>
    <t>4.6</t>
  </si>
  <si>
    <t>4.7</t>
  </si>
  <si>
    <t>4.8</t>
  </si>
  <si>
    <t xml:space="preserve">Vergas, contravergas e pilaretes de concreto armado </t>
  </si>
  <si>
    <t>4.9</t>
  </si>
  <si>
    <t>4.10</t>
  </si>
  <si>
    <t>Cantoneira de aluminio anodizado de 2"x2" espessura 3mm h=2,00m colada com silicone em quinas vivas</t>
  </si>
  <si>
    <t>4.11</t>
  </si>
  <si>
    <t>Cantoneira sextavada para azulejo</t>
  </si>
  <si>
    <t>5.1</t>
  </si>
  <si>
    <t>5.2</t>
  </si>
  <si>
    <t>5.3</t>
  </si>
  <si>
    <t>Moldura de gesso reta</t>
  </si>
  <si>
    <t>5.4</t>
  </si>
  <si>
    <t>Alçapão em PVC, medindo 60x60cm com requadro em alumínio</t>
  </si>
  <si>
    <t xml:space="preserve">ESQUADRIAS DE MADEIRA / MARCENARIA 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</si>
  <si>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</si>
  <si>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</si>
  <si>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</si>
  <si>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</si>
  <si>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</si>
  <si>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</si>
  <si>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</si>
  <si>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</si>
  <si>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</si>
  <si>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</si>
  <si>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</si>
  <si>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</si>
  <si>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</si>
  <si>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7.8</t>
  </si>
  <si>
    <t>un.</t>
  </si>
  <si>
    <t>7.9</t>
  </si>
  <si>
    <t>8.1</t>
  </si>
  <si>
    <t xml:space="preserve">Retirada de caixilho de ferro </t>
  </si>
  <si>
    <t>8.2</t>
  </si>
  <si>
    <t>9.1</t>
  </si>
  <si>
    <t>9.2</t>
  </si>
  <si>
    <t>10.1</t>
  </si>
  <si>
    <t>10.2</t>
  </si>
  <si>
    <t>10.3</t>
  </si>
  <si>
    <t>10.4</t>
  </si>
  <si>
    <t>10.6</t>
  </si>
  <si>
    <t>11.1</t>
  </si>
  <si>
    <t xml:space="preserve">Caixa estampada de ferro 4x2" </t>
  </si>
  <si>
    <t>pç</t>
  </si>
  <si>
    <t>11.2</t>
  </si>
  <si>
    <t>Caixa estampada de ferro 4x4"</t>
  </si>
  <si>
    <t>11.3</t>
  </si>
  <si>
    <t xml:space="preserve">Caixa de ferro estâmpada sextavada 3´ x 3´ </t>
  </si>
  <si>
    <t>11.4</t>
  </si>
  <si>
    <t>11.5</t>
  </si>
  <si>
    <t>11.6</t>
  </si>
  <si>
    <t>11.7</t>
  </si>
  <si>
    <t>11.8</t>
  </si>
  <si>
    <t>Perfilado perfurado 38 x 38 mm em aço galvanizado, chapa nº 14 MSG - com acessórios</t>
  </si>
  <si>
    <t>11.9</t>
  </si>
  <si>
    <t>Saída lateral simples, diâmetro 1´</t>
  </si>
  <si>
    <t>11.10</t>
  </si>
  <si>
    <t xml:space="preserve">Saída lateral simples, diâmetro de 3/4´  para perfilado ou  eletrodutos </t>
  </si>
  <si>
    <t>11.11</t>
  </si>
  <si>
    <t>Saída superior, diâmetro de 3/4´ para perfilados ou  eletrodutos</t>
  </si>
  <si>
    <t>11.12</t>
  </si>
  <si>
    <t>Saída final, diâmetro de 3/4´ para perfilado ou eletroduto</t>
  </si>
  <si>
    <t>11.13</t>
  </si>
  <si>
    <t>11.14</t>
  </si>
  <si>
    <t>11.15</t>
  </si>
  <si>
    <t>11.16</t>
  </si>
  <si>
    <t>11.17</t>
  </si>
  <si>
    <t>Eletrocalha e acessórios</t>
  </si>
  <si>
    <t>11.18</t>
  </si>
  <si>
    <t>11.19</t>
  </si>
  <si>
    <t>Suporte para eletrocalha galvanizada a fogo 100 x 50 mm</t>
  </si>
  <si>
    <t>11.20</t>
  </si>
  <si>
    <t xml:space="preserve">Vergalhão com rosca, porca e arruela de diâmetro 1/4´ (tirante) </t>
  </si>
  <si>
    <t>11.21</t>
  </si>
  <si>
    <t xml:space="preserve">Vergalhão com rosca, porca e arruela de diâmetro 3/8´ (tirante) </t>
  </si>
  <si>
    <t>Interruptores e minuterias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</si>
  <si>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</si>
  <si>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</si>
  <si>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</si>
  <si>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</si>
  <si>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</si>
  <si>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</si>
  <si>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</si>
  <si>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</si>
  <si>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Iluminação</t>
  </si>
  <si>
    <t>Lâmpadas fluorescentes</t>
  </si>
  <si>
    <t>11.30</t>
  </si>
  <si>
    <t>11.31</t>
  </si>
  <si>
    <t>Reatores e equipamentos para lâmpadas fluorescentes</t>
  </si>
  <si>
    <t>11.32</t>
  </si>
  <si>
    <t>11.33</t>
  </si>
  <si>
    <t>Aparelho de iluminação comercial e industrial</t>
  </si>
  <si>
    <t>11.34</t>
  </si>
  <si>
    <t>11.35</t>
  </si>
  <si>
    <t>11.36</t>
  </si>
  <si>
    <t>11.37</t>
  </si>
  <si>
    <t>11.38</t>
  </si>
  <si>
    <t xml:space="preserve">Espelho 4x2 para tomada, interruptor simples, duplo, e cego </t>
  </si>
  <si>
    <t>11.39</t>
  </si>
  <si>
    <t xml:space="preserve">Espelho 4x4 para 2 tomadas, interruptor simples separados e cego </t>
  </si>
  <si>
    <t>Chamada de enfermeira</t>
  </si>
  <si>
    <t>11.40</t>
  </si>
  <si>
    <t>conj</t>
  </si>
  <si>
    <t>11.41</t>
  </si>
  <si>
    <t xml:space="preserve">Unidade de Comando no Banheiro - Chamada de Enfermeira
</t>
  </si>
  <si>
    <t>11.42</t>
  </si>
  <si>
    <t>Unidade de Comando no Leito (UC) - Chamada de Enfermeira</t>
  </si>
  <si>
    <t>11.43</t>
  </si>
  <si>
    <t>pc</t>
  </si>
  <si>
    <t>11.44</t>
  </si>
  <si>
    <t>12.1</t>
  </si>
  <si>
    <t xml:space="preserve">AGUA FRIA - GALVANIZADA / PVC MARROM  </t>
  </si>
  <si>
    <t>12.1.1</t>
  </si>
  <si>
    <t>Tubo de PVC rígido, DN= 25 mm, (3/4´), inclusive conexões e materiais acessórios; abertura e fechamento de rasgos, escavação e reaterro apiloado de valas com profundidade média de 60 cm, ou fixação por grampos ou presilhas quando tubulação for aparente.</t>
  </si>
  <si>
    <t>12.1.2</t>
  </si>
  <si>
    <t>Tubo de PVC rígido, DN= 32 mm, (1´), inclusive conexões e materiais acessórios; abertura e fechamento de rasgos, escavação e reaterro apiloado de valas com profundidade média de 60 cm, ou fixação por grampos ou presilhas quando tubulação for aparente.</t>
  </si>
  <si>
    <t>12.1.3</t>
  </si>
  <si>
    <t>Tubo de PVC rígido, DN= 50 mm, (1 1/2´), inclusive conexões e materiais acessórios; abertura e fechamento de rasgos, escavação e reaterro apiloado de valas com profundidade média de 60 cm, ou fixação por grampos ou presilhas quando tubulação for aparente.</t>
  </si>
  <si>
    <t>12.2</t>
  </si>
  <si>
    <t>ESGOTO</t>
  </si>
  <si>
    <t>12.2.1</t>
  </si>
  <si>
    <t>12.2.2</t>
  </si>
  <si>
    <t>12.2.3</t>
  </si>
  <si>
    <t>12.2.4</t>
  </si>
  <si>
    <t>Tubo de Pvc rígido série reforçada, tipo PxB com anel de borracha, DN 100mm incluindo conexões ( Joelho 90º joelho 45º, curva 90° longa , curva 45º longa , Te de inspeção, te sanitário, junção simples, redução excêntrica, adaptador ponta, anel de borracha, luva,cap, cotovelo de bronze com anel de junção em PVC, plug, etc.) - ABNT NBR 5688</t>
  </si>
  <si>
    <t>12.2.5</t>
  </si>
  <si>
    <t>12.2.6</t>
  </si>
  <si>
    <t>12.3</t>
  </si>
  <si>
    <t>VENTILAÇÃO</t>
  </si>
  <si>
    <t>12.3.1</t>
  </si>
  <si>
    <t>Tubo de Pvc rígido série normal, tipo PxB com anel de borracha, DN 75mm incluindo conexões ( Joelho 90º joelho 45º, curva 90° longa , curva 45º longa , Te de inspeção, junção simples, redução excêntrica, adaptador ponta, anel de borracha, luva,cap, cotovelo de bronze com anel de junção em PVC, plug, etc.) - ABNT NBR 5688</t>
  </si>
  <si>
    <t>12.4</t>
  </si>
  <si>
    <t xml:space="preserve">LOUÇAS, METAIS E ACESSÓRIOS </t>
  </si>
  <si>
    <t>12.4.1</t>
  </si>
  <si>
    <t>12.4.2</t>
  </si>
  <si>
    <t>12.4.3</t>
  </si>
  <si>
    <t>12.4.4</t>
  </si>
  <si>
    <t>12.4.5</t>
  </si>
  <si>
    <t>12.4.6</t>
  </si>
  <si>
    <t>12.4.7</t>
  </si>
  <si>
    <t>12.4.8</t>
  </si>
  <si>
    <t>12.4.9</t>
  </si>
  <si>
    <t>12.4.10</t>
  </si>
  <si>
    <t>12.4.11</t>
  </si>
  <si>
    <t>12.4.12</t>
  </si>
  <si>
    <t>12.4.13</t>
  </si>
  <si>
    <t>12.4.14</t>
  </si>
  <si>
    <t>12.4.15</t>
  </si>
  <si>
    <t>12.4.16</t>
  </si>
  <si>
    <t>12.4.17</t>
  </si>
  <si>
    <t>12.4.18</t>
  </si>
  <si>
    <t>12.4.19</t>
  </si>
  <si>
    <t>12.4.20</t>
  </si>
  <si>
    <t>12.4.21</t>
  </si>
  <si>
    <t>12.4.22</t>
  </si>
  <si>
    <t>12.4.23</t>
  </si>
  <si>
    <t>Espelho comum de 3 mm com moldura em alumínio, medindo 50x70cm, instalado com bucha e parafuso S8</t>
  </si>
  <si>
    <t>12.4.24</t>
  </si>
  <si>
    <t>12.4.25</t>
  </si>
  <si>
    <t>12.4.26</t>
  </si>
  <si>
    <t>12.4.27</t>
  </si>
  <si>
    <t>12.4.28</t>
  </si>
  <si>
    <t>12.4.29</t>
  </si>
  <si>
    <t>12.4.30</t>
  </si>
  <si>
    <t>12.4.31</t>
  </si>
  <si>
    <t>12.4.32</t>
  </si>
  <si>
    <t>12.4.33</t>
  </si>
  <si>
    <t>12.4.34</t>
  </si>
  <si>
    <t>12.4.35</t>
  </si>
  <si>
    <t>12.4.36</t>
  </si>
  <si>
    <t>12.4.37</t>
  </si>
  <si>
    <t>12.4.38</t>
  </si>
  <si>
    <t>12.4.40</t>
  </si>
  <si>
    <t>12.4.41</t>
  </si>
  <si>
    <t>12.4.42</t>
  </si>
  <si>
    <t>12.4.43</t>
  </si>
  <si>
    <t>12.4.44</t>
  </si>
  <si>
    <t>12.4.45</t>
  </si>
  <si>
    <t>12.4.46</t>
  </si>
  <si>
    <t xml:space="preserve">Bolsa plástica para ligação de esgoto da bacia sanitária Ø 100mm </t>
  </si>
  <si>
    <t>12.4.47</t>
  </si>
  <si>
    <t>INSTALAÇÃO DA REDE DE TELEFONIA E LÓGICA.</t>
  </si>
  <si>
    <t>13.1</t>
  </si>
  <si>
    <t>13.2</t>
  </si>
  <si>
    <t>13.3</t>
  </si>
  <si>
    <t>13.4</t>
  </si>
  <si>
    <t>Conector RJ-45 - fêmea 8 vias- categoria 6 -  1 modulo, completo com suporte e espelho</t>
  </si>
  <si>
    <t>13.5</t>
  </si>
  <si>
    <t>m.</t>
  </si>
  <si>
    <t>13.6</t>
  </si>
  <si>
    <t>13.7</t>
  </si>
  <si>
    <t xml:space="preserve">Fio telefônico do tipo FI-60, de acordo com especificação TELEBRÁS, com 2 pares de 0,60 mm, em cobre eletrolítico estanhado, isolação em cloreto de polivinila PVC na cor cinza, para ligação de aparelhos telefônicos à rede interna. </t>
  </si>
  <si>
    <t>13.8</t>
  </si>
  <si>
    <t>INSTALAÇÃO DE AR CONDICIONADO</t>
  </si>
  <si>
    <t>14.6</t>
  </si>
  <si>
    <t>Dreno em tubo de PVC rígido, DN= 25 mm, (3/4´) interligado ao esgoto, inclusive inclusive conexões e materiais acessórios; abertura e fechamento de rasgos, para tubulações embutidas; ou fixação por grampos ou presilhas quando a tubulação for aparente.</t>
  </si>
  <si>
    <t>15.1</t>
  </si>
  <si>
    <t>15.2</t>
  </si>
  <si>
    <t>Dobradiça superior para porta de vidro temperado</t>
  </si>
  <si>
    <t>15.3</t>
  </si>
  <si>
    <t>Dobradiça inferior para porta de vidro temperado</t>
  </si>
  <si>
    <t>15.4</t>
  </si>
  <si>
    <t>15.5</t>
  </si>
  <si>
    <t>16.1</t>
  </si>
  <si>
    <t>16.2</t>
  </si>
  <si>
    <t>Válvula de esfera latão Worchester 1/2" BSP</t>
  </si>
  <si>
    <t>Válvula de esfera latão Worchester 3/4" BSP</t>
  </si>
  <si>
    <t>Posto de Oxigênio - Metal - com válvula - rosca ABNT</t>
  </si>
  <si>
    <t>Posto de vácuo - Metal - com válvula - rosca ABNT</t>
  </si>
  <si>
    <t>16.8</t>
  </si>
  <si>
    <t>Posto de ar comprimido - Metal - com válvula - rosca ABNT</t>
  </si>
  <si>
    <t>16.9</t>
  </si>
  <si>
    <t>17.1</t>
  </si>
  <si>
    <t>17.2</t>
  </si>
  <si>
    <t>placa</t>
  </si>
  <si>
    <t>17.3</t>
  </si>
  <si>
    <t>Cortina de PVC em duas faces, com espessura de 2 mm, instalada em trilhos de correr, cor palha, com estrutura de sustentação em aço carbono, fixada em alvenaria. Sistema de trilho em duralumínio especial com seção 35 x 14 mm espessura 1.6 mm, acabamento de superfície anodizado, possibilitando todos os tipos de curvas e contornos no próprio trilho para total ou parcial fechamento dos leitos. Atende as especificações normativas da ANVISA. Acessórios:Ilhoses metálicos em latão na cor branca; rodízios em plástico industrial de elevada resistência, não enroscam, não escapam dos trilhos e não deformam; ganchos em plástico industrial que permitem fácil e rápida remoção das cortinas; suportes especiais para fixação em qualquer tipo de teto / parede e tirantes extensíveis para rebaixamento do trilho.</t>
  </si>
  <si>
    <t>17.4</t>
  </si>
  <si>
    <t>Barra de apoio reta, para pessoas com mobilidade reduzida, em tubo de aço inoxidável de 1 1/2" x90cm fixadas conforme NBR 9050</t>
  </si>
  <si>
    <t>17.5</t>
  </si>
  <si>
    <t xml:space="preserve">As Built, projetos de Arquitetura, elétrica, hidráulica, estrutura, ar condicionado - deverão ser entregues arquivo digital e 1 cópias de todos os projetos.   </t>
  </si>
  <si>
    <t>planta</t>
  </si>
  <si>
    <t>Item</t>
  </si>
  <si>
    <t>ALUGUEL CONTAINER/ESCRIT INCL INST ELET LARG=2,20 COMP=6,20M ALT=2,50M CHAPA ACO C/NERV TRAPEZ FORRO C/ISOL TERMO/ACUSTICO CHASSIS REFORC PISO COMPENS NAVAL EXC TRANSP/CARGA/DESCARGA</t>
  </si>
  <si>
    <t>Demolição manual de concreto simples</t>
  </si>
  <si>
    <t>Alvenaria de elevação com bloco cerâmico de vedação, uso revestido de 14cm 2,5 Mpa</t>
  </si>
  <si>
    <t>Alvenaria de elevação com bloco cerâmico de vedação, uso revestido de 20cm 2,5 Mpa</t>
  </si>
  <si>
    <t>ENCUNHAMENTO (APERTO DE ALVENARIA) EM TIJOLOS CERAMICOS MACICO 5,7X9X1 9CM 1 VEZ (ESPESSURA 19CM) COM ARGAMASSA TRACO 1:4(CIMENTO E AREIA)</t>
  </si>
  <si>
    <t>ENCUNHAMENTO (APERTO DE ALVENARIA) EM TIJOLOS CERAMICOS MACICO 5,7X9X1 9CM 1/2 VEZ (ESPESSURA 9CM) COM ARGAMASSA TRACO 1:4(CIMENTO E AREIA)</t>
  </si>
  <si>
    <t>EMBOCO PAULISTA (MASSA UNICA) TRACO 1:2:8 (CIMENTO, CAL E AREIA MEDIA), ESPESSURA 2,5CM, PREPARO MANUAL DA ARGAMASSA</t>
  </si>
  <si>
    <t>AZULEJO 15X15CM, 1A QUALIDADE, ASSENTADO COM ARGAMASSA PRE-FABRICADA DE CIMENTO COLANTE, JUNTAS A PRUMO, INCLUINDO SERVICO DE REJUNTAMENTO COM CIMENTO BRANCO</t>
  </si>
  <si>
    <t>Divisória em placas de granito cinza andorinha, embutido no piso e na parede, com espessura de 3 cm e altura de 2,10m, acabamento polido e tratamento à base de resina protetora</t>
  </si>
  <si>
    <t>Limpeza final de obra</t>
  </si>
  <si>
    <t>Fornecimento e instalação de Placa de sinalização em PVC para ambientes</t>
  </si>
  <si>
    <t xml:space="preserve">INTERRUPTOR SIMPLES DE EMBUTIR 10A/250V SEM PLACA, 1 TECLA - FORNECIMENTO E INSTALACAO </t>
  </si>
  <si>
    <t>CHUVEIRO ELETRICO COMUM CORPO PLASTICO TIPO DUCHA, FORNECIMENTO E INSTALACAO</t>
  </si>
  <si>
    <t>Tubo de PVC rígido série normal, ponta lisa, DN= 40 mm, inclusive conexões  ( Joelho 90º joelho 45º, curva 90° longa , curva 45º longa , Te de inspeção, junção simples, redução excêntrica, adaptador ponta, anel de borracha, luva,cap, cotovelo de bronze com anel de junção em PVC, plug, etc.) - ABNT NBR 5688</t>
  </si>
  <si>
    <t>Tubo de Pvc rígido série normal, tipo PXB com anel de borracha,  DN 50mm, incluindo conexões ( Joelho 90º joelho 45º, curva 90° longa , curva 45º longa , Te de inspeção, junção simples, redução excêntrica, adaptador ponta, anel de borracha, luva,cap, cotovelo de bronze com anel de junção em PVC, plug, etc.) - ABNT NBR 5688</t>
  </si>
  <si>
    <t xml:space="preserve">VALVULA DESCARGA 1.1/2" COM REGISTRO, ACABAMENTO EM METAL CROMADO - FORNECIMENTO E INSTALACAO </t>
  </si>
  <si>
    <t>REGISTRO GAVETA 1.1/2" COM CANOPLA ACABAMENTO CROMADO SIMPLES - FORNECIMENTO E INSTALACAO</t>
  </si>
  <si>
    <t>REGISTRO GAVETA 3/4" COM CANOPLA ACABAMENTO CROMADO SIMPLES - FORNECIMENTO E INSTALACAO</t>
  </si>
  <si>
    <t>REGISTRO GAVETA 1" COM CANOPLA ACABAMENTO CROMADO SIMPLES - FORNECIMENTO E INSTALACAO</t>
  </si>
  <si>
    <t>REGISTRO PRESSAO 3/4" COM CANOPLA ACABAMENTO CROMADO SIMPLES - FORNECIMENTO E INSTALACAO</t>
  </si>
  <si>
    <t xml:space="preserve">Ducha higiênica com registro, fornecimento e instalação </t>
  </si>
  <si>
    <t>10.5</t>
  </si>
  <si>
    <t>4.12</t>
  </si>
  <si>
    <t>4.13</t>
  </si>
  <si>
    <t xml:space="preserve">Cantoneira em alumínio perfil ´Y´ para reboco </t>
  </si>
  <si>
    <t xml:space="preserve">Cabo de cobre de 2,5 mm², isolamento 750 V - isolação em PVC 70°C Unipolar 2,5 mm² - cor padrão preto </t>
  </si>
  <si>
    <t xml:space="preserve">Eletrocalha Aberta perfurada tipo "U" galvanizada 100x50x3000mm - com todos os acessórios pertinentes tais como: curvas, tês, reduções, cruzetas, desvios, terminais, flanges, emendas, gotejadores, etc, em chapa de aço com acabamento galvanizado a fogo; </t>
  </si>
  <si>
    <t>Conjunto de módulo variador de luminosidade (dimer rotativo) 220V 600W,  completa com suporte e espelho</t>
  </si>
  <si>
    <t xml:space="preserve">Lâmpada Incandescente base E27 de 100W x220Volts- </t>
  </si>
  <si>
    <t xml:space="preserve">Cabo de cobre flexivel PP - Tripolar 3x1,5 mm² - </t>
  </si>
  <si>
    <t xml:space="preserve">Cabo de cobre de 2,5 mm², isolamento 750 V - isolação em PVC 70°C Unipolar 2,5 mm² - cor amarelo -  </t>
  </si>
  <si>
    <t>Plugue 2 polos + terra- padrão 14.136</t>
  </si>
  <si>
    <t>Plugue prolongador com 2P+T de 10A, 250V, padrão 14.136</t>
  </si>
  <si>
    <t xml:space="preserve">Reator Eletronico AFP P. Rápida Duplo 2x16W - </t>
  </si>
  <si>
    <t xml:space="preserve">Reator Eletronico AFP P. Rápida Duplo 2x32W - </t>
  </si>
  <si>
    <t>Massa corrida a base PVA sobre forro de gesso liso, 2 a 3 demãos</t>
  </si>
  <si>
    <t xml:space="preserve">Latex PVA antimofo em massa - 2 demãos em forro, incluindo seladora,  </t>
  </si>
  <si>
    <t xml:space="preserve">Massa corrida acrilica sobre paredes novas para receber pintura Acrílica ou epoxi, </t>
  </si>
  <si>
    <t>Pintura Látex Acrílico antimofo semi brilho sobre massa acrilica - três demãos parede nova - cor a ser definida.</t>
  </si>
  <si>
    <t>Emasseamento de batentes e guarnições de madeira- massa acrilica.</t>
  </si>
  <si>
    <t>Luminária de embutir em corpo de aluminio repuxado pintado de branco, refletor em aluminio anodizado e difusor em vidro transparente para lâmpada incandescente de 100W rosca E-27 -</t>
  </si>
  <si>
    <t>kg</t>
  </si>
  <si>
    <t>Esmalte alquídico em estrutura metálica</t>
  </si>
  <si>
    <t>10.7</t>
  </si>
  <si>
    <t>Epóxi em massa, inclusive preparo</t>
  </si>
  <si>
    <t>Andaime tubular fachadeiro medindo 180m², incluindo montagem e desmontagem conforme normas ABNT</t>
  </si>
  <si>
    <t>Sinaleiro de porta, cores vermelho e branco,  4 X 4 com lâmpadas 220 volts</t>
  </si>
  <si>
    <t xml:space="preserve">Puxadores cromado para porta de correr </t>
  </si>
  <si>
    <t xml:space="preserve">Fechadura para porta de correr. </t>
  </si>
  <si>
    <t xml:space="preserve">Dobradiças extraforte reforçada com anéis 3 ½" x 3" </t>
  </si>
  <si>
    <t>Fechadura completa, com roseta e maçaneta</t>
  </si>
  <si>
    <t xml:space="preserve">Mola aerea para porta de até 80cm </t>
  </si>
  <si>
    <t xml:space="preserve">Mola aerea para porta de até 100cm </t>
  </si>
  <si>
    <t>Fecho de embutir tipo alavanca de 20cm,</t>
  </si>
  <si>
    <t xml:space="preserve">Batedores de porta niquelado - prendedor de metal cromado </t>
  </si>
  <si>
    <t xml:space="preserve">Fornecimento e instalação de sistema de proteção de parede tipo bate maca com 20,3cm de altura </t>
  </si>
  <si>
    <t>Luminária Fluorescente embutir 2x32W, completa, para demais áreas</t>
  </si>
  <si>
    <t xml:space="preserve">Luminária Fluorescente embutir com refletor em aluminio anodizado brilhante e aletas brancas - 2x16W </t>
  </si>
  <si>
    <t xml:space="preserve">Lâmpada Fluorescente de 16W  5000k - </t>
  </si>
  <si>
    <t>Lâmpada Fluorescente de 32W - 5000k -</t>
  </si>
  <si>
    <t>VALOR UNIT</t>
  </si>
  <si>
    <t>VALOR TOTAL</t>
  </si>
  <si>
    <t>PLANILHA DE QUANTIDADES  E PREÇOS</t>
  </si>
  <si>
    <t>Piso vinílico em mantas 2x23m, homogêneo e condutivo, resistente à abrasão, espessura 2mm., instalado com adesivo acrílico, e fita de cobre  fixada com adesivo condutivo , incluindo rodapé e acabamento em testeira de aluminio fixada e preparo de base. - Conforme paginação de piso e memorial descritivo.</t>
  </si>
  <si>
    <t>Regularização/proteção de base com argamassa impermeabilizada de cimento e areia no traço 1:3 e=6cm para piso alta resistência/vinílico/ cerâmico.</t>
  </si>
  <si>
    <t>Limpeza de piso monolitico e  vinílico, incluindo rodapé, com aplicação de 3 demãos de impermeabilizante auto brilhante traffic e de 2 demãos de acabamento acrílico restaurável que proporciona auto brilho e excelente resistência auto tráfego</t>
  </si>
  <si>
    <t xml:space="preserve">Forro de gesso liso, placa medindo 60x60cm, , incluindo: sistema de fixação com Fincapinos com furo calibre C.22 - longo 1/4"; corte para luminárias e ar condicionado; arame galvanizado 18bwg </t>
  </si>
  <si>
    <t>Forro de gesso liso, placa medindo 60x60cm, , incluindo: sistema de fixação com Fincapinos com furo calibre C.22 - longo 1/4".; corte para luminárias e ar condicionado; arame galvanizado 18bwg  - pavimento inferior</t>
  </si>
  <si>
    <r>
      <t>OBJETO:</t>
    </r>
    <r>
      <rPr>
        <sz val="12"/>
        <rFont val="Arial"/>
        <family val="2"/>
      </rPr>
      <t xml:space="preserve"> Reforma do 4º pavimento do Hospital Dr. Radamés Nardini, Fases 1, 2 e 3.</t>
    </r>
  </si>
  <si>
    <t>Fornecimento de projeto executivo de elétrica, lógica, telefonia, ar condicionado e sistema de exaustão,hidraulica e de gases medicinais, em folhas de formato A0, incluindo planilha, memorial descritivo cópias em arquivo digital dwg, pdf, excel, doc e 1 jogo de cópia impressa.</t>
  </si>
  <si>
    <t>Fornecimento e instalação de sistema de proteção Bate-maca/corrimão- 14 cm de altura - RDC 50</t>
  </si>
  <si>
    <t>Rodapé vinílico hospitalar de 7,5 cm, com impermeabilizante acrílico - pré fabricado</t>
  </si>
  <si>
    <t>Regularização de base com argamassa de cimento e areia no traço 1:3, e=6cm para colocação de piso vinilico piso vinílico</t>
  </si>
  <si>
    <t>Porta de madeira compensada lisa para pintura, 80X210X3,5CM, incluso aduela 2A, alizar 2A e dobradiças</t>
  </si>
  <si>
    <t>Porta de madeira compensada lisa para pintura, 90X210X3,5CM, incluso aduela 2A, alizar 2A e dobradiças</t>
  </si>
  <si>
    <t>Porta de madeira compensada lisa para pintura, 60X210X3,5CM, incluso aduela 2A, alizar 2A e dobradiças</t>
  </si>
  <si>
    <t xml:space="preserve">Revestimento em laminado melaminico texturizado, espessura 1,3, fixado com cola. </t>
  </si>
  <si>
    <t>*16.3</t>
  </si>
  <si>
    <t>*16.4</t>
  </si>
  <si>
    <t>*16.5</t>
  </si>
  <si>
    <t>*16.6</t>
  </si>
  <si>
    <t>*16.7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</si>
  <si>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16.10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</si>
  <si>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16.11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</si>
  <si>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16.12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</si>
  <si>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16.14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</si>
  <si>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16.15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</si>
  <si>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14.1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</si>
  <si>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14.2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</si>
  <si>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14.3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</si>
  <si>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14.4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</si>
  <si>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14.5</t>
    </r>
  </si>
  <si>
    <t>PORTA DE MADEIRA PARA BANHEIRO EM COMPENSADO COM LAMINADO TEXTURIZADO 0,60X1,80M, INCLUSO MARCO E DOBRADICAS</t>
  </si>
  <si>
    <t>Ferragem completa para porta de box de WC tipo livre/ocupado</t>
  </si>
  <si>
    <t>MICTORIO SIFONADO DE LOUCA BRANCA COM PERTENCES, COM REGISTRO DE PRESSAO 1/2" COM CANOPLA CROMADA ACABAMENTO SIMPLES E CONJUNTO PARA FIXACAO - FORNECIMENTO E INSTALACAO</t>
  </si>
  <si>
    <t>Cuba em aço inoxidável medindo 50x40x25cm, aço AISI 304, em chapa #18 referente aos itens 12.4.4 a12.4.13</t>
  </si>
  <si>
    <t>Caixa de passagem para condicionamento de ar tipo Split, com saída de dreno único na vertical - 39 x 22 x 6 cm</t>
  </si>
  <si>
    <t>Tubo de cobre flexível, DN= 9,52 mm (3/8´), inclusive conexões</t>
  </si>
  <si>
    <t>14.7</t>
  </si>
  <si>
    <t>Tubo de cobre flexível, DN= 12,70 mm (1/2´), inclusive conexões</t>
  </si>
  <si>
    <t>14.8</t>
  </si>
  <si>
    <t>14.9</t>
  </si>
  <si>
    <t xml:space="preserve">Eletroduto Rígido Aço-Carbono Série leve 3/4" com luva em barras de 3,00m  (NBR 13057) -  incluindo sistema de fixação: curva 90º,  box reto, box curvo, parafusos, porcas, buchas, arruelas lisa, vergalhão 3/8", chumbador, braçadeiras tipo d", etc </t>
  </si>
  <si>
    <t xml:space="preserve">Eletroduto Rígido Aço-Carbono Série leve 1" com luva em barras de 3,00m  (NBR 13057) - incluindo sistema de fixação:curva 90º, box reto, box curvo, parafusos, porcas, buchas, arruelas lisa, vergalhão 3/8", chumbador, braçadeiras tipo d", etc </t>
  </si>
  <si>
    <t xml:space="preserve">Cabo de cobre de 2,5 mm², isolamento 750 V - isolação em PVC 70°C Unipolar 2,5 mm² </t>
  </si>
  <si>
    <t xml:space="preserve">Cabo de cobre de 4,0 mm², isolamento 750 V - isolação em PVC 70°C Unipolar 4,0mm² - </t>
  </si>
  <si>
    <t>Elétrica Ar condicionado</t>
  </si>
  <si>
    <t>11.45</t>
  </si>
  <si>
    <t>11.46</t>
  </si>
  <si>
    <t>11.47</t>
  </si>
  <si>
    <t>11.48</t>
  </si>
  <si>
    <t>11.49</t>
  </si>
  <si>
    <t xml:space="preserve">Eletroduto Rígido Aço-Carbono Série leve 3/4" com luva em barras de 3,00m  (NBR 13057), incluindo sistema de fixação:curva 90º,  box reto, box curvo, parafusos, porcas, buchas, arruelas lisa, vergalhão 3/8", chumbador, braçadeiras tipo d", etc </t>
  </si>
  <si>
    <t>INTERRUPTOR SIMPLES DE EMBUTIR 10A/250V 2 TECLAS, COM PLACA - FORNECIMENTO E INSTALACAO</t>
  </si>
  <si>
    <t>Soleira em granito cinza "Andorinha", esp. 2,00cm</t>
  </si>
  <si>
    <t xml:space="preserve">Retirada de porta de aluminio </t>
  </si>
  <si>
    <t>8.4</t>
  </si>
  <si>
    <t>Porta de entrada de abrir em alumínio, medindo 2,00x2,10m</t>
  </si>
  <si>
    <t>ESTRUTURA METALICA EM ACO ESTRUTURAL PERFIL I 12 X 5 1/4</t>
  </si>
  <si>
    <t>PISO VINILICO SEMIFLEXIVEL PADRAO LISO, ESPESSURA 2MM, FIXADO COM COLA - Conforme paginação de piso e memorial descritivo.</t>
  </si>
  <si>
    <r>
      <t xml:space="preserve">Fornecimento e instalação de Ar Condicionado </t>
    </r>
    <r>
      <rPr>
        <b/>
        <sz val="10"/>
        <rFont val="Arial"/>
        <family val="2"/>
      </rPr>
      <t xml:space="preserve">"SPLIT HI WALL" </t>
    </r>
    <r>
      <rPr>
        <sz val="10"/>
        <rFont val="Arial"/>
        <family val="2"/>
      </rPr>
      <t>de 12.000 BTUs, 220V, só frio, inclusive com controle remoto sem fio e condensadora com descarga vertical. Selo classe de energia "A", selo gás ecológico.</t>
    </r>
    <r>
      <rPr>
        <b/>
        <sz val="10"/>
        <rFont val="Arial"/>
        <family val="2"/>
      </rPr>
      <t>Local:Quarto plantão,  isolamento 2x, repouso de enfermagem.</t>
    </r>
  </si>
  <si>
    <r>
      <t xml:space="preserve">Fornecimento e instalação de Ar Condicionado </t>
    </r>
    <r>
      <rPr>
        <b/>
        <sz val="10"/>
        <rFont val="Arial"/>
        <family val="2"/>
      </rPr>
      <t xml:space="preserve">"SPLIT HI WALL" </t>
    </r>
    <r>
      <rPr>
        <sz val="10"/>
        <rFont val="Arial"/>
        <family val="2"/>
      </rPr>
      <t xml:space="preserve">de 24.000 BTUs, 220V, só frio, inclusive com controle remoto sem fio e condensadora com descarga vertical. </t>
    </r>
    <r>
      <rPr>
        <b/>
        <sz val="10"/>
        <rFont val="Arial"/>
        <family val="2"/>
      </rPr>
      <t xml:space="preserve">Local: RPA mãe canguru. </t>
    </r>
  </si>
  <si>
    <r>
      <t xml:space="preserve">Fornecimento e instalação de Ar Condicionado </t>
    </r>
    <r>
      <rPr>
        <b/>
        <sz val="10"/>
        <rFont val="Arial"/>
        <family val="2"/>
      </rPr>
      <t xml:space="preserve">"SPLIT PISO TETO" </t>
    </r>
    <r>
      <rPr>
        <sz val="10"/>
        <rFont val="Arial"/>
        <family val="2"/>
      </rPr>
      <t xml:space="preserve">de 36.000 BTUs, 220V, só frio, inclusive com controle remoto sem fio e condensadora com descarga vertical. </t>
    </r>
    <r>
      <rPr>
        <b/>
        <sz val="10"/>
        <rFont val="Arial"/>
        <family val="2"/>
      </rPr>
      <t xml:space="preserve">Local: Sala Uti Neo natal 3x Cuidados intermediário 2x.  </t>
    </r>
  </si>
  <si>
    <r>
      <t>Conjunto de 1 Tomada 2P+T, padrão brasileiro, NBR 14136,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20A-250V, com contatos de prata, bornes de conexão de liga de cobre para ligação de condutores de até 2,5mm² , na cor branca - completo com placa e espelho</t>
    </r>
  </si>
  <si>
    <t>3.10</t>
  </si>
  <si>
    <t>Pintura esmalte sintético, 2 demãos, cor conforme projeto de detalhamento, em superfície de madeira,  nos batentes e guarnições.</t>
  </si>
  <si>
    <t>Saboneteira de louça de embutir</t>
  </si>
  <si>
    <t>TORNEIRA CROMADA 1/2" OU 3/4" PARA TANQUE, PADRÃO MÉDIO - FORNECIMENTO E INSTALAÇÃO. AF_12/2013</t>
  </si>
  <si>
    <t>TORNEIRA CROMADA TUBO MÓVEL, DE MESA, 1/2" OU 3/4", PARA PIA DE COZINHA, PADRÃO ALTO - FORNECIMENTO E INSTALAÇÃO. AF_12/2013</t>
  </si>
  <si>
    <t>LAVATÓRIO LOUÇA BRANCA COM COLUNA, 45 X 55CM OU EQUIVALENTE, PADRÃO MÉDIO - FORNECIMENTO E INSTALAÇÃO. AF_12/2013_P</t>
  </si>
  <si>
    <t>Porta de abrir em vidro temperado jateado, espessura de 10mm, medindo 1,70x2,10m</t>
  </si>
  <si>
    <t>Porta de correr em vidro temperado incolor, espessura de 10mm, medindo 3,00x2,10m</t>
  </si>
  <si>
    <t>Porta de correr em vidro temperado incolor, espessura de 10mm, medindo 2,25x1,50m</t>
  </si>
  <si>
    <t>Contra fechadura de centro para porta em vidro temperado</t>
  </si>
  <si>
    <t>Fechadura de centro com cilíndro para porta em vidro temperado</t>
  </si>
  <si>
    <t>Puxador duplo em aço inoxidável, para porta de madeira, alumínio ou vidro, de 350 mm</t>
  </si>
  <si>
    <t>15.6</t>
  </si>
  <si>
    <t>15.7</t>
  </si>
  <si>
    <t>15.8</t>
  </si>
  <si>
    <t>12.4.39</t>
  </si>
  <si>
    <t>Retirada de porta em aluminio</t>
  </si>
  <si>
    <t>Piso cerâmico esmaltado com textura semi-rugosa PEI-5 resistência química A, para áreas internas, assentado com argamassa colante industrializada- para área molhada</t>
  </si>
  <si>
    <t>Projeto de plataforma metálica,em folhas de formato A0, incluindo planilha, memorial descritivo cópias em arquivo digital dwg, pdf, excel, doc e 1 jogo de cópia impressa.</t>
  </si>
  <si>
    <t xml:space="preserve">Cuba de embutir oval grande </t>
  </si>
  <si>
    <t xml:space="preserve">Válvula de escoamento cromada para pia americana ø3.1/2" x 1.1/2" </t>
  </si>
  <si>
    <t>Lavatório de louça para canto, sem coluna</t>
  </si>
  <si>
    <t>Torneira de mesa para lavatório, acionamento hidromecânico, com registro integrado regulador de vazão, em latão cromado, DN= 1/2</t>
  </si>
  <si>
    <t>Engate flexível metálico cromado ø1/2" x 40cm -</t>
  </si>
  <si>
    <t>Assento para bacia sanitária com abertura frontal, para pessoas com mobilidade reduzida , conforme a norma NBR 9050 da ABNT.</t>
  </si>
  <si>
    <t>Bacia sifonada de louça sem tampa para pessoas com mobilidade reduzida - 6 litros , incluindo bolsa de borracha; anel de borracha de expansão de 4"; tubo de ligação com canopla, parafusos niquelados; massa de vidro para fixação e assentamento da base; materiais acessórios e a mão-de-obra necessária para a instalação e ligação às redes de água e esgoto.</t>
  </si>
  <si>
    <t xml:space="preserve">Torneira para limpeza com engate para mangueira - nos (banheiros) </t>
  </si>
  <si>
    <t xml:space="preserve">Torneira para lavatório cirúrgico com acionamento por pedal e termostato, com bica longa de parede </t>
  </si>
  <si>
    <t>Porta-papel de louça de embutir</t>
  </si>
  <si>
    <t xml:space="preserve">ASSENTO PARA VASO SANITARIO DE PLASTICO PADRAO POPULAR </t>
  </si>
  <si>
    <t xml:space="preserve">Tanque de aço inox, AISI304, simples grande 60 x 60 x 30cm - incluindo suporte para fixação válvula de escoamento cromada Ø 1 1/4" e sifão de metal cromado de 1 1/4"x2" . </t>
  </si>
  <si>
    <t>Saboneteira tipo dispenser, para refil de 800 ml</t>
  </si>
  <si>
    <t xml:space="preserve">Válvula de escoamento para lavatório ø1" cromado </t>
  </si>
  <si>
    <t xml:space="preserve">Sifão cromado para lavatório 1" x 1.1/2"  </t>
  </si>
  <si>
    <t xml:space="preserve">Sifão de metal cromado de 1 1/2"x2" </t>
  </si>
  <si>
    <t xml:space="preserve">Cabo UTP para rede 23 AWG com 4 pares, categoria 6 </t>
  </si>
  <si>
    <t>*16.13</t>
  </si>
  <si>
    <t>CONCORRÊNCIA Nº  04/15</t>
  </si>
  <si>
    <t xml:space="preserve">Base:  Março / 15         </t>
  </si>
  <si>
    <r>
      <t xml:space="preserve">Porta de correr, em madeira de compensado naval, revestida com laminado melaminico de alta resistência acabamento texturizado, conforme detalhamento, sem emendas, requadro com montante de madeira de lei e reforçada para fechadura 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tipo padrão   medindo </t>
    </r>
    <r>
      <rPr>
        <b/>
        <sz val="10"/>
        <rFont val="Arial"/>
        <family val="2"/>
      </rPr>
      <t>100x210cm</t>
    </r>
    <r>
      <rPr>
        <sz val="10"/>
        <rFont val="Arial"/>
        <family val="2"/>
      </rPr>
      <t xml:space="preserve">, incluindo batente 7,5x5cm com rebaixo, trilho de ferro 65x50mm, dobra 8, chapa 14, rodizios duplo com roldanas de aço,  com furo no eixo para manutenção,   batedores de borracha e testeira de acabamento em MDF 15 mm. Prever colocação de silicone. </t>
    </r>
  </si>
  <si>
    <r>
      <t>Porta de correr, em madeira de compensado naval, revestida com laminado melaminico de alta resistência acabamento texturizado, conforme detalhamento, sem emendas, requadro com montante de madeira de lei e reforçada para fechadura do tipo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padrão medindo </t>
    </r>
    <r>
      <rPr>
        <b/>
        <sz val="10"/>
        <rFont val="Arial"/>
        <family val="2"/>
      </rPr>
      <t>110x210cm</t>
    </r>
    <r>
      <rPr>
        <sz val="10"/>
        <rFont val="Arial"/>
        <family val="2"/>
      </rPr>
      <t xml:space="preserve">, incluindo batente 7,5x5cm com rebaixo, trilho de ferro 65x50mm, dobra 8, chapa 14, rodizios duplo com roldanas de aço,  com furo no eixo para manutenção,   batedores de borracha e testeira de acabamento em MDF 15 mm. Prever colocação de silicone. </t>
    </r>
  </si>
  <si>
    <t>Bancada de granito tipo cinza andorinha, furo para 1 cuba, medindo 1,45x0,63m, espessura de 2cm, acabamento meio boleado área umida, com espelho de 10cm em parede, incluindo 2 grapas metalica chumbada na alvenaria - Coleta de leite e AC isolamento</t>
  </si>
  <si>
    <t>Bancada de granito tipo cinza andorinha, furo para 1 cuba, medindo 1,20x0,63m, espessura de 2cm, acabamento meio boleado área umida, com espelho de 10cm em parede, incluindo 2 grapas metalica chumbada na alvenaria - Coleta de leite e AC isolamento</t>
  </si>
  <si>
    <t xml:space="preserve">Bancada de aço inox, tipo U, medindo (0,80+2,80+0,80)x0,60m, aço AISI 304, em chapa #18,sem emendas, espelho de 10cm em parede, fixação através de grapa metalica (3x)para apoio. </t>
  </si>
  <si>
    <t xml:space="preserve">Bancada de aço inox medindo 2,32x0,60m, aço AISI 304, em chapa #18,  espelho de 10cm em parede, fixação através de grapa metalica (3x)para apoio. </t>
  </si>
  <si>
    <t xml:space="preserve">Bancada de aço inox medindo 2,20x0,60m, aço AISI 304, em chapa #18,  espelho de 10cm em parede, fixação através de grapa metalica (3x)para apoio. </t>
  </si>
  <si>
    <t>Bancada de aço inox medindo 2,05x0,60m, aço AISI 304, em chapa #18,  espelho de 10cm em parede, fixação através de grapa metalica (3x)para apoio.</t>
  </si>
  <si>
    <t xml:space="preserve">Bancada de aço inox medindo 2,00x0,60m, aço AISI 304, em chapa #18,  espelho de 10cm em parede, fixação através de grapa metalica (3x)para apoio. </t>
  </si>
  <si>
    <t>Bancada de aço inox medindo 1,95x0,60m, aço AISI 304, em chapa #18, espelho de 10cm em parede, fixação através de grapa metalica (3x)para apoio.</t>
  </si>
  <si>
    <t xml:space="preserve">Bancada de aço inox medindo 1,65x0,60m, aço AISI 304, em chapa #18, espelho de 10cm em parede, fixação através de grapa metalica (3x)para apoio. </t>
  </si>
  <si>
    <t xml:space="preserve">Bancada de aço inox medindo 1,60x0,60m, aço AISI 304, em chapa #18, espelho de 10cm em parede, fixação através de grapa metalica (3x)para apoio. </t>
  </si>
  <si>
    <t xml:space="preserve">Bancada de aço inox medindo 1,50x0,60m, aço AISI 304, em chapa #18, espelho de 10cm em parede, fixação através de grapa metalica (3x)para apoio. </t>
  </si>
  <si>
    <t>Bancada de aço inox medindo 1,10x0,60m, aço AISI 304, em chapa #18,  espelho de 10cm em parede, fixação através de grapa metalica (3x)para apoio - expurgo</t>
  </si>
  <si>
    <t>Lavabo de aço inox medindo 1,00x0,40x0,75m, aço AISI 304, em chapa #18,  espelho de 10cm em parede, com cuba medindo 90x35x40cm e  fixação através de grapa metalica (3x)para apoio.</t>
  </si>
  <si>
    <t xml:space="preserve">Lavabo de aço inox medindo 2,00x0,40x0,75m, aço AISI 304, em chapa #18,  espelho de 10cm em parede, com cuba medindo 90x35x40cm e  fixação através de grapa metalica (5x)para apoio. </t>
  </si>
  <si>
    <t xml:space="preserve">Fornecimento e instalação de régua de gases para leito comum, completa </t>
  </si>
  <si>
    <t xml:space="preserve">Fornecimento e instalação de régua de gases para leito individual internação, completa </t>
  </si>
  <si>
    <t xml:space="preserve">Fornecimento e instalação de régua de gases para UTI Neonatal e Cuidados intermediários, completa </t>
  </si>
  <si>
    <t>Fornecimento e instalação de régua de gases para RPA, completa</t>
  </si>
  <si>
    <t xml:space="preserve">Fornecimento e instalação de régua de gases para Centro Cirúrgico, completa </t>
  </si>
  <si>
    <t>TOTAL  (R$)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</si>
</sst>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  <numFmt numFmtId="174" formatCode="_(&quot;R$ &quot;* #,##0.00_);_(&quot;R$ &quot;* \(#,##0.00\);_(&quot;R$ &quot;* \-??_);_(@_)"/>
    <numFmt numFmtId="175" formatCode="_-* #,##0.00_-;\-* #,##0.00_-;_-* \-??_-;_-@_-"/>
    <numFmt numFmtId="176" formatCode="0.0%"/>
    <numFmt numFmtId="177" formatCode="General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000_);_(* \(#,##0.0000\);_(* \-??_);_(@_)"/>
    <numFmt numFmtId="183" formatCode="_(* #,##0.00000_);_(* \(#,##0.00000\);_(* \-??_);_(@_)"/>
    <numFmt numFmtId="184" formatCode="_(* #,##0.000000_);_(* \(#,##0.000000\);_(* \-??_);_(@_)"/>
    <numFmt numFmtId="185" formatCode="_(* #,##0_);_(* \(#,##0\);_(* &quot;-&quot;??_);_(@_)"/>
    <numFmt numFmtId="186" formatCode="_(* #,##0.0000_);_(* \(#,##0.0000\);_(* &quot;-&quot;??_);_(@_)"/>
    <numFmt numFmtId="187" formatCode="_(* #,##0.000_);_(* \(#,##0.000\);_(* &quot;-&quot;??_);_(@_)"/>
    <numFmt numFmtId="188" formatCode="0.000%"/>
    <numFmt numFmtId="189" formatCode="0.0000%"/>
    <numFmt numFmtId="190" formatCode="00\-00\-00"/>
    <numFmt numFmtId="191" formatCode="00000"/>
    <numFmt numFmtId="192" formatCode="#,##0.0000"/>
    <numFmt numFmtId="193" formatCode="#,##0.000000"/>
    <numFmt numFmtId="194" formatCode="0.0000"/>
    <numFmt numFmtId="195" formatCode="0.000000"/>
    <numFmt numFmtId="196" formatCode="_(* #,##0.00000_);_(* \(#,##0.00000\);_(* &quot;-&quot;??_);_(@_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0"/>
      <color indexed="8"/>
      <name val="Times New Roman"/>
      <family val="1"/>
    </font>
    <font>
      <b/>
      <sz val="14"/>
      <color indexed="10"/>
      <name val="Arial"/>
      <family val="2"/>
    </font>
    <font>
      <b/>
      <sz val="18"/>
      <color theme="3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17" borderId="0" applyNumberFormat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0" fontId="11" fillId="11" borderId="5" applyNumberFormat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2" fontId="0" fillId="0" borderId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21" fillId="18" borderId="10" xfId="66" applyNumberFormat="1" applyFont="1" applyFill="1" applyBorder="1" applyAlignment="1" applyProtection="1">
      <alignment horizontal="right" wrapText="1"/>
      <protection/>
    </xf>
    <xf numFmtId="172" fontId="0" fillId="0" borderId="11" xfId="66" applyFont="1" applyFill="1" applyBorder="1" applyAlignment="1" applyProtection="1">
      <alignment horizontal="right" vertical="top"/>
      <protection/>
    </xf>
    <xf numFmtId="2" fontId="21" fillId="18" borderId="11" xfId="66" applyNumberFormat="1" applyFont="1" applyFill="1" applyBorder="1" applyAlignment="1" applyProtection="1">
      <alignment horizontal="right" wrapText="1"/>
      <protection/>
    </xf>
    <xf numFmtId="172" fontId="21" fillId="0" borderId="11" xfId="66" applyFont="1" applyFill="1" applyBorder="1" applyAlignment="1" applyProtection="1">
      <alignment horizontal="center" vertical="top"/>
      <protection/>
    </xf>
    <xf numFmtId="172" fontId="26" fillId="0" borderId="11" xfId="66" applyFont="1" applyFill="1" applyBorder="1" applyAlignment="1" applyProtection="1">
      <alignment horizontal="justify" vertical="top" wrapText="1"/>
      <protection/>
    </xf>
    <xf numFmtId="172" fontId="26" fillId="0" borderId="11" xfId="66" applyFont="1" applyFill="1" applyBorder="1" applyAlignment="1" applyProtection="1">
      <alignment horizontal="left" vertical="top" wrapText="1"/>
      <protection/>
    </xf>
    <xf numFmtId="172" fontId="19" fillId="0" borderId="11" xfId="66" applyFont="1" applyFill="1" applyBorder="1" applyAlignment="1" applyProtection="1">
      <alignment horizontal="center" vertical="top"/>
      <protection/>
    </xf>
    <xf numFmtId="172" fontId="20" fillId="0" borderId="11" xfId="66" applyFont="1" applyFill="1" applyBorder="1" applyAlignment="1" applyProtection="1">
      <alignment horizontal="center" vertical="top"/>
      <protection/>
    </xf>
    <xf numFmtId="4" fontId="0" fillId="0" borderId="11" xfId="66" applyNumberFormat="1" applyFont="1" applyFill="1" applyBorder="1" applyAlignment="1" applyProtection="1">
      <alignment horizontal="left" wrapText="1"/>
      <protection/>
    </xf>
    <xf numFmtId="172" fontId="24" fillId="0" borderId="11" xfId="66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172" fontId="21" fillId="0" borderId="0" xfId="66" applyFont="1" applyFill="1" applyBorder="1" applyAlignment="1" applyProtection="1">
      <alignment/>
      <protection/>
    </xf>
    <xf numFmtId="9" fontId="18" fillId="0" borderId="0" xfId="0" applyNumberFormat="1" applyFont="1" applyAlignment="1">
      <alignment horizontal="center"/>
    </xf>
    <xf numFmtId="176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2" fontId="21" fillId="18" borderId="12" xfId="66" applyNumberFormat="1" applyFont="1" applyFill="1" applyBorder="1" applyAlignment="1" applyProtection="1">
      <alignment horizontal="right" wrapText="1"/>
      <protection/>
    </xf>
    <xf numFmtId="172" fontId="0" fillId="0" borderId="11" xfId="66" applyFont="1" applyFill="1" applyBorder="1" applyAlignment="1" applyProtection="1">
      <alignment vertical="top"/>
      <protection/>
    </xf>
    <xf numFmtId="172" fontId="0" fillId="0" borderId="11" xfId="66" applyFont="1" applyFill="1" applyBorder="1" applyAlignment="1" applyProtection="1">
      <alignment horizontal="right" vertical="top"/>
      <protection/>
    </xf>
    <xf numFmtId="172" fontId="0" fillId="0" borderId="11" xfId="66" applyFont="1" applyFill="1" applyBorder="1" applyAlignment="1" applyProtection="1">
      <alignment horizontal="center" vertical="top"/>
      <protection/>
    </xf>
    <xf numFmtId="172" fontId="0" fillId="0" borderId="11" xfId="66" applyFont="1" applyFill="1" applyBorder="1" applyAlignment="1" applyProtection="1">
      <alignment/>
      <protection/>
    </xf>
    <xf numFmtId="172" fontId="0" fillId="0" borderId="13" xfId="66" applyFont="1" applyFill="1" applyBorder="1" applyAlignment="1" applyProtection="1">
      <alignment horizontal="center" vertical="top"/>
      <protection/>
    </xf>
    <xf numFmtId="172" fontId="0" fillId="0" borderId="14" xfId="66" applyFont="1" applyFill="1" applyBorder="1" applyAlignment="1" applyProtection="1">
      <alignment horizontal="center" vertical="top"/>
      <protection/>
    </xf>
    <xf numFmtId="172" fontId="0" fillId="0" borderId="0" xfId="66" applyFont="1" applyFill="1" applyBorder="1" applyAlignment="1" applyProtection="1">
      <alignment wrapText="1"/>
      <protection/>
    </xf>
    <xf numFmtId="172" fontId="0" fillId="0" borderId="15" xfId="66" applyFont="1" applyFill="1" applyBorder="1" applyAlignment="1" applyProtection="1">
      <alignment horizontal="right" vertical="top"/>
      <protection/>
    </xf>
    <xf numFmtId="172" fontId="0" fillId="0" borderId="16" xfId="66" applyFont="1" applyFill="1" applyBorder="1" applyAlignment="1" applyProtection="1">
      <alignment horizontal="right" vertical="top"/>
      <protection/>
    </xf>
    <xf numFmtId="172" fontId="0" fillId="0" borderId="17" xfId="66" applyFont="1" applyFill="1" applyBorder="1" applyAlignment="1" applyProtection="1">
      <alignment horizontal="right" vertical="top"/>
      <protection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center"/>
    </xf>
    <xf numFmtId="172" fontId="0" fillId="0" borderId="0" xfId="66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27" fillId="0" borderId="0" xfId="0" applyFont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172" fontId="0" fillId="0" borderId="13" xfId="66" applyFont="1" applyFill="1" applyBorder="1" applyAlignment="1" applyProtection="1">
      <alignment horizontal="right" vertical="top"/>
      <protection/>
    </xf>
    <xf numFmtId="172" fontId="18" fillId="18" borderId="18" xfId="66" applyFont="1" applyFill="1" applyBorder="1" applyAlignment="1" applyProtection="1">
      <alignment horizontal="justify" vertical="top" wrapText="1"/>
      <protection/>
    </xf>
    <xf numFmtId="172" fontId="0" fillId="0" borderId="19" xfId="66" applyFont="1" applyFill="1" applyBorder="1" applyAlignment="1" applyProtection="1">
      <alignment horizontal="right" vertical="top"/>
      <protection/>
    </xf>
    <xf numFmtId="172" fontId="18" fillId="18" borderId="19" xfId="66" applyFont="1" applyFill="1" applyBorder="1" applyAlignment="1" applyProtection="1">
      <alignment horizontal="justify" vertical="top" wrapText="1"/>
      <protection/>
    </xf>
    <xf numFmtId="172" fontId="22" fillId="18" borderId="19" xfId="66" applyFont="1" applyFill="1" applyBorder="1" applyAlignment="1" applyProtection="1">
      <alignment horizontal="justify" vertical="top" wrapText="1"/>
      <protection/>
    </xf>
    <xf numFmtId="172" fontId="0" fillId="0" borderId="20" xfId="66" applyFont="1" applyFill="1" applyBorder="1" applyAlignment="1" applyProtection="1">
      <alignment horizontal="right" vertical="top"/>
      <protection/>
    </xf>
    <xf numFmtId="172" fontId="0" fillId="0" borderId="19" xfId="66" applyFont="1" applyFill="1" applyBorder="1" applyAlignment="1" applyProtection="1">
      <alignment horizontal="right" vertical="top"/>
      <protection/>
    </xf>
    <xf numFmtId="172" fontId="26" fillId="0" borderId="19" xfId="66" applyFont="1" applyFill="1" applyBorder="1" applyAlignment="1" applyProtection="1">
      <alignment horizontal="justify" vertical="top" wrapText="1"/>
      <protection/>
    </xf>
    <xf numFmtId="172" fontId="26" fillId="0" borderId="19" xfId="66" applyFont="1" applyFill="1" applyBorder="1" applyAlignment="1" applyProtection="1">
      <alignment horizontal="left" vertical="top" wrapText="1"/>
      <protection/>
    </xf>
    <xf numFmtId="172" fontId="22" fillId="0" borderId="19" xfId="66" applyFont="1" applyFill="1" applyBorder="1" applyAlignment="1" applyProtection="1">
      <alignment horizontal="center" vertical="top"/>
      <protection/>
    </xf>
    <xf numFmtId="4" fontId="0" fillId="0" borderId="19" xfId="66" applyNumberFormat="1" applyFont="1" applyFill="1" applyBorder="1" applyAlignment="1" applyProtection="1">
      <alignment horizontal="left" wrapText="1"/>
      <protection/>
    </xf>
    <xf numFmtId="172" fontId="24" fillId="0" borderId="19" xfId="66" applyFont="1" applyFill="1" applyBorder="1" applyAlignment="1" applyProtection="1">
      <alignment horizontal="left" vertical="top" wrapText="1"/>
      <protection/>
    </xf>
    <xf numFmtId="172" fontId="22" fillId="19" borderId="19" xfId="66" applyFont="1" applyFill="1" applyBorder="1" applyAlignment="1" applyProtection="1">
      <alignment horizontal="justify" vertical="top" wrapText="1"/>
      <protection/>
    </xf>
    <xf numFmtId="2" fontId="21" fillId="18" borderId="21" xfId="66" applyNumberFormat="1" applyFont="1" applyFill="1" applyBorder="1" applyAlignment="1" applyProtection="1">
      <alignment horizontal="right" wrapText="1"/>
      <protection/>
    </xf>
    <xf numFmtId="172" fontId="22" fillId="18" borderId="22" xfId="66" applyFont="1" applyFill="1" applyBorder="1" applyAlignment="1" applyProtection="1">
      <alignment horizontal="justify" vertical="top" wrapText="1"/>
      <protection/>
    </xf>
    <xf numFmtId="172" fontId="0" fillId="0" borderId="23" xfId="66" applyFont="1" applyFill="1" applyBorder="1" applyAlignment="1" applyProtection="1">
      <alignment horizontal="right" vertical="top"/>
      <protection/>
    </xf>
    <xf numFmtId="172" fontId="0" fillId="0" borderId="23" xfId="66" applyFont="1" applyFill="1" applyBorder="1" applyAlignment="1" applyProtection="1">
      <alignment horizontal="right" vertical="top"/>
      <protection/>
    </xf>
    <xf numFmtId="172" fontId="0" fillId="0" borderId="24" xfId="66" applyFont="1" applyFill="1" applyBorder="1" applyAlignment="1" applyProtection="1">
      <alignment horizontal="right" vertical="top"/>
      <protection/>
    </xf>
    <xf numFmtId="172" fontId="0" fillId="0" borderId="23" xfId="66" applyFont="1" applyFill="1" applyBorder="1" applyAlignment="1" applyProtection="1">
      <alignment horizontal="center" vertical="top"/>
      <protection/>
    </xf>
    <xf numFmtId="172" fontId="18" fillId="0" borderId="23" xfId="66" applyFont="1" applyFill="1" applyBorder="1" applyAlignment="1" applyProtection="1">
      <alignment horizontal="center" vertical="top"/>
      <protection/>
    </xf>
    <xf numFmtId="4" fontId="31" fillId="0" borderId="0" xfId="0" applyNumberFormat="1" applyFont="1" applyAlignment="1">
      <alignment horizontal="right" vertical="top"/>
    </xf>
    <xf numFmtId="172" fontId="22" fillId="18" borderId="25" xfId="66" applyFont="1" applyFill="1" applyBorder="1" applyAlignment="1" applyProtection="1">
      <alignment horizontal="center" vertical="center"/>
      <protection/>
    </xf>
    <xf numFmtId="172" fontId="22" fillId="18" borderId="26" xfId="66" applyFont="1" applyFill="1" applyBorder="1" applyAlignment="1" applyProtection="1">
      <alignment horizontal="center" vertical="center"/>
      <protection/>
    </xf>
    <xf numFmtId="172" fontId="22" fillId="18" borderId="27" xfId="66" applyFont="1" applyFill="1" applyBorder="1" applyAlignment="1" applyProtection="1">
      <alignment horizontal="center" vertical="center"/>
      <protection/>
    </xf>
    <xf numFmtId="172" fontId="22" fillId="18" borderId="28" xfId="66" applyFont="1" applyFill="1" applyBorder="1" applyAlignment="1" applyProtection="1">
      <alignment horizontal="center" vertical="center"/>
      <protection/>
    </xf>
    <xf numFmtId="172" fontId="25" fillId="0" borderId="29" xfId="66" applyFont="1" applyFill="1" applyBorder="1" applyAlignment="1" applyProtection="1">
      <alignment horizontal="left" vertical="top" wrapText="1"/>
      <protection/>
    </xf>
    <xf numFmtId="172" fontId="25" fillId="0" borderId="19" xfId="66" applyFont="1" applyFill="1" applyBorder="1" applyAlignment="1" applyProtection="1">
      <alignment horizontal="left" vertical="top" wrapText="1"/>
      <protection/>
    </xf>
    <xf numFmtId="172" fontId="0" fillId="0" borderId="30" xfId="66" applyFont="1" applyFill="1" applyBorder="1" applyAlignment="1" applyProtection="1">
      <alignment horizontal="left" vertical="top" wrapText="1"/>
      <protection/>
    </xf>
    <xf numFmtId="172" fontId="0" fillId="0" borderId="31" xfId="66" applyFont="1" applyFill="1" applyBorder="1" applyAlignment="1" applyProtection="1">
      <alignment horizontal="left" vertical="top" wrapText="1"/>
      <protection/>
    </xf>
    <xf numFmtId="172" fontId="25" fillId="0" borderId="29" xfId="66" applyFont="1" applyFill="1" applyBorder="1" applyAlignment="1" applyProtection="1">
      <alignment horizontal="justify" vertical="top" wrapText="1"/>
      <protection/>
    </xf>
    <xf numFmtId="172" fontId="25" fillId="0" borderId="19" xfId="66" applyFont="1" applyFill="1" applyBorder="1" applyAlignment="1" applyProtection="1">
      <alignment horizontal="justify" vertical="top" wrapText="1"/>
      <protection/>
    </xf>
    <xf numFmtId="172" fontId="22" fillId="18" borderId="25" xfId="66" applyFont="1" applyFill="1" applyBorder="1" applyAlignment="1" applyProtection="1">
      <alignment horizontal="center" vertical="center" wrapText="1"/>
      <protection/>
    </xf>
    <xf numFmtId="172" fontId="22" fillId="18" borderId="26" xfId="66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left" vertical="center"/>
      <protection locked="0"/>
    </xf>
    <xf numFmtId="0" fontId="28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32" xfId="0" applyFont="1" applyFill="1" applyBorder="1" applyAlignment="1" applyProtection="1" quotePrefix="1">
      <alignment horizontal="center" vertical="center"/>
      <protection locked="0"/>
    </xf>
    <xf numFmtId="0" fontId="18" fillId="18" borderId="33" xfId="0" applyFont="1" applyFill="1" applyBorder="1" applyAlignment="1" applyProtection="1">
      <alignment horizontal="center" vertical="center"/>
      <protection/>
    </xf>
    <xf numFmtId="0" fontId="22" fillId="18" borderId="25" xfId="0" applyFont="1" applyFill="1" applyBorder="1" applyAlignment="1" applyProtection="1">
      <alignment horizontal="center" vertical="center" wrapText="1"/>
      <protection/>
    </xf>
    <xf numFmtId="2" fontId="22" fillId="18" borderId="25" xfId="0" applyNumberFormat="1" applyFont="1" applyFill="1" applyBorder="1" applyAlignment="1" applyProtection="1">
      <alignment horizontal="center" vertical="center"/>
      <protection/>
    </xf>
    <xf numFmtId="0" fontId="18" fillId="18" borderId="34" xfId="0" applyFont="1" applyFill="1" applyBorder="1" applyAlignment="1" applyProtection="1">
      <alignment horizontal="center" vertical="center"/>
      <protection/>
    </xf>
    <xf numFmtId="0" fontId="22" fillId="18" borderId="26" xfId="0" applyFont="1" applyFill="1" applyBorder="1" applyAlignment="1" applyProtection="1">
      <alignment horizontal="center" vertical="center" wrapText="1"/>
      <protection/>
    </xf>
    <xf numFmtId="2" fontId="22" fillId="18" borderId="26" xfId="0" applyNumberFormat="1" applyFont="1" applyFill="1" applyBorder="1" applyAlignment="1" applyProtection="1">
      <alignment horizontal="center" vertical="center"/>
      <protection/>
    </xf>
    <xf numFmtId="0" fontId="18" fillId="18" borderId="35" xfId="0" applyFont="1" applyFill="1" applyBorder="1" applyAlignment="1" applyProtection="1">
      <alignment horizontal="center" vertical="top"/>
      <protection/>
    </xf>
    <xf numFmtId="0" fontId="18" fillId="18" borderId="10" xfId="0" applyFont="1" applyFill="1" applyBorder="1" applyAlignment="1" applyProtection="1">
      <alignment horizontal="justify" vertical="top" wrapText="1"/>
      <protection/>
    </xf>
    <xf numFmtId="177" fontId="0" fillId="18" borderId="10" xfId="0" applyNumberFormat="1" applyFont="1" applyFill="1" applyBorder="1" applyAlignment="1" applyProtection="1">
      <alignment horizontal="center" wrapText="1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25" fillId="0" borderId="36" xfId="0" applyFont="1" applyFill="1" applyBorder="1" applyAlignment="1" applyProtection="1">
      <alignment horizontal="center" vertical="top"/>
      <protection/>
    </xf>
    <xf numFmtId="0" fontId="18" fillId="18" borderId="36" xfId="0" applyFont="1" applyFill="1" applyBorder="1" applyAlignment="1" applyProtection="1">
      <alignment horizontal="center" vertical="top"/>
      <protection/>
    </xf>
    <xf numFmtId="0" fontId="18" fillId="18" borderId="11" xfId="0" applyFont="1" applyFill="1" applyBorder="1" applyAlignment="1" applyProtection="1">
      <alignment horizontal="justify" vertical="top" wrapText="1"/>
      <protection/>
    </xf>
    <xf numFmtId="177" fontId="0" fillId="18" borderId="11" xfId="0" applyNumberFormat="1" applyFont="1" applyFill="1" applyBorder="1" applyAlignment="1" applyProtection="1">
      <alignment horizontal="center" wrapText="1"/>
      <protection/>
    </xf>
    <xf numFmtId="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36" xfId="0" applyFont="1" applyFill="1" applyBorder="1" applyAlignment="1" applyProtection="1">
      <alignment horizontal="center" vertical="top"/>
      <protection/>
    </xf>
    <xf numFmtId="0" fontId="0" fillId="0" borderId="36" xfId="0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justify" vertical="top"/>
      <protection/>
    </xf>
    <xf numFmtId="2" fontId="0" fillId="0" borderId="11" xfId="0" applyNumberForma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0" fillId="0" borderId="37" xfId="0" applyFont="1" applyFill="1" applyBorder="1" applyAlignment="1" applyProtection="1">
      <alignment horizontal="center" vertical="top"/>
      <protection/>
    </xf>
    <xf numFmtId="0" fontId="0" fillId="0" borderId="23" xfId="0" applyFont="1" applyFill="1" applyBorder="1" applyAlignment="1" applyProtection="1">
      <alignment horizontal="justify" vertical="top" wrapText="1"/>
      <protection/>
    </xf>
    <xf numFmtId="2" fontId="0" fillId="0" borderId="23" xfId="0" applyNumberFormat="1" applyFont="1" applyFill="1" applyBorder="1" applyAlignment="1" applyProtection="1">
      <alignment horizontal="center" vertical="top"/>
      <protection/>
    </xf>
    <xf numFmtId="0" fontId="0" fillId="0" borderId="38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justify" vertical="top"/>
      <protection/>
    </xf>
    <xf numFmtId="2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justify" vertical="top"/>
      <protection/>
    </xf>
    <xf numFmtId="0" fontId="0" fillId="0" borderId="36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9" xfId="0" applyBorder="1" applyAlignment="1" applyProtection="1">
      <alignment wrapText="1"/>
      <protection/>
    </xf>
    <xf numFmtId="177" fontId="0" fillId="18" borderId="11" xfId="0" applyNumberForma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left" vertical="top" wrapText="1"/>
      <protection/>
    </xf>
    <xf numFmtId="0" fontId="0" fillId="0" borderId="11" xfId="0" applyNumberFormat="1" applyFill="1" applyBorder="1" applyAlignment="1" applyProtection="1">
      <alignment horizontal="justify" vertical="top" wrapText="1"/>
      <protection/>
    </xf>
    <xf numFmtId="2" fontId="0" fillId="0" borderId="23" xfId="0" applyNumberFormat="1" applyFill="1" applyBorder="1" applyAlignment="1" applyProtection="1">
      <alignment horizontal="center" vertical="top"/>
      <protection/>
    </xf>
    <xf numFmtId="0" fontId="0" fillId="0" borderId="38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horizontal="justify" vertical="top" wrapText="1"/>
      <protection/>
    </xf>
    <xf numFmtId="4" fontId="0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1" xfId="0" applyFill="1" applyBorder="1" applyAlignment="1" applyProtection="1">
      <alignment horizontal="left" vertical="top" wrapText="1"/>
      <protection/>
    </xf>
    <xf numFmtId="0" fontId="26" fillId="0" borderId="36" xfId="0" applyFont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horizontal="center" vertical="top"/>
      <protection/>
    </xf>
    <xf numFmtId="0" fontId="0" fillId="0" borderId="11" xfId="52" applyFont="1" applyFill="1" applyBorder="1" applyAlignment="1" applyProtection="1">
      <alignment vertical="top" wrapText="1"/>
      <protection/>
    </xf>
    <xf numFmtId="0" fontId="0" fillId="0" borderId="23" xfId="52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horizontal="center" vertical="top"/>
      <protection/>
    </xf>
    <xf numFmtId="0" fontId="0" fillId="0" borderId="13" xfId="52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18" fillId="0" borderId="11" xfId="51" applyFont="1" applyFill="1" applyBorder="1" applyAlignment="1" applyProtection="1">
      <alignment horizontal="left" vertical="top" wrapText="1"/>
      <protection/>
    </xf>
    <xf numFmtId="0" fontId="20" fillId="0" borderId="11" xfId="0" applyFont="1" applyFill="1" applyBorder="1" applyAlignment="1" applyProtection="1">
      <alignment horizontal="center" vertical="top"/>
      <protection/>
    </xf>
    <xf numFmtId="0" fontId="20" fillId="0" borderId="36" xfId="0" applyFont="1" applyFill="1" applyBorder="1" applyAlignment="1" applyProtection="1">
      <alignment horizontal="center" vertical="top"/>
      <protection/>
    </xf>
    <xf numFmtId="0" fontId="0" fillId="0" borderId="39" xfId="0" applyFill="1" applyBorder="1" applyAlignment="1" applyProtection="1">
      <alignment horizontal="justify" vertical="top" wrapText="1"/>
      <protection/>
    </xf>
    <xf numFmtId="0" fontId="26" fillId="0" borderId="36" xfId="0" applyFont="1" applyFill="1" applyBorder="1" applyAlignment="1" applyProtection="1">
      <alignment horizontal="center" vertical="top"/>
      <protection/>
    </xf>
    <xf numFmtId="0" fontId="18" fillId="0" borderId="36" xfId="0" applyFont="1" applyFill="1" applyBorder="1" applyAlignment="1" applyProtection="1">
      <alignment horizontal="center" vertical="top"/>
      <protection/>
    </xf>
    <xf numFmtId="0" fontId="18" fillId="0" borderId="11" xfId="0" applyFont="1" applyFill="1" applyBorder="1" applyAlignment="1" applyProtection="1">
      <alignment horizontal="justify" vertical="top" wrapText="1"/>
      <protection/>
    </xf>
    <xf numFmtId="0" fontId="0" fillId="0" borderId="23" xfId="0" applyFill="1" applyBorder="1" applyAlignment="1" applyProtection="1">
      <alignment horizontal="justify" vertical="top" wrapText="1"/>
      <protection/>
    </xf>
    <xf numFmtId="0" fontId="0" fillId="0" borderId="13" xfId="0" applyFill="1" applyBorder="1" applyAlignment="1" applyProtection="1">
      <alignment horizontal="justify" vertical="top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36" xfId="0" applyFont="1" applyBorder="1" applyAlignment="1" applyProtection="1">
      <alignment horizontal="center" vertical="top"/>
      <protection/>
    </xf>
    <xf numFmtId="0" fontId="0" fillId="0" borderId="37" xfId="0" applyFill="1" applyBorder="1" applyAlignment="1" applyProtection="1">
      <alignment horizontal="center" vertical="top"/>
      <protection/>
    </xf>
    <xf numFmtId="0" fontId="0" fillId="0" borderId="23" xfId="0" applyFill="1" applyBorder="1" applyAlignment="1" applyProtection="1">
      <alignment horizontal="justify" vertical="top"/>
      <protection/>
    </xf>
    <xf numFmtId="0" fontId="0" fillId="0" borderId="13" xfId="0" applyFont="1" applyFill="1" applyBorder="1" applyAlignment="1" applyProtection="1">
      <alignment wrapText="1"/>
      <protection/>
    </xf>
    <xf numFmtId="0" fontId="25" fillId="0" borderId="36" xfId="0" applyFont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18" fillId="18" borderId="12" xfId="0" applyFont="1" applyFill="1" applyBorder="1" applyAlignment="1" applyProtection="1">
      <alignment horizontal="justify" vertical="top" wrapText="1"/>
      <protection/>
    </xf>
    <xf numFmtId="177" fontId="0" fillId="18" borderId="12" xfId="0" applyNumberForma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justify" vertical="top" wrapText="1"/>
      <protection/>
    </xf>
    <xf numFmtId="0" fontId="0" fillId="0" borderId="14" xfId="0" applyFill="1" applyBorder="1" applyAlignment="1" applyProtection="1">
      <alignment vertical="top" wrapText="1"/>
      <protection/>
    </xf>
    <xf numFmtId="2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Font="1" applyFill="1" applyBorder="1" applyAlignment="1" applyProtection="1">
      <alignment horizontal="justify"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horizontal="justify" vertical="top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18" fillId="18" borderId="44" xfId="0" applyFont="1" applyFill="1" applyBorder="1" applyAlignment="1" applyProtection="1">
      <alignment horizontal="center" vertical="top"/>
      <protection/>
    </xf>
    <xf numFmtId="0" fontId="18" fillId="18" borderId="21" xfId="0" applyFont="1" applyFill="1" applyBorder="1" applyAlignment="1" applyProtection="1">
      <alignment horizontal="justify" vertical="top" wrapText="1"/>
      <protection/>
    </xf>
    <xf numFmtId="177" fontId="0" fillId="18" borderId="21" xfId="0" applyNumberFormat="1" applyFill="1" applyBorder="1" applyAlignment="1" applyProtection="1">
      <alignment horizontal="center" wrapText="1"/>
      <protection/>
    </xf>
    <xf numFmtId="172" fontId="0" fillId="0" borderId="11" xfId="66" applyFont="1" applyFill="1" applyBorder="1" applyAlignment="1" applyProtection="1">
      <alignment vertical="top"/>
      <protection locked="0"/>
    </xf>
    <xf numFmtId="172" fontId="0" fillId="0" borderId="30" xfId="66" applyFont="1" applyFill="1" applyBorder="1" applyAlignment="1" applyProtection="1">
      <alignment vertical="top"/>
      <protection locked="0"/>
    </xf>
    <xf numFmtId="172" fontId="0" fillId="0" borderId="11" xfId="66" applyFont="1" applyFill="1" applyBorder="1" applyAlignment="1" applyProtection="1">
      <alignment horizontal="center" vertical="top"/>
      <protection locked="0"/>
    </xf>
    <xf numFmtId="172" fontId="0" fillId="0" borderId="11" xfId="66" applyFont="1" applyFill="1" applyBorder="1" applyAlignment="1" applyProtection="1">
      <alignment/>
      <protection locked="0"/>
    </xf>
    <xf numFmtId="172" fontId="0" fillId="0" borderId="11" xfId="66" applyFont="1" applyFill="1" applyBorder="1" applyAlignment="1" applyProtection="1">
      <alignment horizontal="right" vertical="top"/>
      <protection locked="0"/>
    </xf>
    <xf numFmtId="172" fontId="0" fillId="0" borderId="23" xfId="66" applyFont="1" applyFill="1" applyBorder="1" applyAlignment="1" applyProtection="1">
      <alignment horizontal="right" vertical="top"/>
      <protection locked="0"/>
    </xf>
    <xf numFmtId="172" fontId="0" fillId="0" borderId="13" xfId="66" applyFont="1" applyFill="1" applyBorder="1" applyAlignment="1" applyProtection="1">
      <alignment horizontal="right" vertical="top"/>
      <protection locked="0"/>
    </xf>
    <xf numFmtId="172" fontId="0" fillId="0" borderId="11" xfId="66" applyFont="1" applyFill="1" applyBorder="1" applyAlignment="1" applyProtection="1">
      <alignment horizontal="right" vertical="top"/>
      <protection locked="0"/>
    </xf>
    <xf numFmtId="2" fontId="21" fillId="18" borderId="11" xfId="66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vertical="top" wrapText="1"/>
      <protection locked="0"/>
    </xf>
    <xf numFmtId="172" fontId="26" fillId="0" borderId="11" xfId="66" applyFont="1" applyFill="1" applyBorder="1" applyAlignment="1" applyProtection="1">
      <alignment horizontal="justify" vertical="top" wrapText="1"/>
      <protection locked="0"/>
    </xf>
    <xf numFmtId="172" fontId="26" fillId="0" borderId="11" xfId="66" applyFont="1" applyFill="1" applyBorder="1" applyAlignment="1" applyProtection="1">
      <alignment horizontal="left" vertical="top" wrapText="1"/>
      <protection locked="0"/>
    </xf>
    <xf numFmtId="172" fontId="0" fillId="0" borderId="23" xfId="66" applyFont="1" applyFill="1" applyBorder="1" applyAlignment="1" applyProtection="1">
      <alignment horizontal="center" vertical="top"/>
      <protection locked="0"/>
    </xf>
    <xf numFmtId="172" fontId="0" fillId="0" borderId="13" xfId="66" applyFont="1" applyFill="1" applyBorder="1" applyAlignment="1" applyProtection="1">
      <alignment horizontal="center" vertical="top"/>
      <protection locked="0"/>
    </xf>
    <xf numFmtId="172" fontId="19" fillId="0" borderId="11" xfId="66" applyFont="1" applyFill="1" applyBorder="1" applyAlignment="1" applyProtection="1">
      <alignment horizontal="center" vertical="top"/>
      <protection locked="0"/>
    </xf>
    <xf numFmtId="172" fontId="21" fillId="0" borderId="11" xfId="66" applyFont="1" applyFill="1" applyBorder="1" applyAlignment="1" applyProtection="1">
      <alignment horizontal="center" vertical="top"/>
      <protection locked="0"/>
    </xf>
    <xf numFmtId="172" fontId="20" fillId="0" borderId="11" xfId="66" applyFont="1" applyFill="1" applyBorder="1" applyAlignment="1" applyProtection="1">
      <alignment horizontal="center" vertical="top"/>
      <protection locked="0"/>
    </xf>
    <xf numFmtId="4" fontId="0" fillId="0" borderId="11" xfId="66" applyNumberFormat="1" applyFont="1" applyFill="1" applyBorder="1" applyAlignment="1" applyProtection="1">
      <alignment horizontal="left" wrapText="1"/>
      <protection locked="0"/>
    </xf>
    <xf numFmtId="172" fontId="24" fillId="0" borderId="11" xfId="66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2" fontId="21" fillId="18" borderId="12" xfId="66" applyNumberFormat="1" applyFont="1" applyFill="1" applyBorder="1" applyAlignment="1" applyProtection="1">
      <alignment horizontal="right" wrapText="1"/>
      <protection locked="0"/>
    </xf>
    <xf numFmtId="172" fontId="0" fillId="0" borderId="14" xfId="66" applyFont="1" applyFill="1" applyBorder="1" applyAlignment="1" applyProtection="1">
      <alignment horizontal="right" vertical="top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COC-Prevestibular" xfId="51"/>
    <cellStyle name="Normal_Custo 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1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247650</xdr:colOff>
      <xdr:row>5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461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0</xdr:rowOff>
    </xdr:from>
    <xdr:to>
      <xdr:col>2</xdr:col>
      <xdr:colOff>304800</xdr:colOff>
      <xdr:row>5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466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showGridLines="0" tabSelected="1" view="pageBreakPreview" zoomScale="85" zoomScaleNormal="110" zoomScaleSheetLayoutView="85" workbookViewId="0" topLeftCell="A1">
      <selection activeCell="F18" sqref="F18"/>
    </sheetView>
  </sheetViews>
  <sheetFormatPr defaultColWidth="9.140625" defaultRowHeight="12.75"/>
  <cols>
    <col min="1" max="1" width="7.28125" style="4" customWidth="1"/>
    <col min="2" max="2" width="65.421875" style="0" customWidth="1"/>
    <col min="3" max="3" width="8.00390625" style="4" customWidth="1"/>
    <col min="4" max="4" width="9.8515625" style="0" customWidth="1"/>
    <col min="5" max="5" width="11.57421875" style="0" customWidth="1"/>
    <col min="6" max="6" width="15.140625" style="0" customWidth="1"/>
    <col min="7" max="7" width="11.57421875" style="0" bestFit="1" customWidth="1"/>
    <col min="8" max="8" width="10.57421875" style="0" bestFit="1" customWidth="1"/>
    <col min="10" max="10" width="10.57421875" style="0" bestFit="1" customWidth="1"/>
  </cols>
  <sheetData>
    <row r="1" spans="1:6" ht="12.75">
      <c r="A1" s="80"/>
      <c r="B1" s="81"/>
      <c r="C1" s="81"/>
      <c r="D1" s="81"/>
      <c r="E1" s="81"/>
      <c r="F1" s="81"/>
    </row>
    <row r="2" spans="1:6" ht="12.75">
      <c r="A2" s="80"/>
      <c r="B2" s="81"/>
      <c r="C2" s="81"/>
      <c r="D2" s="81"/>
      <c r="E2" s="81"/>
      <c r="F2" s="81"/>
    </row>
    <row r="3" spans="1:6" ht="12.75">
      <c r="A3" s="80"/>
      <c r="B3" s="81"/>
      <c r="C3" s="81"/>
      <c r="D3" s="81"/>
      <c r="E3" s="81"/>
      <c r="F3" s="81"/>
    </row>
    <row r="4" spans="1:6" ht="12.75">
      <c r="A4" s="80"/>
      <c r="B4" s="81"/>
      <c r="C4" s="81"/>
      <c r="D4" s="81"/>
      <c r="E4" s="81"/>
      <c r="F4" s="81"/>
    </row>
    <row r="5" spans="1:6" ht="12.75">
      <c r="A5" s="80"/>
      <c r="B5" s="81"/>
      <c r="C5" s="81"/>
      <c r="D5" s="81"/>
      <c r="E5" s="81"/>
      <c r="F5" s="81"/>
    </row>
    <row r="6" spans="1:6" ht="21" customHeight="1">
      <c r="A6" s="82" t="s">
        <v>419</v>
      </c>
      <c r="B6" s="82"/>
      <c r="C6" s="82"/>
      <c r="D6" s="82"/>
      <c r="E6" s="82"/>
      <c r="F6" s="82"/>
    </row>
    <row r="7" spans="1:6" ht="15.75">
      <c r="A7" s="82" t="s">
        <v>518</v>
      </c>
      <c r="B7" s="82"/>
      <c r="C7" s="82"/>
      <c r="D7" s="82"/>
      <c r="E7" s="82"/>
      <c r="F7" s="82"/>
    </row>
    <row r="8" spans="1:6" ht="15.75">
      <c r="A8" s="83"/>
      <c r="B8" s="83"/>
      <c r="C8" s="83"/>
      <c r="D8" s="83"/>
      <c r="E8" s="83"/>
      <c r="F8" s="83"/>
    </row>
    <row r="9" spans="1:6" ht="15.75">
      <c r="A9" s="84" t="s">
        <v>425</v>
      </c>
      <c r="B9" s="84"/>
      <c r="C9" s="84"/>
      <c r="D9" s="84"/>
      <c r="E9" s="84"/>
      <c r="F9" s="84"/>
    </row>
    <row r="10" spans="1:6" ht="16.5" thickBot="1">
      <c r="A10" s="85"/>
      <c r="B10" s="85"/>
      <c r="C10" s="85"/>
      <c r="D10" s="85"/>
      <c r="E10" s="86" t="s">
        <v>519</v>
      </c>
      <c r="F10" s="86"/>
    </row>
    <row r="11" spans="1:6" ht="12.75">
      <c r="A11" s="87" t="s">
        <v>356</v>
      </c>
      <c r="B11" s="88" t="s">
        <v>40</v>
      </c>
      <c r="C11" s="89" t="s">
        <v>41</v>
      </c>
      <c r="D11" s="68" t="s">
        <v>42</v>
      </c>
      <c r="E11" s="78" t="s">
        <v>417</v>
      </c>
      <c r="F11" s="70" t="s">
        <v>418</v>
      </c>
    </row>
    <row r="12" spans="1:6" ht="17.25" customHeight="1" thickBot="1">
      <c r="A12" s="90"/>
      <c r="B12" s="91"/>
      <c r="C12" s="92"/>
      <c r="D12" s="69"/>
      <c r="E12" s="79"/>
      <c r="F12" s="71"/>
    </row>
    <row r="13" spans="1:6" ht="12.75" customHeight="1" thickTop="1">
      <c r="A13" s="93">
        <v>1</v>
      </c>
      <c r="B13" s="94" t="s">
        <v>43</v>
      </c>
      <c r="C13" s="95"/>
      <c r="D13" s="6"/>
      <c r="E13" s="6"/>
      <c r="F13" s="48">
        <f>SUM(F14,F15,F16,F17,F18,F19,)</f>
        <v>0</v>
      </c>
    </row>
    <row r="14" spans="1:6" s="5" customFormat="1" ht="42" customHeight="1">
      <c r="A14" s="96" t="s">
        <v>52</v>
      </c>
      <c r="B14" s="97" t="s">
        <v>357</v>
      </c>
      <c r="C14" s="98" t="s">
        <v>53</v>
      </c>
      <c r="D14" s="26">
        <v>9</v>
      </c>
      <c r="E14" s="179"/>
      <c r="F14" s="49">
        <f aca="true" t="shared" si="0" ref="F14:F19">ROUND(D14*E14,2)</f>
        <v>0</v>
      </c>
    </row>
    <row r="15" spans="1:9" s="5" customFormat="1" ht="51">
      <c r="A15" s="96" t="s">
        <v>54</v>
      </c>
      <c r="B15" s="97" t="s">
        <v>426</v>
      </c>
      <c r="C15" s="98" t="s">
        <v>85</v>
      </c>
      <c r="D15" s="26">
        <v>1</v>
      </c>
      <c r="E15" s="180"/>
      <c r="F15" s="49">
        <f t="shared" si="0"/>
        <v>0</v>
      </c>
      <c r="I15" s="41"/>
    </row>
    <row r="16" spans="1:9" s="5" customFormat="1" ht="25.5">
      <c r="A16" s="96" t="s">
        <v>55</v>
      </c>
      <c r="B16" s="99" t="s">
        <v>59</v>
      </c>
      <c r="C16" s="28" t="s">
        <v>39</v>
      </c>
      <c r="D16" s="26">
        <v>6</v>
      </c>
      <c r="E16" s="179"/>
      <c r="F16" s="49">
        <f t="shared" si="0"/>
        <v>0</v>
      </c>
      <c r="I16" s="41"/>
    </row>
    <row r="17" spans="1:9" s="5" customFormat="1" ht="54" customHeight="1">
      <c r="A17" s="96" t="s">
        <v>56</v>
      </c>
      <c r="B17" s="99" t="s">
        <v>13</v>
      </c>
      <c r="C17" s="28" t="s">
        <v>39</v>
      </c>
      <c r="D17" s="26">
        <v>20</v>
      </c>
      <c r="E17" s="179"/>
      <c r="F17" s="49">
        <f t="shared" si="0"/>
        <v>0</v>
      </c>
      <c r="I17" s="39"/>
    </row>
    <row r="18" spans="1:6" s="5" customFormat="1" ht="27.75" customHeight="1">
      <c r="A18" s="96" t="s">
        <v>57</v>
      </c>
      <c r="B18" s="99" t="s">
        <v>402</v>
      </c>
      <c r="C18" s="28" t="s">
        <v>60</v>
      </c>
      <c r="D18" s="26">
        <v>720</v>
      </c>
      <c r="E18" s="179"/>
      <c r="F18" s="49">
        <f t="shared" si="0"/>
        <v>0</v>
      </c>
    </row>
    <row r="19" spans="1:6" s="5" customFormat="1" ht="25.5">
      <c r="A19" s="96" t="s">
        <v>58</v>
      </c>
      <c r="B19" s="100" t="s">
        <v>61</v>
      </c>
      <c r="C19" s="98" t="s">
        <v>39</v>
      </c>
      <c r="D19" s="26">
        <v>300</v>
      </c>
      <c r="E19" s="179"/>
      <c r="F19" s="49">
        <f t="shared" si="0"/>
        <v>0</v>
      </c>
    </row>
    <row r="20" spans="1:6" s="2" customFormat="1" ht="12" customHeight="1">
      <c r="A20" s="101"/>
      <c r="B20" s="72"/>
      <c r="C20" s="72"/>
      <c r="D20" s="72"/>
      <c r="E20" s="72"/>
      <c r="F20" s="73"/>
    </row>
    <row r="21" spans="1:6" ht="12.75" customHeight="1">
      <c r="A21" s="102">
        <v>2</v>
      </c>
      <c r="B21" s="103" t="s">
        <v>44</v>
      </c>
      <c r="C21" s="104"/>
      <c r="D21" s="8"/>
      <c r="E21" s="8"/>
      <c r="F21" s="50">
        <f>SUM(F22:F48)</f>
        <v>0</v>
      </c>
    </row>
    <row r="22" spans="1:6" ht="12.75">
      <c r="A22" s="96" t="s">
        <v>62</v>
      </c>
      <c r="B22" s="97" t="s">
        <v>358</v>
      </c>
      <c r="C22" s="105" t="s">
        <v>63</v>
      </c>
      <c r="D22" s="28">
        <v>2</v>
      </c>
      <c r="E22" s="181"/>
      <c r="F22" s="49">
        <f>ROUND(D22*E22,2)</f>
        <v>0</v>
      </c>
    </row>
    <row r="23" spans="1:6" ht="25.5">
      <c r="A23" s="96" t="s">
        <v>64</v>
      </c>
      <c r="B23" s="100" t="s">
        <v>65</v>
      </c>
      <c r="C23" s="28" t="s">
        <v>63</v>
      </c>
      <c r="D23" s="26">
        <v>84</v>
      </c>
      <c r="E23" s="179"/>
      <c r="F23" s="49">
        <f aca="true" t="shared" si="1" ref="F23:F48">ROUND(D23*E23,2)</f>
        <v>0</v>
      </c>
    </row>
    <row r="24" spans="1:6" ht="12.75">
      <c r="A24" s="96" t="s">
        <v>66</v>
      </c>
      <c r="B24" s="100" t="s">
        <v>67</v>
      </c>
      <c r="C24" s="28" t="s">
        <v>39</v>
      </c>
      <c r="D24" s="26">
        <v>53</v>
      </c>
      <c r="E24" s="179"/>
      <c r="F24" s="49">
        <f t="shared" si="1"/>
        <v>0</v>
      </c>
    </row>
    <row r="25" spans="1:6" ht="12.75">
      <c r="A25" s="96" t="s">
        <v>68</v>
      </c>
      <c r="B25" s="100" t="s">
        <v>69</v>
      </c>
      <c r="C25" s="28" t="s">
        <v>39</v>
      </c>
      <c r="D25" s="26">
        <v>170</v>
      </c>
      <c r="E25" s="179"/>
      <c r="F25" s="49">
        <f t="shared" si="1"/>
        <v>0</v>
      </c>
    </row>
    <row r="26" spans="1:6" ht="12.75">
      <c r="A26" s="96" t="s">
        <v>70</v>
      </c>
      <c r="B26" s="100" t="s">
        <v>71</v>
      </c>
      <c r="C26" s="28" t="s">
        <v>39</v>
      </c>
      <c r="D26" s="26">
        <v>453</v>
      </c>
      <c r="E26" s="179"/>
      <c r="F26" s="49">
        <f t="shared" si="1"/>
        <v>0</v>
      </c>
    </row>
    <row r="27" spans="1:6" ht="25.5">
      <c r="A27" s="96" t="s">
        <v>72</v>
      </c>
      <c r="B27" s="100" t="s">
        <v>73</v>
      </c>
      <c r="C27" s="28" t="s">
        <v>39</v>
      </c>
      <c r="D27" s="26">
        <v>380</v>
      </c>
      <c r="E27" s="179"/>
      <c r="F27" s="49">
        <f t="shared" si="1"/>
        <v>0</v>
      </c>
    </row>
    <row r="28" spans="1:7" ht="12.75">
      <c r="A28" s="96" t="s">
        <v>74</v>
      </c>
      <c r="B28" s="100" t="s">
        <v>75</v>
      </c>
      <c r="C28" s="28" t="s">
        <v>39</v>
      </c>
      <c r="D28" s="26">
        <v>952</v>
      </c>
      <c r="E28" s="179"/>
      <c r="F28" s="49">
        <f t="shared" si="1"/>
        <v>0</v>
      </c>
      <c r="G28" s="32"/>
    </row>
    <row r="29" spans="1:6" ht="12.75">
      <c r="A29" s="96" t="s">
        <v>76</v>
      </c>
      <c r="B29" s="100" t="s">
        <v>77</v>
      </c>
      <c r="C29" s="106" t="s">
        <v>39</v>
      </c>
      <c r="D29" s="26">
        <v>26</v>
      </c>
      <c r="E29" s="179"/>
      <c r="F29" s="49">
        <f t="shared" si="1"/>
        <v>0</v>
      </c>
    </row>
    <row r="30" spans="1:6" ht="12.75">
      <c r="A30" s="96" t="s">
        <v>78</v>
      </c>
      <c r="B30" s="100" t="s">
        <v>79</v>
      </c>
      <c r="C30" s="106" t="s">
        <v>39</v>
      </c>
      <c r="D30" s="26">
        <v>10</v>
      </c>
      <c r="E30" s="179"/>
      <c r="F30" s="49">
        <f t="shared" si="1"/>
        <v>0</v>
      </c>
    </row>
    <row r="31" spans="1:6" ht="12.75">
      <c r="A31" s="96" t="s">
        <v>80</v>
      </c>
      <c r="B31" s="100" t="s">
        <v>497</v>
      </c>
      <c r="C31" s="28" t="s">
        <v>39</v>
      </c>
      <c r="D31" s="26">
        <v>19</v>
      </c>
      <c r="E31" s="179"/>
      <c r="F31" s="49">
        <f t="shared" si="1"/>
        <v>0</v>
      </c>
    </row>
    <row r="32" spans="1:6" ht="12.75">
      <c r="A32" s="96" t="s">
        <v>81</v>
      </c>
      <c r="B32" s="99" t="s">
        <v>27</v>
      </c>
      <c r="C32" s="106" t="s">
        <v>85</v>
      </c>
      <c r="D32" s="26">
        <v>38</v>
      </c>
      <c r="E32" s="179"/>
      <c r="F32" s="49">
        <f t="shared" si="1"/>
        <v>0</v>
      </c>
    </row>
    <row r="33" spans="1:6" ht="12.75">
      <c r="A33" s="96" t="s">
        <v>83</v>
      </c>
      <c r="B33" s="99" t="s">
        <v>28</v>
      </c>
      <c r="C33" s="106" t="s">
        <v>85</v>
      </c>
      <c r="D33" s="26">
        <v>38</v>
      </c>
      <c r="E33" s="179"/>
      <c r="F33" s="49">
        <f t="shared" si="1"/>
        <v>0</v>
      </c>
    </row>
    <row r="34" spans="1:6" ht="12.75">
      <c r="A34" s="96" t="s">
        <v>86</v>
      </c>
      <c r="B34" s="100" t="s">
        <v>84</v>
      </c>
      <c r="C34" s="106" t="s">
        <v>85</v>
      </c>
      <c r="D34" s="26">
        <v>38</v>
      </c>
      <c r="E34" s="179"/>
      <c r="F34" s="49">
        <f t="shared" si="1"/>
        <v>0</v>
      </c>
    </row>
    <row r="35" spans="1:6" ht="25.5">
      <c r="A35" s="96" t="s">
        <v>88</v>
      </c>
      <c r="B35" s="99" t="s">
        <v>87</v>
      </c>
      <c r="C35" s="28" t="s">
        <v>85</v>
      </c>
      <c r="D35" s="26">
        <v>35</v>
      </c>
      <c r="E35" s="179"/>
      <c r="F35" s="49">
        <f t="shared" si="1"/>
        <v>0</v>
      </c>
    </row>
    <row r="36" spans="1:6" ht="12.75">
      <c r="A36" s="96" t="s">
        <v>90</v>
      </c>
      <c r="B36" s="100" t="s">
        <v>89</v>
      </c>
      <c r="C36" s="28" t="s">
        <v>82</v>
      </c>
      <c r="D36" s="26">
        <v>17</v>
      </c>
      <c r="E36" s="179"/>
      <c r="F36" s="49">
        <f t="shared" si="1"/>
        <v>0</v>
      </c>
    </row>
    <row r="37" spans="1:6" ht="25.5">
      <c r="A37" s="96" t="s">
        <v>92</v>
      </c>
      <c r="B37" s="100" t="s">
        <v>91</v>
      </c>
      <c r="C37" s="28" t="s">
        <v>85</v>
      </c>
      <c r="D37" s="26">
        <v>81</v>
      </c>
      <c r="E37" s="179"/>
      <c r="F37" s="49">
        <f t="shared" si="1"/>
        <v>0</v>
      </c>
    </row>
    <row r="38" spans="1:6" ht="12.75">
      <c r="A38" s="96" t="s">
        <v>94</v>
      </c>
      <c r="B38" s="100" t="s">
        <v>93</v>
      </c>
      <c r="C38" s="28" t="s">
        <v>85</v>
      </c>
      <c r="D38" s="26">
        <v>83</v>
      </c>
      <c r="E38" s="179"/>
      <c r="F38" s="49">
        <f t="shared" si="1"/>
        <v>0</v>
      </c>
    </row>
    <row r="39" spans="1:6" ht="12.75">
      <c r="A39" s="96" t="s">
        <v>96</v>
      </c>
      <c r="B39" s="100" t="s">
        <v>95</v>
      </c>
      <c r="C39" s="28" t="s">
        <v>85</v>
      </c>
      <c r="D39" s="26">
        <v>17</v>
      </c>
      <c r="E39" s="179"/>
      <c r="F39" s="49">
        <f t="shared" si="1"/>
        <v>0</v>
      </c>
    </row>
    <row r="40" spans="1:6" ht="12.75">
      <c r="A40" s="96" t="s">
        <v>98</v>
      </c>
      <c r="B40" s="100" t="s">
        <v>97</v>
      </c>
      <c r="C40" s="28" t="s">
        <v>85</v>
      </c>
      <c r="D40" s="26">
        <v>11</v>
      </c>
      <c r="E40" s="179"/>
      <c r="F40" s="49">
        <f t="shared" si="1"/>
        <v>0</v>
      </c>
    </row>
    <row r="41" spans="1:6" ht="12.75">
      <c r="A41" s="96" t="s">
        <v>100</v>
      </c>
      <c r="B41" s="100" t="s">
        <v>99</v>
      </c>
      <c r="C41" s="106" t="s">
        <v>85</v>
      </c>
      <c r="D41" s="26">
        <v>55</v>
      </c>
      <c r="E41" s="179"/>
      <c r="F41" s="49">
        <f t="shared" si="1"/>
        <v>0</v>
      </c>
    </row>
    <row r="42" spans="1:6" ht="12.75">
      <c r="A42" s="96" t="s">
        <v>102</v>
      </c>
      <c r="B42" s="107" t="s">
        <v>101</v>
      </c>
      <c r="C42" s="28" t="s">
        <v>39</v>
      </c>
      <c r="D42" s="26">
        <v>5</v>
      </c>
      <c r="E42" s="179"/>
      <c r="F42" s="49">
        <f t="shared" si="1"/>
        <v>0</v>
      </c>
    </row>
    <row r="43" spans="1:6" ht="12.75">
      <c r="A43" s="96" t="s">
        <v>104</v>
      </c>
      <c r="B43" s="100" t="s">
        <v>103</v>
      </c>
      <c r="C43" s="106" t="s">
        <v>85</v>
      </c>
      <c r="D43" s="26">
        <v>179</v>
      </c>
      <c r="E43" s="179"/>
      <c r="F43" s="49">
        <f t="shared" si="1"/>
        <v>0</v>
      </c>
    </row>
    <row r="44" spans="1:6" ht="12.75">
      <c r="A44" s="96" t="s">
        <v>106</v>
      </c>
      <c r="B44" s="100" t="s">
        <v>105</v>
      </c>
      <c r="C44" s="106" t="s">
        <v>85</v>
      </c>
      <c r="D44" s="29">
        <v>413</v>
      </c>
      <c r="E44" s="182"/>
      <c r="F44" s="49">
        <f t="shared" si="1"/>
        <v>0</v>
      </c>
    </row>
    <row r="45" spans="1:6" ht="42.75" customHeight="1">
      <c r="A45" s="96" t="s">
        <v>108</v>
      </c>
      <c r="B45" s="100" t="s">
        <v>107</v>
      </c>
      <c r="C45" s="28" t="s">
        <v>38</v>
      </c>
      <c r="D45" s="27">
        <v>460</v>
      </c>
      <c r="E45" s="183"/>
      <c r="F45" s="49">
        <f t="shared" si="1"/>
        <v>0</v>
      </c>
    </row>
    <row r="46" spans="1:6" ht="12.75">
      <c r="A46" s="96" t="s">
        <v>111</v>
      </c>
      <c r="B46" s="108" t="s">
        <v>109</v>
      </c>
      <c r="C46" s="98" t="s">
        <v>110</v>
      </c>
      <c r="D46" s="26">
        <v>4</v>
      </c>
      <c r="E46" s="179"/>
      <c r="F46" s="49">
        <f t="shared" si="1"/>
        <v>0</v>
      </c>
    </row>
    <row r="47" spans="1:6" ht="12.75">
      <c r="A47" s="96" t="s">
        <v>113</v>
      </c>
      <c r="B47" s="108" t="s">
        <v>112</v>
      </c>
      <c r="C47" s="98" t="s">
        <v>82</v>
      </c>
      <c r="D47" s="26">
        <v>6</v>
      </c>
      <c r="E47" s="179"/>
      <c r="F47" s="49">
        <f t="shared" si="1"/>
        <v>0</v>
      </c>
    </row>
    <row r="48" spans="1:7" ht="12.75" customHeight="1">
      <c r="A48" s="96" t="s">
        <v>29</v>
      </c>
      <c r="B48" s="100" t="s">
        <v>114</v>
      </c>
      <c r="C48" s="28" t="s">
        <v>85</v>
      </c>
      <c r="D48" s="29">
        <v>10</v>
      </c>
      <c r="E48" s="182"/>
      <c r="F48" s="49">
        <f t="shared" si="1"/>
        <v>0</v>
      </c>
      <c r="G48" s="1"/>
    </row>
    <row r="49" spans="1:6" ht="12.75">
      <c r="A49" s="109"/>
      <c r="B49" s="74"/>
      <c r="C49" s="74"/>
      <c r="D49" s="74"/>
      <c r="E49" s="74"/>
      <c r="F49" s="75"/>
    </row>
    <row r="50" spans="1:6" ht="12.75">
      <c r="A50" s="102">
        <v>3</v>
      </c>
      <c r="B50" s="103" t="s">
        <v>36</v>
      </c>
      <c r="C50" s="104"/>
      <c r="D50" s="8"/>
      <c r="E50" s="8"/>
      <c r="F50" s="51">
        <f>SUM(F51:F60)</f>
        <v>0</v>
      </c>
    </row>
    <row r="51" spans="1:7" s="5" customFormat="1" ht="25.5">
      <c r="A51" s="110" t="s">
        <v>115</v>
      </c>
      <c r="B51" s="111" t="s">
        <v>429</v>
      </c>
      <c r="C51" s="105" t="s">
        <v>39</v>
      </c>
      <c r="D51" s="27">
        <v>849.17</v>
      </c>
      <c r="E51" s="183"/>
      <c r="F51" s="49">
        <f aca="true" t="shared" si="2" ref="F51:F60">ROUND(D51*E51,2)</f>
        <v>0</v>
      </c>
      <c r="G51" s="40"/>
    </row>
    <row r="52" spans="1:6" s="5" customFormat="1" ht="38.25">
      <c r="A52" s="110" t="s">
        <v>116</v>
      </c>
      <c r="B52" s="111" t="s">
        <v>498</v>
      </c>
      <c r="C52" s="105" t="s">
        <v>39</v>
      </c>
      <c r="D52" s="27">
        <v>109.27</v>
      </c>
      <c r="E52" s="183"/>
      <c r="F52" s="49">
        <f t="shared" si="2"/>
        <v>0</v>
      </c>
    </row>
    <row r="53" spans="1:6" s="5" customFormat="1" ht="25.5">
      <c r="A53" s="110" t="s">
        <v>117</v>
      </c>
      <c r="B53" s="111" t="s">
        <v>14</v>
      </c>
      <c r="C53" s="105" t="s">
        <v>39</v>
      </c>
      <c r="D53" s="27">
        <v>109.27</v>
      </c>
      <c r="E53" s="183"/>
      <c r="F53" s="49">
        <f t="shared" si="2"/>
        <v>0</v>
      </c>
    </row>
    <row r="54" spans="1:6" s="5" customFormat="1" ht="12.75">
      <c r="A54" s="110" t="s">
        <v>118</v>
      </c>
      <c r="B54" s="111" t="s">
        <v>471</v>
      </c>
      <c r="C54" s="112" t="s">
        <v>38</v>
      </c>
      <c r="D54" s="27">
        <v>32.2</v>
      </c>
      <c r="E54" s="183"/>
      <c r="F54" s="49">
        <f t="shared" si="2"/>
        <v>0</v>
      </c>
    </row>
    <row r="55" spans="1:6" s="5" customFormat="1" ht="25.5">
      <c r="A55" s="109" t="s">
        <v>119</v>
      </c>
      <c r="B55" s="113" t="s">
        <v>476</v>
      </c>
      <c r="C55" s="105" t="s">
        <v>39</v>
      </c>
      <c r="D55" s="27">
        <v>879.72</v>
      </c>
      <c r="E55" s="183"/>
      <c r="F55" s="49">
        <f t="shared" si="2"/>
        <v>0</v>
      </c>
    </row>
    <row r="56" spans="1:6" s="5" customFormat="1" ht="25.5">
      <c r="A56" s="110" t="s">
        <v>120</v>
      </c>
      <c r="B56" s="111" t="s">
        <v>428</v>
      </c>
      <c r="C56" s="105" t="s">
        <v>38</v>
      </c>
      <c r="D56" s="27">
        <v>831.77</v>
      </c>
      <c r="E56" s="183"/>
      <c r="F56" s="49">
        <f t="shared" si="2"/>
        <v>0</v>
      </c>
    </row>
    <row r="57" spans="1:6" s="5" customFormat="1" ht="64.5" thickBot="1">
      <c r="A57" s="114" t="s">
        <v>121</v>
      </c>
      <c r="B57" s="115" t="s">
        <v>420</v>
      </c>
      <c r="C57" s="116" t="s">
        <v>39</v>
      </c>
      <c r="D57" s="62">
        <v>53.56</v>
      </c>
      <c r="E57" s="184"/>
      <c r="F57" s="64">
        <f t="shared" si="2"/>
        <v>0</v>
      </c>
    </row>
    <row r="58" spans="1:6" s="5" customFormat="1" ht="38.25">
      <c r="A58" s="117" t="s">
        <v>122</v>
      </c>
      <c r="B58" s="118" t="s">
        <v>421</v>
      </c>
      <c r="C58" s="119" t="s">
        <v>39</v>
      </c>
      <c r="D58" s="47">
        <v>109.27</v>
      </c>
      <c r="E58" s="185"/>
      <c r="F58" s="52">
        <f t="shared" si="2"/>
        <v>0</v>
      </c>
    </row>
    <row r="59" spans="1:6" ht="25.5">
      <c r="A59" s="110" t="s">
        <v>123</v>
      </c>
      <c r="B59" s="120" t="s">
        <v>124</v>
      </c>
      <c r="C59" s="105" t="s">
        <v>39</v>
      </c>
      <c r="D59" s="27">
        <v>169.66</v>
      </c>
      <c r="E59" s="183"/>
      <c r="F59" s="49">
        <f t="shared" si="2"/>
        <v>0</v>
      </c>
    </row>
    <row r="60" spans="1:6" s="5" customFormat="1" ht="51">
      <c r="A60" s="110" t="s">
        <v>481</v>
      </c>
      <c r="B60" s="97" t="s">
        <v>422</v>
      </c>
      <c r="C60" s="105" t="s">
        <v>39</v>
      </c>
      <c r="D60" s="27">
        <v>933.28</v>
      </c>
      <c r="E60" s="183"/>
      <c r="F60" s="49">
        <f t="shared" si="2"/>
        <v>0</v>
      </c>
    </row>
    <row r="61" spans="1:6" s="5" customFormat="1" ht="12.75">
      <c r="A61" s="121"/>
      <c r="B61" s="122"/>
      <c r="C61" s="123"/>
      <c r="D61" s="122"/>
      <c r="E61" s="122"/>
      <c r="F61" s="124"/>
    </row>
    <row r="62" spans="1:6" s="5" customFormat="1" ht="13.5" customHeight="1">
      <c r="A62" s="102">
        <v>4</v>
      </c>
      <c r="B62" s="103" t="s">
        <v>125</v>
      </c>
      <c r="C62" s="104"/>
      <c r="D62" s="8"/>
      <c r="E62" s="8"/>
      <c r="F62" s="51">
        <f>SUM(F63:F75)</f>
        <v>0</v>
      </c>
    </row>
    <row r="63" spans="1:6" s="5" customFormat="1" ht="25.5">
      <c r="A63" s="109" t="s">
        <v>126</v>
      </c>
      <c r="B63" s="97" t="s">
        <v>359</v>
      </c>
      <c r="C63" s="105" t="s">
        <v>39</v>
      </c>
      <c r="D63" s="27">
        <v>313.96</v>
      </c>
      <c r="E63" s="183"/>
      <c r="F63" s="49">
        <f aca="true" t="shared" si="3" ref="F63:F75">ROUND(D63*E63,2)</f>
        <v>0</v>
      </c>
    </row>
    <row r="64" spans="1:6" s="5" customFormat="1" ht="38.25">
      <c r="A64" s="109" t="s">
        <v>127</v>
      </c>
      <c r="B64" s="97" t="s">
        <v>362</v>
      </c>
      <c r="C64" s="112" t="s">
        <v>38</v>
      </c>
      <c r="D64" s="27">
        <v>61</v>
      </c>
      <c r="E64" s="183"/>
      <c r="F64" s="49">
        <f t="shared" si="3"/>
        <v>0</v>
      </c>
    </row>
    <row r="65" spans="1:6" s="5" customFormat="1" ht="25.5">
      <c r="A65" s="109" t="s">
        <v>128</v>
      </c>
      <c r="B65" s="97" t="s">
        <v>360</v>
      </c>
      <c r="C65" s="105" t="s">
        <v>39</v>
      </c>
      <c r="D65" s="27">
        <v>13</v>
      </c>
      <c r="E65" s="183"/>
      <c r="F65" s="49">
        <f t="shared" si="3"/>
        <v>0</v>
      </c>
    </row>
    <row r="66" spans="1:6" s="5" customFormat="1" ht="38.25">
      <c r="A66" s="109" t="s">
        <v>130</v>
      </c>
      <c r="B66" s="97" t="s">
        <v>361</v>
      </c>
      <c r="C66" s="112" t="s">
        <v>38</v>
      </c>
      <c r="D66" s="27">
        <v>4</v>
      </c>
      <c r="E66" s="183"/>
      <c r="F66" s="49">
        <f t="shared" si="3"/>
        <v>0</v>
      </c>
    </row>
    <row r="67" spans="1:6" s="5" customFormat="1" ht="25.5">
      <c r="A67" s="109" t="s">
        <v>131</v>
      </c>
      <c r="B67" s="113" t="s">
        <v>129</v>
      </c>
      <c r="C67" s="105" t="s">
        <v>39</v>
      </c>
      <c r="D67" s="27">
        <v>992</v>
      </c>
      <c r="E67" s="183"/>
      <c r="F67" s="49">
        <f t="shared" si="3"/>
        <v>0</v>
      </c>
    </row>
    <row r="68" spans="1:6" s="5" customFormat="1" ht="37.5" customHeight="1">
      <c r="A68" s="109" t="s">
        <v>133</v>
      </c>
      <c r="B68" s="97" t="s">
        <v>363</v>
      </c>
      <c r="C68" s="105" t="s">
        <v>39</v>
      </c>
      <c r="D68" s="27">
        <v>497.03</v>
      </c>
      <c r="E68" s="183"/>
      <c r="F68" s="49">
        <f t="shared" si="3"/>
        <v>0</v>
      </c>
    </row>
    <row r="69" spans="1:6" s="5" customFormat="1" ht="12.75">
      <c r="A69" s="109" t="s">
        <v>134</v>
      </c>
      <c r="B69" s="113" t="s">
        <v>132</v>
      </c>
      <c r="C69" s="105" t="s">
        <v>39</v>
      </c>
      <c r="D69" s="27">
        <v>447.44</v>
      </c>
      <c r="E69" s="183"/>
      <c r="F69" s="49">
        <f t="shared" si="3"/>
        <v>0</v>
      </c>
    </row>
    <row r="70" spans="1:6" s="5" customFormat="1" ht="38.25">
      <c r="A70" s="109" t="s">
        <v>135</v>
      </c>
      <c r="B70" s="113" t="s">
        <v>364</v>
      </c>
      <c r="C70" s="105" t="s">
        <v>39</v>
      </c>
      <c r="D70" s="27">
        <v>447.44</v>
      </c>
      <c r="E70" s="183"/>
      <c r="F70" s="49">
        <f t="shared" si="3"/>
        <v>0</v>
      </c>
    </row>
    <row r="71" spans="1:6" s="5" customFormat="1" ht="12.75">
      <c r="A71" s="109" t="s">
        <v>137</v>
      </c>
      <c r="B71" s="113" t="s">
        <v>136</v>
      </c>
      <c r="C71" s="105" t="s">
        <v>63</v>
      </c>
      <c r="D71" s="27">
        <v>5.5</v>
      </c>
      <c r="E71" s="183"/>
      <c r="F71" s="49">
        <f t="shared" si="3"/>
        <v>0</v>
      </c>
    </row>
    <row r="72" spans="1:6" s="5" customFormat="1" ht="38.25">
      <c r="A72" s="109" t="s">
        <v>138</v>
      </c>
      <c r="B72" s="97" t="s">
        <v>365</v>
      </c>
      <c r="C72" s="105" t="s">
        <v>39</v>
      </c>
      <c r="D72" s="27">
        <v>29.3</v>
      </c>
      <c r="E72" s="183"/>
      <c r="F72" s="49">
        <f t="shared" si="3"/>
        <v>0</v>
      </c>
    </row>
    <row r="73" spans="1:6" s="5" customFormat="1" ht="29.25" customHeight="1">
      <c r="A73" s="109" t="s">
        <v>140</v>
      </c>
      <c r="B73" s="113" t="s">
        <v>139</v>
      </c>
      <c r="C73" s="112" t="s">
        <v>38</v>
      </c>
      <c r="D73" s="27">
        <v>56</v>
      </c>
      <c r="E73" s="183"/>
      <c r="F73" s="49">
        <f t="shared" si="3"/>
        <v>0</v>
      </c>
    </row>
    <row r="74" spans="1:6" s="5" customFormat="1" ht="12.75" customHeight="1">
      <c r="A74" s="109" t="s">
        <v>379</v>
      </c>
      <c r="B74" s="97" t="s">
        <v>381</v>
      </c>
      <c r="C74" s="105" t="s">
        <v>38</v>
      </c>
      <c r="D74" s="27">
        <v>32</v>
      </c>
      <c r="E74" s="183"/>
      <c r="F74" s="49">
        <f t="shared" si="3"/>
        <v>0</v>
      </c>
    </row>
    <row r="75" spans="1:6" s="5" customFormat="1" ht="12.75" customHeight="1">
      <c r="A75" s="109" t="s">
        <v>380</v>
      </c>
      <c r="B75" s="113" t="s">
        <v>141</v>
      </c>
      <c r="C75" s="105" t="s">
        <v>38</v>
      </c>
      <c r="D75" s="27">
        <v>34</v>
      </c>
      <c r="E75" s="183"/>
      <c r="F75" s="49">
        <f t="shared" si="3"/>
        <v>0</v>
      </c>
    </row>
    <row r="76" spans="1:6" s="1" customFormat="1" ht="15.75" customHeight="1">
      <c r="A76" s="101"/>
      <c r="B76" s="72"/>
      <c r="C76" s="72"/>
      <c r="D76" s="72"/>
      <c r="E76" s="72"/>
      <c r="F76" s="73"/>
    </row>
    <row r="77" spans="1:10" s="5" customFormat="1" ht="12.75" customHeight="1">
      <c r="A77" s="102">
        <v>5</v>
      </c>
      <c r="B77" s="103" t="s">
        <v>37</v>
      </c>
      <c r="C77" s="125"/>
      <c r="D77" s="8"/>
      <c r="E77" s="8"/>
      <c r="F77" s="51">
        <f>SUM(F78:F81)</f>
        <v>0</v>
      </c>
      <c r="J77" s="42"/>
    </row>
    <row r="78" spans="1:10" ht="37.5" customHeight="1">
      <c r="A78" s="109" t="s">
        <v>142</v>
      </c>
      <c r="B78" s="113" t="s">
        <v>423</v>
      </c>
      <c r="C78" s="105" t="s">
        <v>39</v>
      </c>
      <c r="D78" s="27">
        <v>973</v>
      </c>
      <c r="E78" s="183"/>
      <c r="F78" s="49">
        <f>ROUND(D78*E78,2)</f>
        <v>0</v>
      </c>
      <c r="J78" s="43"/>
    </row>
    <row r="79" spans="1:6" ht="42.75" customHeight="1">
      <c r="A79" s="109" t="s">
        <v>143</v>
      </c>
      <c r="B79" s="113" t="s">
        <v>424</v>
      </c>
      <c r="C79" s="105" t="s">
        <v>39</v>
      </c>
      <c r="D79" s="27">
        <v>200</v>
      </c>
      <c r="E79" s="183"/>
      <c r="F79" s="49">
        <f>ROUND(D79*E79,2)</f>
        <v>0</v>
      </c>
    </row>
    <row r="80" spans="1:6" ht="12.75" customHeight="1">
      <c r="A80" s="109" t="s">
        <v>144</v>
      </c>
      <c r="B80" s="113" t="s">
        <v>145</v>
      </c>
      <c r="C80" s="105" t="s">
        <v>38</v>
      </c>
      <c r="D80" s="28">
        <v>1110</v>
      </c>
      <c r="E80" s="181"/>
      <c r="F80" s="49">
        <f>ROUND(D80*E80,2)</f>
        <v>0</v>
      </c>
    </row>
    <row r="81" spans="1:6" ht="15.75" customHeight="1">
      <c r="A81" s="109" t="s">
        <v>146</v>
      </c>
      <c r="B81" s="113" t="s">
        <v>147</v>
      </c>
      <c r="C81" s="105" t="s">
        <v>85</v>
      </c>
      <c r="D81" s="27">
        <v>23</v>
      </c>
      <c r="E81" s="183"/>
      <c r="F81" s="49">
        <f>ROUND(D81*E81,2)</f>
        <v>0</v>
      </c>
    </row>
    <row r="82" spans="1:6" ht="15.75" customHeight="1">
      <c r="A82" s="109"/>
      <c r="B82" s="126"/>
      <c r="C82" s="105"/>
      <c r="D82" s="7"/>
      <c r="E82" s="186"/>
      <c r="F82" s="53"/>
    </row>
    <row r="83" spans="1:6" ht="15" customHeight="1">
      <c r="A83" s="102">
        <v>6</v>
      </c>
      <c r="B83" s="103" t="s">
        <v>148</v>
      </c>
      <c r="C83" s="125"/>
      <c r="D83" s="8"/>
      <c r="E83" s="187"/>
      <c r="F83" s="51">
        <f>SUM(F84:F93)</f>
        <v>0</v>
      </c>
    </row>
    <row r="84" spans="1:6" ht="25.5">
      <c r="A84" s="109" t="s">
        <v>149</v>
      </c>
      <c r="B84" s="97" t="s">
        <v>430</v>
      </c>
      <c r="C84" s="105" t="s">
        <v>85</v>
      </c>
      <c r="D84" s="27">
        <v>13</v>
      </c>
      <c r="E84" s="183"/>
      <c r="F84" s="49">
        <f aca="true" t="shared" si="4" ref="F84:F93">ROUND(D84*E84,2)</f>
        <v>0</v>
      </c>
    </row>
    <row r="85" spans="1:6" ht="25.5">
      <c r="A85" s="109" t="s">
        <v>150</v>
      </c>
      <c r="B85" s="97" t="s">
        <v>431</v>
      </c>
      <c r="C85" s="105" t="s">
        <v>85</v>
      </c>
      <c r="D85" s="27">
        <v>4</v>
      </c>
      <c r="E85" s="183"/>
      <c r="F85" s="49">
        <f t="shared" si="4"/>
        <v>0</v>
      </c>
    </row>
    <row r="86" spans="1:6" ht="25.5">
      <c r="A86" s="109" t="s">
        <v>151</v>
      </c>
      <c r="B86" s="97" t="s">
        <v>432</v>
      </c>
      <c r="C86" s="105" t="s">
        <v>85</v>
      </c>
      <c r="D86" s="27">
        <v>28</v>
      </c>
      <c r="E86" s="183"/>
      <c r="F86" s="49">
        <f t="shared" si="4"/>
        <v>0</v>
      </c>
    </row>
    <row r="87" spans="1:6" ht="33.75" customHeight="1">
      <c r="A87" s="109" t="s">
        <v>152</v>
      </c>
      <c r="B87" s="127" t="s">
        <v>433</v>
      </c>
      <c r="C87" s="112" t="s">
        <v>39</v>
      </c>
      <c r="D87" s="27">
        <v>138.5</v>
      </c>
      <c r="E87" s="183"/>
      <c r="F87" s="49">
        <f t="shared" si="4"/>
        <v>0</v>
      </c>
    </row>
    <row r="88" spans="1:6" ht="39.75" customHeight="1">
      <c r="A88" s="109" t="s">
        <v>153</v>
      </c>
      <c r="B88" s="97" t="s">
        <v>449</v>
      </c>
      <c r="C88" s="28" t="s">
        <v>85</v>
      </c>
      <c r="D88" s="27">
        <v>5</v>
      </c>
      <c r="E88" s="183"/>
      <c r="F88" s="49">
        <f t="shared" si="4"/>
        <v>0</v>
      </c>
    </row>
    <row r="89" spans="1:6" ht="111.75" customHeight="1">
      <c r="A89" s="109" t="s">
        <v>154</v>
      </c>
      <c r="B89" s="97" t="s">
        <v>520</v>
      </c>
      <c r="C89" s="112" t="s">
        <v>39</v>
      </c>
      <c r="D89" s="27">
        <v>18.9</v>
      </c>
      <c r="E89" s="183"/>
      <c r="F89" s="49">
        <f t="shared" si="4"/>
        <v>0</v>
      </c>
    </row>
    <row r="90" spans="1:6" ht="102.75" thickBot="1">
      <c r="A90" s="114" t="s">
        <v>30</v>
      </c>
      <c r="B90" s="115" t="s">
        <v>521</v>
      </c>
      <c r="C90" s="128" t="s">
        <v>39</v>
      </c>
      <c r="D90" s="63">
        <v>6.93</v>
      </c>
      <c r="E90" s="184"/>
      <c r="F90" s="64">
        <f t="shared" si="4"/>
        <v>0</v>
      </c>
    </row>
    <row r="91" spans="1:6" ht="12.75">
      <c r="A91" s="129" t="s">
        <v>31</v>
      </c>
      <c r="B91" s="130" t="s">
        <v>472</v>
      </c>
      <c r="C91" s="119" t="s">
        <v>39</v>
      </c>
      <c r="D91" s="47">
        <v>8.4</v>
      </c>
      <c r="E91" s="185"/>
      <c r="F91" s="52">
        <f t="shared" si="4"/>
        <v>0</v>
      </c>
    </row>
    <row r="92" spans="1:6" ht="25.5">
      <c r="A92" s="110" t="s">
        <v>32</v>
      </c>
      <c r="B92" s="97" t="s">
        <v>412</v>
      </c>
      <c r="C92" s="105" t="s">
        <v>38</v>
      </c>
      <c r="D92" s="131">
        <v>110</v>
      </c>
      <c r="E92" s="188"/>
      <c r="F92" s="49">
        <f t="shared" si="4"/>
        <v>0</v>
      </c>
    </row>
    <row r="93" spans="1:6" ht="27.75" customHeight="1">
      <c r="A93" s="110" t="s">
        <v>33</v>
      </c>
      <c r="B93" s="97" t="s">
        <v>427</v>
      </c>
      <c r="C93" s="105" t="s">
        <v>38</v>
      </c>
      <c r="D93" s="131">
        <v>180</v>
      </c>
      <c r="E93" s="188"/>
      <c r="F93" s="49">
        <f t="shared" si="4"/>
        <v>0</v>
      </c>
    </row>
    <row r="94" spans="1:6" ht="12.75">
      <c r="A94" s="109"/>
      <c r="B94" s="113"/>
      <c r="C94" s="105"/>
      <c r="D94" s="7"/>
      <c r="E94" s="7"/>
      <c r="F94" s="53"/>
    </row>
    <row r="95" spans="1:6" ht="12.75">
      <c r="A95" s="102">
        <v>7</v>
      </c>
      <c r="B95" s="103" t="s">
        <v>35</v>
      </c>
      <c r="C95" s="125"/>
      <c r="D95" s="8"/>
      <c r="E95" s="8"/>
      <c r="F95" s="51">
        <f>SUM(F96:F104)</f>
        <v>0</v>
      </c>
    </row>
    <row r="96" spans="1:6" ht="12.75">
      <c r="A96" s="109" t="s">
        <v>155</v>
      </c>
      <c r="B96" s="111" t="s">
        <v>406</v>
      </c>
      <c r="C96" s="28" t="s">
        <v>85</v>
      </c>
      <c r="D96" s="27">
        <v>93</v>
      </c>
      <c r="E96" s="183"/>
      <c r="F96" s="49">
        <f aca="true" t="shared" si="5" ref="F96:F104">ROUND(D96*E96,2)</f>
        <v>0</v>
      </c>
    </row>
    <row r="97" spans="1:6" ht="12.75">
      <c r="A97" s="109" t="s">
        <v>156</v>
      </c>
      <c r="B97" s="111" t="s">
        <v>407</v>
      </c>
      <c r="C97" s="28" t="s">
        <v>82</v>
      </c>
      <c r="D97" s="27">
        <v>18</v>
      </c>
      <c r="E97" s="183"/>
      <c r="F97" s="49">
        <f t="shared" si="5"/>
        <v>0</v>
      </c>
    </row>
    <row r="98" spans="1:6" ht="12.75">
      <c r="A98" s="110" t="s">
        <v>157</v>
      </c>
      <c r="B98" s="97" t="s">
        <v>450</v>
      </c>
      <c r="C98" s="112" t="s">
        <v>82</v>
      </c>
      <c r="D98" s="27">
        <v>5</v>
      </c>
      <c r="E98" s="183"/>
      <c r="F98" s="49">
        <f t="shared" si="5"/>
        <v>0</v>
      </c>
    </row>
    <row r="99" spans="1:6" ht="12.75">
      <c r="A99" s="110" t="s">
        <v>158</v>
      </c>
      <c r="B99" s="97" t="s">
        <v>405</v>
      </c>
      <c r="C99" s="112" t="s">
        <v>82</v>
      </c>
      <c r="D99" s="27">
        <v>12</v>
      </c>
      <c r="E99" s="183"/>
      <c r="F99" s="49">
        <f t="shared" si="5"/>
        <v>0</v>
      </c>
    </row>
    <row r="100" spans="1:6" ht="12.75">
      <c r="A100" s="109" t="s">
        <v>159</v>
      </c>
      <c r="B100" s="111" t="s">
        <v>408</v>
      </c>
      <c r="C100" s="28" t="s">
        <v>85</v>
      </c>
      <c r="D100" s="27">
        <v>9</v>
      </c>
      <c r="E100" s="183"/>
      <c r="F100" s="49">
        <f t="shared" si="5"/>
        <v>0</v>
      </c>
    </row>
    <row r="101" spans="1:6" ht="25.5" customHeight="1">
      <c r="A101" s="109" t="s">
        <v>160</v>
      </c>
      <c r="B101" s="111" t="s">
        <v>409</v>
      </c>
      <c r="C101" s="28" t="s">
        <v>85</v>
      </c>
      <c r="D101" s="27">
        <v>6</v>
      </c>
      <c r="E101" s="183"/>
      <c r="F101" s="49">
        <f t="shared" si="5"/>
        <v>0</v>
      </c>
    </row>
    <row r="102" spans="1:6" ht="26.25" customHeight="1">
      <c r="A102" s="109" t="s">
        <v>161</v>
      </c>
      <c r="B102" s="97" t="s">
        <v>404</v>
      </c>
      <c r="C102" s="105" t="s">
        <v>163</v>
      </c>
      <c r="D102" s="27">
        <v>24</v>
      </c>
      <c r="E102" s="183"/>
      <c r="F102" s="49">
        <f t="shared" si="5"/>
        <v>0</v>
      </c>
    </row>
    <row r="103" spans="1:6" ht="12.75">
      <c r="A103" s="109" t="s">
        <v>162</v>
      </c>
      <c r="B103" s="111" t="s">
        <v>410</v>
      </c>
      <c r="C103" s="28" t="s">
        <v>85</v>
      </c>
      <c r="D103" s="27">
        <v>8</v>
      </c>
      <c r="E103" s="183"/>
      <c r="F103" s="49">
        <f t="shared" si="5"/>
        <v>0</v>
      </c>
    </row>
    <row r="104" spans="1:6" ht="12.75">
      <c r="A104" s="109" t="s">
        <v>164</v>
      </c>
      <c r="B104" s="132" t="s">
        <v>411</v>
      </c>
      <c r="C104" s="28" t="s">
        <v>85</v>
      </c>
      <c r="D104" s="27">
        <v>9</v>
      </c>
      <c r="E104" s="183"/>
      <c r="F104" s="49">
        <f t="shared" si="5"/>
        <v>0</v>
      </c>
    </row>
    <row r="105" spans="1:6" ht="12.75">
      <c r="A105" s="133"/>
      <c r="B105" s="10"/>
      <c r="C105" s="10"/>
      <c r="D105" s="10"/>
      <c r="E105" s="189"/>
      <c r="F105" s="54"/>
    </row>
    <row r="106" spans="1:6" ht="12.75">
      <c r="A106" s="102">
        <v>8</v>
      </c>
      <c r="B106" s="103" t="s">
        <v>45</v>
      </c>
      <c r="C106" s="125"/>
      <c r="D106" s="8"/>
      <c r="E106" s="187"/>
      <c r="F106" s="51">
        <f>SUM(F107:F110)</f>
        <v>0</v>
      </c>
    </row>
    <row r="107" spans="1:6" ht="12.75">
      <c r="A107" s="110" t="s">
        <v>165</v>
      </c>
      <c r="B107" s="113" t="s">
        <v>166</v>
      </c>
      <c r="C107" s="105" t="s">
        <v>82</v>
      </c>
      <c r="D107" s="27">
        <v>117</v>
      </c>
      <c r="E107" s="183"/>
      <c r="F107" s="49">
        <f>ROUND(D107*E107,2)</f>
        <v>0</v>
      </c>
    </row>
    <row r="108" spans="1:6" ht="51">
      <c r="A108" s="110" t="s">
        <v>167</v>
      </c>
      <c r="B108" s="97" t="s">
        <v>15</v>
      </c>
      <c r="C108" s="112" t="s">
        <v>39</v>
      </c>
      <c r="D108" s="27">
        <v>99.45</v>
      </c>
      <c r="E108" s="183"/>
      <c r="F108" s="49">
        <f>ROUND(D108*E108,2)</f>
        <v>0</v>
      </c>
    </row>
    <row r="109" spans="1:6" ht="12.75">
      <c r="A109" s="110" t="s">
        <v>25</v>
      </c>
      <c r="B109" s="97" t="s">
        <v>26</v>
      </c>
      <c r="C109" s="112" t="s">
        <v>39</v>
      </c>
      <c r="D109" s="27">
        <v>198.9</v>
      </c>
      <c r="E109" s="183"/>
      <c r="F109" s="49">
        <f>ROUND(D109*E109,2)</f>
        <v>0</v>
      </c>
    </row>
    <row r="110" spans="1:6" ht="12.75">
      <c r="A110" s="110" t="s">
        <v>473</v>
      </c>
      <c r="B110" s="97" t="s">
        <v>474</v>
      </c>
      <c r="C110" s="112" t="s">
        <v>39</v>
      </c>
      <c r="D110" s="27">
        <v>8.4</v>
      </c>
      <c r="E110" s="183"/>
      <c r="F110" s="49">
        <f>ROUND(D110*E110,2)</f>
        <v>0</v>
      </c>
    </row>
    <row r="111" spans="1:6" ht="12.75">
      <c r="A111" s="133"/>
      <c r="B111" s="10"/>
      <c r="C111" s="10"/>
      <c r="D111" s="10"/>
      <c r="E111" s="189"/>
      <c r="F111" s="54"/>
    </row>
    <row r="112" spans="1:6" ht="12.75">
      <c r="A112" s="102">
        <v>9</v>
      </c>
      <c r="B112" s="103" t="s">
        <v>46</v>
      </c>
      <c r="C112" s="125"/>
      <c r="D112" s="8"/>
      <c r="E112" s="187"/>
      <c r="F112" s="51">
        <f>SUM(F113:F115)</f>
        <v>0</v>
      </c>
    </row>
    <row r="113" spans="1:6" ht="38.25">
      <c r="A113" s="110" t="s">
        <v>168</v>
      </c>
      <c r="B113" s="97" t="s">
        <v>499</v>
      </c>
      <c r="C113" s="105" t="s">
        <v>163</v>
      </c>
      <c r="D113" s="27">
        <v>1</v>
      </c>
      <c r="E113" s="183"/>
      <c r="F113" s="49">
        <f>ROUND(D113*E113,2)</f>
        <v>0</v>
      </c>
    </row>
    <row r="114" spans="1:6" ht="12.75">
      <c r="A114" s="109" t="s">
        <v>169</v>
      </c>
      <c r="B114" s="113" t="s">
        <v>475</v>
      </c>
      <c r="C114" s="105" t="s">
        <v>398</v>
      </c>
      <c r="D114" s="27">
        <v>1200</v>
      </c>
      <c r="E114" s="183"/>
      <c r="F114" s="49">
        <f>ROUND(D114*E114,2)</f>
        <v>0</v>
      </c>
    </row>
    <row r="115" spans="1:6" ht="12.75">
      <c r="A115" s="109">
        <v>9.3</v>
      </c>
      <c r="B115" s="97" t="s">
        <v>399</v>
      </c>
      <c r="C115" s="112" t="s">
        <v>398</v>
      </c>
      <c r="D115" s="27">
        <v>1200</v>
      </c>
      <c r="E115" s="183"/>
      <c r="F115" s="49">
        <f>ROUND(D115*E115,2)</f>
        <v>0</v>
      </c>
    </row>
    <row r="116" spans="1:6" ht="12.75">
      <c r="A116" s="133"/>
      <c r="B116" s="10"/>
      <c r="C116" s="10"/>
      <c r="D116" s="10"/>
      <c r="E116" s="189"/>
      <c r="F116" s="54"/>
    </row>
    <row r="117" spans="1:6" ht="12.75">
      <c r="A117" s="102">
        <v>10</v>
      </c>
      <c r="B117" s="103" t="s">
        <v>47</v>
      </c>
      <c r="C117" s="125"/>
      <c r="D117" s="8"/>
      <c r="E117" s="187"/>
      <c r="F117" s="51">
        <f>SUM(F118:F124)</f>
        <v>0</v>
      </c>
    </row>
    <row r="118" spans="1:6" ht="12.75">
      <c r="A118" s="109" t="s">
        <v>170</v>
      </c>
      <c r="B118" s="97" t="s">
        <v>392</v>
      </c>
      <c r="C118" s="28" t="s">
        <v>39</v>
      </c>
      <c r="D118" s="27">
        <v>970</v>
      </c>
      <c r="E118" s="183"/>
      <c r="F118" s="49">
        <f aca="true" t="shared" si="6" ref="F118:F124">ROUND(D118*E118,2)</f>
        <v>0</v>
      </c>
    </row>
    <row r="119" spans="1:6" ht="12.75">
      <c r="A119" s="109" t="s">
        <v>171</v>
      </c>
      <c r="B119" s="111" t="s">
        <v>393</v>
      </c>
      <c r="C119" s="28" t="s">
        <v>39</v>
      </c>
      <c r="D119" s="27">
        <v>970</v>
      </c>
      <c r="E119" s="183"/>
      <c r="F119" s="49">
        <f t="shared" si="6"/>
        <v>0</v>
      </c>
    </row>
    <row r="120" spans="1:6" ht="51" customHeight="1">
      <c r="A120" s="109" t="s">
        <v>172</v>
      </c>
      <c r="B120" s="111" t="s">
        <v>394</v>
      </c>
      <c r="C120" s="28" t="s">
        <v>39</v>
      </c>
      <c r="D120" s="27">
        <v>2565.92</v>
      </c>
      <c r="E120" s="183"/>
      <c r="F120" s="49">
        <f t="shared" si="6"/>
        <v>0</v>
      </c>
    </row>
    <row r="121" spans="1:6" ht="39" customHeight="1">
      <c r="A121" s="109" t="s">
        <v>173</v>
      </c>
      <c r="B121" s="111" t="s">
        <v>395</v>
      </c>
      <c r="C121" s="28" t="s">
        <v>39</v>
      </c>
      <c r="D121" s="27">
        <v>2445.92</v>
      </c>
      <c r="E121" s="183"/>
      <c r="F121" s="49">
        <f t="shared" si="6"/>
        <v>0</v>
      </c>
    </row>
    <row r="122" spans="1:6" ht="39" customHeight="1">
      <c r="A122" s="109" t="s">
        <v>378</v>
      </c>
      <c r="B122" s="111" t="s">
        <v>401</v>
      </c>
      <c r="C122" s="28" t="s">
        <v>39</v>
      </c>
      <c r="D122" s="27">
        <v>120</v>
      </c>
      <c r="E122" s="183"/>
      <c r="F122" s="49">
        <f t="shared" si="6"/>
        <v>0</v>
      </c>
    </row>
    <row r="123" spans="1:6" ht="38.25" customHeight="1">
      <c r="A123" s="109" t="s">
        <v>174</v>
      </c>
      <c r="B123" s="97" t="s">
        <v>396</v>
      </c>
      <c r="C123" s="28" t="s">
        <v>39</v>
      </c>
      <c r="D123" s="27">
        <v>264.39</v>
      </c>
      <c r="E123" s="183"/>
      <c r="F123" s="49">
        <f t="shared" si="6"/>
        <v>0</v>
      </c>
    </row>
    <row r="124" spans="1:6" ht="25.5">
      <c r="A124" s="109" t="s">
        <v>400</v>
      </c>
      <c r="B124" s="97" t="s">
        <v>482</v>
      </c>
      <c r="C124" s="28" t="s">
        <v>39</v>
      </c>
      <c r="D124" s="27">
        <v>264.39</v>
      </c>
      <c r="E124" s="183"/>
      <c r="F124" s="49">
        <f t="shared" si="6"/>
        <v>0</v>
      </c>
    </row>
    <row r="125" spans="1:6" ht="12.75">
      <c r="A125" s="133"/>
      <c r="B125" s="11"/>
      <c r="C125" s="11"/>
      <c r="D125" s="11"/>
      <c r="E125" s="190"/>
      <c r="F125" s="55"/>
    </row>
    <row r="126" spans="1:6" ht="12.75">
      <c r="A126" s="102">
        <v>11</v>
      </c>
      <c r="B126" s="103" t="s">
        <v>48</v>
      </c>
      <c r="C126" s="125"/>
      <c r="D126" s="8"/>
      <c r="E126" s="187"/>
      <c r="F126" s="51">
        <f>SUM(F127:F183)</f>
        <v>0</v>
      </c>
    </row>
    <row r="127" spans="1:6" ht="12.75">
      <c r="A127" s="109" t="s">
        <v>175</v>
      </c>
      <c r="B127" s="120" t="s">
        <v>176</v>
      </c>
      <c r="C127" s="28" t="s">
        <v>163</v>
      </c>
      <c r="D127" s="27">
        <v>294</v>
      </c>
      <c r="E127" s="183"/>
      <c r="F127" s="49">
        <f aca="true" t="shared" si="7" ref="F127:F183">ROUND(D127*E127,2)</f>
        <v>0</v>
      </c>
    </row>
    <row r="128" spans="1:6" ht="12.75">
      <c r="A128" s="109" t="s">
        <v>178</v>
      </c>
      <c r="B128" s="113" t="s">
        <v>179</v>
      </c>
      <c r="C128" s="28" t="s">
        <v>163</v>
      </c>
      <c r="D128" s="27">
        <v>281</v>
      </c>
      <c r="E128" s="183"/>
      <c r="F128" s="49">
        <f t="shared" si="7"/>
        <v>0</v>
      </c>
    </row>
    <row r="129" spans="1:6" ht="12.75">
      <c r="A129" s="109" t="s">
        <v>180</v>
      </c>
      <c r="B129" s="120" t="s">
        <v>181</v>
      </c>
      <c r="C129" s="134" t="s">
        <v>163</v>
      </c>
      <c r="D129" s="27">
        <v>193</v>
      </c>
      <c r="E129" s="183"/>
      <c r="F129" s="49">
        <f t="shared" si="7"/>
        <v>0</v>
      </c>
    </row>
    <row r="130" spans="1:6" ht="51">
      <c r="A130" s="109" t="s">
        <v>182</v>
      </c>
      <c r="B130" s="111" t="s">
        <v>459</v>
      </c>
      <c r="C130" s="28" t="s">
        <v>38</v>
      </c>
      <c r="D130" s="27">
        <v>840</v>
      </c>
      <c r="E130" s="183"/>
      <c r="F130" s="49">
        <f t="shared" si="7"/>
        <v>0</v>
      </c>
    </row>
    <row r="131" spans="1:6" ht="51">
      <c r="A131" s="109" t="s">
        <v>183</v>
      </c>
      <c r="B131" s="111" t="s">
        <v>460</v>
      </c>
      <c r="C131" s="28" t="s">
        <v>38</v>
      </c>
      <c r="D131" s="27">
        <v>348</v>
      </c>
      <c r="E131" s="183"/>
      <c r="F131" s="49">
        <f t="shared" si="7"/>
        <v>0</v>
      </c>
    </row>
    <row r="132" spans="1:6" ht="12.75">
      <c r="A132" s="109" t="s">
        <v>184</v>
      </c>
      <c r="B132" s="111" t="s">
        <v>16</v>
      </c>
      <c r="C132" s="28" t="s">
        <v>177</v>
      </c>
      <c r="D132" s="27">
        <v>93</v>
      </c>
      <c r="E132" s="183"/>
      <c r="F132" s="49">
        <f t="shared" si="7"/>
        <v>0</v>
      </c>
    </row>
    <row r="133" spans="1:6" ht="12.75">
      <c r="A133" s="109" t="s">
        <v>185</v>
      </c>
      <c r="B133" s="120" t="s">
        <v>17</v>
      </c>
      <c r="C133" s="28" t="s">
        <v>177</v>
      </c>
      <c r="D133" s="27">
        <v>45</v>
      </c>
      <c r="E133" s="183"/>
      <c r="F133" s="49">
        <f t="shared" si="7"/>
        <v>0</v>
      </c>
    </row>
    <row r="134" spans="1:6" ht="25.5">
      <c r="A134" s="109" t="s">
        <v>186</v>
      </c>
      <c r="B134" s="120" t="s">
        <v>187</v>
      </c>
      <c r="C134" s="135" t="s">
        <v>38</v>
      </c>
      <c r="D134" s="27">
        <v>633</v>
      </c>
      <c r="E134" s="183"/>
      <c r="F134" s="49">
        <f t="shared" si="7"/>
        <v>0</v>
      </c>
    </row>
    <row r="135" spans="1:6" ht="12.75">
      <c r="A135" s="109" t="s">
        <v>188</v>
      </c>
      <c r="B135" s="107" t="s">
        <v>189</v>
      </c>
      <c r="C135" s="28" t="s">
        <v>177</v>
      </c>
      <c r="D135" s="27">
        <v>84</v>
      </c>
      <c r="E135" s="183"/>
      <c r="F135" s="49">
        <f t="shared" si="7"/>
        <v>0</v>
      </c>
    </row>
    <row r="136" spans="1:6" ht="12.75">
      <c r="A136" s="109" t="s">
        <v>190</v>
      </c>
      <c r="B136" s="120" t="s">
        <v>191</v>
      </c>
      <c r="C136" s="28" t="s">
        <v>177</v>
      </c>
      <c r="D136" s="27">
        <v>84</v>
      </c>
      <c r="E136" s="183"/>
      <c r="F136" s="49">
        <f t="shared" si="7"/>
        <v>0</v>
      </c>
    </row>
    <row r="137" spans="1:6" ht="12.75">
      <c r="A137" s="109" t="s">
        <v>192</v>
      </c>
      <c r="B137" s="120" t="s">
        <v>193</v>
      </c>
      <c r="C137" s="28" t="s">
        <v>177</v>
      </c>
      <c r="D137" s="27">
        <v>40</v>
      </c>
      <c r="E137" s="183"/>
      <c r="F137" s="49">
        <f t="shared" si="7"/>
        <v>0</v>
      </c>
    </row>
    <row r="138" spans="1:6" ht="12.75">
      <c r="A138" s="109" t="s">
        <v>194</v>
      </c>
      <c r="B138" s="107" t="s">
        <v>195</v>
      </c>
      <c r="C138" s="28" t="s">
        <v>177</v>
      </c>
      <c r="D138" s="27">
        <v>40</v>
      </c>
      <c r="E138" s="183"/>
      <c r="F138" s="49">
        <f t="shared" si="7"/>
        <v>0</v>
      </c>
    </row>
    <row r="139" spans="1:6" ht="25.5">
      <c r="A139" s="109" t="s">
        <v>196</v>
      </c>
      <c r="B139" s="136" t="s">
        <v>8</v>
      </c>
      <c r="C139" s="135" t="s">
        <v>38</v>
      </c>
      <c r="D139" s="28">
        <v>2500</v>
      </c>
      <c r="E139" s="181"/>
      <c r="F139" s="49">
        <f t="shared" si="7"/>
        <v>0</v>
      </c>
    </row>
    <row r="140" spans="1:6" ht="26.25" thickBot="1">
      <c r="A140" s="114" t="s">
        <v>197</v>
      </c>
      <c r="B140" s="137" t="s">
        <v>9</v>
      </c>
      <c r="C140" s="138" t="s">
        <v>38</v>
      </c>
      <c r="D140" s="65">
        <v>2500</v>
      </c>
      <c r="E140" s="191"/>
      <c r="F140" s="64">
        <f t="shared" si="7"/>
        <v>0</v>
      </c>
    </row>
    <row r="141" spans="1:6" ht="25.5">
      <c r="A141" s="129" t="s">
        <v>198</v>
      </c>
      <c r="B141" s="139" t="s">
        <v>382</v>
      </c>
      <c r="C141" s="140" t="s">
        <v>38</v>
      </c>
      <c r="D141" s="30">
        <v>2500</v>
      </c>
      <c r="E141" s="192"/>
      <c r="F141" s="52">
        <f t="shared" si="7"/>
        <v>0</v>
      </c>
    </row>
    <row r="142" spans="1:6" ht="38.25">
      <c r="A142" s="109" t="s">
        <v>199</v>
      </c>
      <c r="B142" s="111" t="s">
        <v>480</v>
      </c>
      <c r="C142" s="105" t="s">
        <v>163</v>
      </c>
      <c r="D142" s="27">
        <v>720</v>
      </c>
      <c r="E142" s="183"/>
      <c r="F142" s="49">
        <f t="shared" si="7"/>
        <v>0</v>
      </c>
    </row>
    <row r="143" spans="1:6" ht="12.75">
      <c r="A143" s="109"/>
      <c r="B143" s="141" t="s">
        <v>201</v>
      </c>
      <c r="C143" s="142"/>
      <c r="D143" s="12"/>
      <c r="E143" s="193"/>
      <c r="F143" s="49">
        <f t="shared" si="7"/>
        <v>0</v>
      </c>
    </row>
    <row r="144" spans="1:6" ht="51">
      <c r="A144" s="110" t="s">
        <v>200</v>
      </c>
      <c r="B144" s="136" t="s">
        <v>383</v>
      </c>
      <c r="C144" s="135" t="s">
        <v>38</v>
      </c>
      <c r="D144" s="28">
        <v>114</v>
      </c>
      <c r="E144" s="181"/>
      <c r="F144" s="49">
        <f t="shared" si="7"/>
        <v>0</v>
      </c>
    </row>
    <row r="145" spans="1:6" ht="12.75">
      <c r="A145" s="110" t="s">
        <v>202</v>
      </c>
      <c r="B145" s="136" t="s">
        <v>204</v>
      </c>
      <c r="C145" s="135" t="s">
        <v>177</v>
      </c>
      <c r="D145" s="28">
        <v>76</v>
      </c>
      <c r="E145" s="181"/>
      <c r="F145" s="49">
        <f t="shared" si="7"/>
        <v>0</v>
      </c>
    </row>
    <row r="146" spans="1:6" ht="12.75">
      <c r="A146" s="110" t="s">
        <v>203</v>
      </c>
      <c r="B146" s="136" t="s">
        <v>206</v>
      </c>
      <c r="C146" s="135" t="s">
        <v>38</v>
      </c>
      <c r="D146" s="28">
        <v>50</v>
      </c>
      <c r="E146" s="181"/>
      <c r="F146" s="49">
        <f t="shared" si="7"/>
        <v>0</v>
      </c>
    </row>
    <row r="147" spans="1:6" ht="12.75">
      <c r="A147" s="110" t="s">
        <v>205</v>
      </c>
      <c r="B147" s="107" t="s">
        <v>208</v>
      </c>
      <c r="C147" s="135" t="s">
        <v>38</v>
      </c>
      <c r="D147" s="28">
        <v>76</v>
      </c>
      <c r="E147" s="181"/>
      <c r="F147" s="49">
        <f t="shared" si="7"/>
        <v>0</v>
      </c>
    </row>
    <row r="148" spans="1:6" ht="12.75">
      <c r="A148" s="143"/>
      <c r="B148" s="141" t="s">
        <v>209</v>
      </c>
      <c r="C148" s="142"/>
      <c r="D148" s="12"/>
      <c r="E148" s="193"/>
      <c r="F148" s="49">
        <f t="shared" si="7"/>
        <v>0</v>
      </c>
    </row>
    <row r="149" spans="1:6" ht="25.5">
      <c r="A149" s="110" t="s">
        <v>207</v>
      </c>
      <c r="B149" s="136" t="s">
        <v>368</v>
      </c>
      <c r="C149" s="105" t="s">
        <v>163</v>
      </c>
      <c r="D149" s="28">
        <v>76</v>
      </c>
      <c r="E149" s="181"/>
      <c r="F149" s="49">
        <f t="shared" si="7"/>
        <v>0</v>
      </c>
    </row>
    <row r="150" spans="1:6" ht="25.5">
      <c r="A150" s="109" t="s">
        <v>210</v>
      </c>
      <c r="B150" s="136" t="s">
        <v>470</v>
      </c>
      <c r="C150" s="105" t="s">
        <v>163</v>
      </c>
      <c r="D150" s="28">
        <v>8</v>
      </c>
      <c r="E150" s="181"/>
      <c r="F150" s="49">
        <f t="shared" si="7"/>
        <v>0</v>
      </c>
    </row>
    <row r="151" spans="1:6" ht="25.5">
      <c r="A151" s="110" t="s">
        <v>211</v>
      </c>
      <c r="B151" s="136" t="s">
        <v>384</v>
      </c>
      <c r="C151" s="135" t="s">
        <v>110</v>
      </c>
      <c r="D151" s="27">
        <v>10</v>
      </c>
      <c r="E151" s="183"/>
      <c r="F151" s="49">
        <f t="shared" si="7"/>
        <v>0</v>
      </c>
    </row>
    <row r="152" spans="1:6" ht="12.75">
      <c r="A152" s="110" t="s">
        <v>212</v>
      </c>
      <c r="B152" s="136" t="s">
        <v>385</v>
      </c>
      <c r="C152" s="135" t="s">
        <v>177</v>
      </c>
      <c r="D152" s="28">
        <v>20</v>
      </c>
      <c r="E152" s="181"/>
      <c r="F152" s="49">
        <f t="shared" si="7"/>
        <v>0</v>
      </c>
    </row>
    <row r="153" spans="1:6" s="5" customFormat="1" ht="12.75">
      <c r="A153" s="110" t="s">
        <v>213</v>
      </c>
      <c r="B153" s="136" t="s">
        <v>386</v>
      </c>
      <c r="C153" s="135" t="s">
        <v>38</v>
      </c>
      <c r="D153" s="28">
        <v>764</v>
      </c>
      <c r="E153" s="181"/>
      <c r="F153" s="49">
        <f t="shared" si="7"/>
        <v>0</v>
      </c>
    </row>
    <row r="154" spans="1:6" ht="25.5">
      <c r="A154" s="110" t="s">
        <v>214</v>
      </c>
      <c r="B154" s="136" t="s">
        <v>387</v>
      </c>
      <c r="C154" s="135" t="s">
        <v>38</v>
      </c>
      <c r="D154" s="28">
        <v>1650</v>
      </c>
      <c r="E154" s="181"/>
      <c r="F154" s="49">
        <f t="shared" si="7"/>
        <v>0</v>
      </c>
    </row>
    <row r="155" spans="1:6" ht="12.75">
      <c r="A155" s="110" t="s">
        <v>215</v>
      </c>
      <c r="B155" s="136" t="s">
        <v>388</v>
      </c>
      <c r="C155" s="135" t="s">
        <v>177</v>
      </c>
      <c r="D155" s="28">
        <v>191</v>
      </c>
      <c r="E155" s="181"/>
      <c r="F155" s="49">
        <f t="shared" si="7"/>
        <v>0</v>
      </c>
    </row>
    <row r="156" spans="1:6" ht="12.75">
      <c r="A156" s="110" t="s">
        <v>216</v>
      </c>
      <c r="B156" s="136" t="s">
        <v>389</v>
      </c>
      <c r="C156" s="135" t="s">
        <v>177</v>
      </c>
      <c r="D156" s="28">
        <v>191</v>
      </c>
      <c r="E156" s="181"/>
      <c r="F156" s="49">
        <f t="shared" si="7"/>
        <v>0</v>
      </c>
    </row>
    <row r="157" spans="1:6" ht="12.75">
      <c r="A157" s="143"/>
      <c r="B157" s="141" t="s">
        <v>218</v>
      </c>
      <c r="C157" s="135"/>
      <c r="D157" s="9"/>
      <c r="E157" s="194"/>
      <c r="F157" s="49">
        <f t="shared" si="7"/>
        <v>0</v>
      </c>
    </row>
    <row r="158" spans="1:6" ht="12.75">
      <c r="A158" s="143"/>
      <c r="B158" s="141" t="s">
        <v>219</v>
      </c>
      <c r="C158" s="135"/>
      <c r="D158" s="9"/>
      <c r="E158" s="194"/>
      <c r="F158" s="49">
        <f t="shared" si="7"/>
        <v>0</v>
      </c>
    </row>
    <row r="159" spans="1:6" ht="12.75">
      <c r="A159" s="110" t="s">
        <v>217</v>
      </c>
      <c r="B159" s="144" t="s">
        <v>415</v>
      </c>
      <c r="C159" s="28" t="s">
        <v>177</v>
      </c>
      <c r="D159" s="28">
        <v>62</v>
      </c>
      <c r="E159" s="181"/>
      <c r="F159" s="49">
        <f t="shared" si="7"/>
        <v>0</v>
      </c>
    </row>
    <row r="160" spans="1:6" ht="12.75">
      <c r="A160" s="110" t="s">
        <v>220</v>
      </c>
      <c r="B160" s="144" t="s">
        <v>416</v>
      </c>
      <c r="C160" s="28" t="s">
        <v>177</v>
      </c>
      <c r="D160" s="28">
        <v>320</v>
      </c>
      <c r="E160" s="181"/>
      <c r="F160" s="49">
        <f t="shared" si="7"/>
        <v>0</v>
      </c>
    </row>
    <row r="161" spans="1:6" ht="12.75">
      <c r="A161" s="109"/>
      <c r="B161" s="141" t="s">
        <v>222</v>
      </c>
      <c r="C161" s="135"/>
      <c r="D161" s="28"/>
      <c r="E161" s="181"/>
      <c r="F161" s="49">
        <f t="shared" si="7"/>
        <v>0</v>
      </c>
    </row>
    <row r="162" spans="1:6" ht="12.75" customHeight="1">
      <c r="A162" s="110" t="s">
        <v>221</v>
      </c>
      <c r="B162" s="111" t="s">
        <v>390</v>
      </c>
      <c r="C162" s="28" t="s">
        <v>177</v>
      </c>
      <c r="D162" s="28">
        <v>31</v>
      </c>
      <c r="E162" s="181"/>
      <c r="F162" s="49">
        <f t="shared" si="7"/>
        <v>0</v>
      </c>
    </row>
    <row r="163" spans="1:6" ht="12.75" customHeight="1">
      <c r="A163" s="110" t="s">
        <v>223</v>
      </c>
      <c r="B163" s="111" t="s">
        <v>391</v>
      </c>
      <c r="C163" s="28" t="s">
        <v>177</v>
      </c>
      <c r="D163" s="28">
        <v>160</v>
      </c>
      <c r="E163" s="181"/>
      <c r="F163" s="49">
        <f t="shared" si="7"/>
        <v>0</v>
      </c>
    </row>
    <row r="164" spans="1:6" ht="11.25" customHeight="1">
      <c r="A164" s="143"/>
      <c r="B164" s="141" t="s">
        <v>225</v>
      </c>
      <c r="C164" s="13"/>
      <c r="D164" s="13"/>
      <c r="E164" s="195"/>
      <c r="F164" s="49">
        <f t="shared" si="7"/>
        <v>0</v>
      </c>
    </row>
    <row r="165" spans="1:6" ht="25.5">
      <c r="A165" s="110" t="s">
        <v>224</v>
      </c>
      <c r="B165" s="111" t="s">
        <v>10</v>
      </c>
      <c r="C165" s="28" t="s">
        <v>177</v>
      </c>
      <c r="D165" s="28">
        <v>8</v>
      </c>
      <c r="E165" s="181"/>
      <c r="F165" s="49">
        <f t="shared" si="7"/>
        <v>0</v>
      </c>
    </row>
    <row r="166" spans="1:6" ht="12.75">
      <c r="A166" s="110" t="s">
        <v>226</v>
      </c>
      <c r="B166" s="111" t="s">
        <v>413</v>
      </c>
      <c r="C166" s="28" t="s">
        <v>177</v>
      </c>
      <c r="D166" s="28">
        <v>152</v>
      </c>
      <c r="E166" s="181"/>
      <c r="F166" s="49">
        <f t="shared" si="7"/>
        <v>0</v>
      </c>
    </row>
    <row r="167" spans="1:6" ht="25.5">
      <c r="A167" s="110" t="s">
        <v>227</v>
      </c>
      <c r="B167" s="111" t="s">
        <v>414</v>
      </c>
      <c r="C167" s="28" t="s">
        <v>177</v>
      </c>
      <c r="D167" s="27">
        <v>31</v>
      </c>
      <c r="E167" s="183"/>
      <c r="F167" s="49">
        <f t="shared" si="7"/>
        <v>0</v>
      </c>
    </row>
    <row r="168" spans="1:6" ht="38.25">
      <c r="A168" s="110" t="s">
        <v>228</v>
      </c>
      <c r="B168" s="136" t="s">
        <v>397</v>
      </c>
      <c r="C168" s="135" t="s">
        <v>177</v>
      </c>
      <c r="D168" s="28">
        <v>20</v>
      </c>
      <c r="E168" s="181"/>
      <c r="F168" s="49">
        <f t="shared" si="7"/>
        <v>0</v>
      </c>
    </row>
    <row r="169" spans="1:6" ht="12.75" customHeight="1">
      <c r="A169" s="110" t="s">
        <v>229</v>
      </c>
      <c r="B169" s="120" t="s">
        <v>231</v>
      </c>
      <c r="C169" s="28" t="s">
        <v>177</v>
      </c>
      <c r="D169" s="28">
        <v>90</v>
      </c>
      <c r="E169" s="181"/>
      <c r="F169" s="49">
        <f t="shared" si="7"/>
        <v>0</v>
      </c>
    </row>
    <row r="170" spans="1:6" ht="12.75" customHeight="1">
      <c r="A170" s="110" t="s">
        <v>230</v>
      </c>
      <c r="B170" s="120" t="s">
        <v>233</v>
      </c>
      <c r="C170" s="28" t="s">
        <v>177</v>
      </c>
      <c r="D170" s="28">
        <v>90</v>
      </c>
      <c r="E170" s="181"/>
      <c r="F170" s="49">
        <f t="shared" si="7"/>
        <v>0</v>
      </c>
    </row>
    <row r="171" spans="1:6" ht="12.75" customHeight="1">
      <c r="A171" s="109"/>
      <c r="B171" s="141" t="s">
        <v>234</v>
      </c>
      <c r="C171" s="28"/>
      <c r="D171" s="28"/>
      <c r="E171" s="181"/>
      <c r="F171" s="49">
        <f t="shared" si="7"/>
        <v>0</v>
      </c>
    </row>
    <row r="172" spans="1:6" ht="12.75" customHeight="1">
      <c r="A172" s="110" t="s">
        <v>232</v>
      </c>
      <c r="B172" s="111" t="s">
        <v>12</v>
      </c>
      <c r="C172" s="28" t="s">
        <v>38</v>
      </c>
      <c r="D172" s="28">
        <v>3000</v>
      </c>
      <c r="E172" s="181"/>
      <c r="F172" s="49">
        <f t="shared" si="7"/>
        <v>0</v>
      </c>
    </row>
    <row r="173" spans="1:6" ht="27.75" customHeight="1">
      <c r="A173" s="110" t="s">
        <v>235</v>
      </c>
      <c r="B173" s="111" t="s">
        <v>403</v>
      </c>
      <c r="C173" s="28" t="s">
        <v>236</v>
      </c>
      <c r="D173" s="28">
        <v>10</v>
      </c>
      <c r="E173" s="181"/>
      <c r="F173" s="49">
        <f t="shared" si="7"/>
        <v>0</v>
      </c>
    </row>
    <row r="174" spans="1:6" ht="27.75" customHeight="1">
      <c r="A174" s="110" t="s">
        <v>237</v>
      </c>
      <c r="B174" s="113" t="s">
        <v>238</v>
      </c>
      <c r="C174" s="28" t="s">
        <v>177</v>
      </c>
      <c r="D174" s="28">
        <v>9</v>
      </c>
      <c r="E174" s="181"/>
      <c r="F174" s="49">
        <f t="shared" si="7"/>
        <v>0</v>
      </c>
    </row>
    <row r="175" spans="1:6" ht="27.75" customHeight="1">
      <c r="A175" s="110" t="s">
        <v>239</v>
      </c>
      <c r="B175" s="120" t="s">
        <v>240</v>
      </c>
      <c r="C175" s="28" t="s">
        <v>177</v>
      </c>
      <c r="D175" s="28">
        <v>16</v>
      </c>
      <c r="E175" s="181"/>
      <c r="F175" s="49">
        <f t="shared" si="7"/>
        <v>0</v>
      </c>
    </row>
    <row r="176" spans="1:6" ht="27.75" customHeight="1">
      <c r="A176" s="110" t="s">
        <v>241</v>
      </c>
      <c r="B176" s="111" t="s">
        <v>11</v>
      </c>
      <c r="C176" s="28" t="s">
        <v>242</v>
      </c>
      <c r="D176" s="28">
        <v>1</v>
      </c>
      <c r="E176" s="181"/>
      <c r="F176" s="49">
        <f t="shared" si="7"/>
        <v>0</v>
      </c>
    </row>
    <row r="177" spans="1:6" ht="12.75">
      <c r="A177" s="110"/>
      <c r="B177" s="141" t="s">
        <v>463</v>
      </c>
      <c r="C177" s="28"/>
      <c r="D177" s="28"/>
      <c r="E177" s="181"/>
      <c r="F177" s="49">
        <f t="shared" si="7"/>
        <v>0</v>
      </c>
    </row>
    <row r="178" spans="1:8" ht="27.75" customHeight="1">
      <c r="A178" s="110" t="s">
        <v>243</v>
      </c>
      <c r="B178" s="136" t="s">
        <v>461</v>
      </c>
      <c r="C178" s="135" t="s">
        <v>38</v>
      </c>
      <c r="D178" s="28">
        <v>2200</v>
      </c>
      <c r="E178" s="181"/>
      <c r="F178" s="49">
        <f t="shared" si="7"/>
        <v>0</v>
      </c>
      <c r="H178" s="44"/>
    </row>
    <row r="179" spans="1:6" ht="27.75" customHeight="1">
      <c r="A179" s="110" t="s">
        <v>464</v>
      </c>
      <c r="B179" s="136" t="s">
        <v>462</v>
      </c>
      <c r="C179" s="135" t="s">
        <v>38</v>
      </c>
      <c r="D179" s="28">
        <v>1800</v>
      </c>
      <c r="E179" s="181"/>
      <c r="F179" s="49">
        <f t="shared" si="7"/>
        <v>0</v>
      </c>
    </row>
    <row r="180" spans="1:6" ht="54.75" customHeight="1">
      <c r="A180" s="110" t="s">
        <v>465</v>
      </c>
      <c r="B180" s="111" t="s">
        <v>469</v>
      </c>
      <c r="C180" s="28" t="s">
        <v>38</v>
      </c>
      <c r="D180" s="27">
        <v>63</v>
      </c>
      <c r="E180" s="183"/>
      <c r="F180" s="49">
        <f t="shared" si="7"/>
        <v>0</v>
      </c>
    </row>
    <row r="181" spans="1:6" ht="57" customHeight="1">
      <c r="A181" s="110" t="s">
        <v>466</v>
      </c>
      <c r="B181" s="111" t="s">
        <v>460</v>
      </c>
      <c r="C181" s="28" t="s">
        <v>38</v>
      </c>
      <c r="D181" s="27">
        <v>48</v>
      </c>
      <c r="E181" s="183"/>
      <c r="F181" s="49">
        <f t="shared" si="7"/>
        <v>0</v>
      </c>
    </row>
    <row r="182" spans="1:6" ht="27.75" customHeight="1">
      <c r="A182" s="110" t="s">
        <v>467</v>
      </c>
      <c r="B182" s="111" t="s">
        <v>16</v>
      </c>
      <c r="C182" s="28" t="s">
        <v>177</v>
      </c>
      <c r="D182" s="27">
        <v>25</v>
      </c>
      <c r="E182" s="183"/>
      <c r="F182" s="49">
        <f t="shared" si="7"/>
        <v>0</v>
      </c>
    </row>
    <row r="183" spans="1:6" ht="27.75" customHeight="1">
      <c r="A183" s="110" t="s">
        <v>468</v>
      </c>
      <c r="B183" s="120" t="s">
        <v>17</v>
      </c>
      <c r="C183" s="28" t="s">
        <v>177</v>
      </c>
      <c r="D183" s="27">
        <v>20</v>
      </c>
      <c r="E183" s="183"/>
      <c r="F183" s="49">
        <f t="shared" si="7"/>
        <v>0</v>
      </c>
    </row>
    <row r="184" spans="1:6" s="5" customFormat="1" ht="12.75">
      <c r="A184" s="145"/>
      <c r="B184" s="11"/>
      <c r="C184" s="11"/>
      <c r="D184" s="11"/>
      <c r="E184" s="190"/>
      <c r="F184" s="55"/>
    </row>
    <row r="185" spans="1:6" s="5" customFormat="1" ht="12.75">
      <c r="A185" s="102">
        <v>12</v>
      </c>
      <c r="B185" s="103" t="s">
        <v>49</v>
      </c>
      <c r="C185" s="104"/>
      <c r="D185" s="8"/>
      <c r="E185" s="187"/>
      <c r="F185" s="51">
        <f>SUM(F187:F246)</f>
        <v>0</v>
      </c>
    </row>
    <row r="186" spans="1:6" s="5" customFormat="1" ht="12.75">
      <c r="A186" s="146" t="s">
        <v>244</v>
      </c>
      <c r="B186" s="147" t="s">
        <v>245</v>
      </c>
      <c r="C186" s="135"/>
      <c r="D186" s="9"/>
      <c r="E186" s="194"/>
      <c r="F186" s="56"/>
    </row>
    <row r="187" spans="1:6" s="5" customFormat="1" ht="51" customHeight="1" thickBot="1">
      <c r="A187" s="114" t="s">
        <v>246</v>
      </c>
      <c r="B187" s="115" t="s">
        <v>247</v>
      </c>
      <c r="C187" s="65" t="s">
        <v>38</v>
      </c>
      <c r="D187" s="63">
        <v>140</v>
      </c>
      <c r="E187" s="184"/>
      <c r="F187" s="64">
        <f aca="true" t="shared" si="8" ref="F187:F246">ROUND(D187*E187,2)</f>
        <v>0</v>
      </c>
    </row>
    <row r="188" spans="1:6" s="5" customFormat="1" ht="51" customHeight="1">
      <c r="A188" s="129" t="s">
        <v>248</v>
      </c>
      <c r="B188" s="130" t="s">
        <v>249</v>
      </c>
      <c r="C188" s="30" t="s">
        <v>38</v>
      </c>
      <c r="D188" s="47">
        <v>39</v>
      </c>
      <c r="E188" s="185"/>
      <c r="F188" s="52">
        <f t="shared" si="8"/>
        <v>0</v>
      </c>
    </row>
    <row r="189" spans="1:6" s="5" customFormat="1" ht="51" customHeight="1">
      <c r="A189" s="109" t="s">
        <v>250</v>
      </c>
      <c r="B189" s="113" t="s">
        <v>251</v>
      </c>
      <c r="C189" s="28" t="s">
        <v>38</v>
      </c>
      <c r="D189" s="27">
        <v>66</v>
      </c>
      <c r="E189" s="183"/>
      <c r="F189" s="49">
        <f t="shared" si="8"/>
        <v>0</v>
      </c>
    </row>
    <row r="190" spans="1:6" s="5" customFormat="1" ht="15" customHeight="1">
      <c r="A190" s="146" t="s">
        <v>252</v>
      </c>
      <c r="B190" s="147" t="s">
        <v>253</v>
      </c>
      <c r="C190" s="135"/>
      <c r="D190" s="9"/>
      <c r="E190" s="194"/>
      <c r="F190" s="49">
        <f t="shared" si="8"/>
        <v>0</v>
      </c>
    </row>
    <row r="191" spans="1:6" s="5" customFormat="1" ht="66" customHeight="1">
      <c r="A191" s="110" t="s">
        <v>254</v>
      </c>
      <c r="B191" s="97" t="s">
        <v>370</v>
      </c>
      <c r="C191" s="28" t="s">
        <v>38</v>
      </c>
      <c r="D191" s="27">
        <v>54</v>
      </c>
      <c r="E191" s="183"/>
      <c r="F191" s="49">
        <f t="shared" si="8"/>
        <v>0</v>
      </c>
    </row>
    <row r="192" spans="1:6" s="5" customFormat="1" ht="68.25" customHeight="1">
      <c r="A192" s="110" t="s">
        <v>255</v>
      </c>
      <c r="B192" s="97" t="s">
        <v>371</v>
      </c>
      <c r="C192" s="28" t="s">
        <v>38</v>
      </c>
      <c r="D192" s="27">
        <v>39</v>
      </c>
      <c r="E192" s="183"/>
      <c r="F192" s="49">
        <f t="shared" si="8"/>
        <v>0</v>
      </c>
    </row>
    <row r="193" spans="1:6" s="5" customFormat="1" ht="67.5" customHeight="1">
      <c r="A193" s="110" t="s">
        <v>256</v>
      </c>
      <c r="B193" s="97" t="s">
        <v>264</v>
      </c>
      <c r="C193" s="28" t="s">
        <v>38</v>
      </c>
      <c r="D193" s="27">
        <v>36</v>
      </c>
      <c r="E193" s="183"/>
      <c r="F193" s="49">
        <f t="shared" si="8"/>
        <v>0</v>
      </c>
    </row>
    <row r="194" spans="1:6" s="5" customFormat="1" ht="65.25" customHeight="1">
      <c r="A194" s="110" t="s">
        <v>257</v>
      </c>
      <c r="B194" s="113" t="s">
        <v>258</v>
      </c>
      <c r="C194" s="28" t="s">
        <v>38</v>
      </c>
      <c r="D194" s="27">
        <v>45</v>
      </c>
      <c r="E194" s="183"/>
      <c r="F194" s="49">
        <f t="shared" si="8"/>
        <v>0</v>
      </c>
    </row>
    <row r="195" spans="1:6" s="5" customFormat="1" ht="25.5" customHeight="1">
      <c r="A195" s="110" t="s">
        <v>259</v>
      </c>
      <c r="B195" s="97" t="s">
        <v>23</v>
      </c>
      <c r="C195" s="28" t="s">
        <v>177</v>
      </c>
      <c r="D195" s="27">
        <v>34</v>
      </c>
      <c r="E195" s="183"/>
      <c r="F195" s="49">
        <f t="shared" si="8"/>
        <v>0</v>
      </c>
    </row>
    <row r="196" spans="1:6" s="5" customFormat="1" ht="25.5" customHeight="1">
      <c r="A196" s="110" t="s">
        <v>260</v>
      </c>
      <c r="B196" s="97" t="s">
        <v>24</v>
      </c>
      <c r="C196" s="28" t="s">
        <v>177</v>
      </c>
      <c r="D196" s="27">
        <v>34</v>
      </c>
      <c r="E196" s="183"/>
      <c r="F196" s="49">
        <f t="shared" si="8"/>
        <v>0</v>
      </c>
    </row>
    <row r="197" spans="1:6" s="5" customFormat="1" ht="14.25" customHeight="1">
      <c r="A197" s="146" t="s">
        <v>261</v>
      </c>
      <c r="B197" s="147" t="s">
        <v>262</v>
      </c>
      <c r="C197" s="135"/>
      <c r="D197" s="9"/>
      <c r="E197" s="194">
        <v>0</v>
      </c>
      <c r="F197" s="49">
        <f t="shared" si="8"/>
        <v>0</v>
      </c>
    </row>
    <row r="198" spans="1:6" s="5" customFormat="1" ht="65.25" customHeight="1">
      <c r="A198" s="109" t="s">
        <v>263</v>
      </c>
      <c r="B198" s="113" t="s">
        <v>264</v>
      </c>
      <c r="C198" s="28" t="s">
        <v>38</v>
      </c>
      <c r="D198" s="27">
        <v>54</v>
      </c>
      <c r="E198" s="183"/>
      <c r="F198" s="49">
        <f t="shared" si="8"/>
        <v>0</v>
      </c>
    </row>
    <row r="199" spans="1:6" s="5" customFormat="1" ht="12.75">
      <c r="A199" s="146" t="s">
        <v>265</v>
      </c>
      <c r="B199" s="147" t="s">
        <v>266</v>
      </c>
      <c r="C199" s="135"/>
      <c r="D199" s="9"/>
      <c r="E199" s="194"/>
      <c r="F199" s="49">
        <f t="shared" si="8"/>
        <v>0</v>
      </c>
    </row>
    <row r="200" spans="1:6" s="5" customFormat="1" ht="51">
      <c r="A200" s="109" t="s">
        <v>267</v>
      </c>
      <c r="B200" s="113" t="s">
        <v>522</v>
      </c>
      <c r="C200" s="28" t="s">
        <v>163</v>
      </c>
      <c r="D200" s="27">
        <v>2</v>
      </c>
      <c r="E200" s="183"/>
      <c r="F200" s="49">
        <f t="shared" si="8"/>
        <v>0</v>
      </c>
    </row>
    <row r="201" spans="1:6" s="5" customFormat="1" ht="51">
      <c r="A201" s="109" t="s">
        <v>268</v>
      </c>
      <c r="B201" s="97" t="s">
        <v>523</v>
      </c>
      <c r="C201" s="28" t="s">
        <v>163</v>
      </c>
      <c r="D201" s="27">
        <v>1</v>
      </c>
      <c r="E201" s="183"/>
      <c r="F201" s="49">
        <f t="shared" si="8"/>
        <v>0</v>
      </c>
    </row>
    <row r="202" spans="1:6" s="5" customFormat="1" ht="12.75">
      <c r="A202" s="109" t="s">
        <v>269</v>
      </c>
      <c r="B202" s="97" t="s">
        <v>500</v>
      </c>
      <c r="C202" s="28" t="s">
        <v>177</v>
      </c>
      <c r="D202" s="27">
        <v>3</v>
      </c>
      <c r="E202" s="183"/>
      <c r="F202" s="49">
        <f t="shared" si="8"/>
        <v>0</v>
      </c>
    </row>
    <row r="203" spans="1:6" s="5" customFormat="1" ht="38.25">
      <c r="A203" s="109" t="s">
        <v>270</v>
      </c>
      <c r="B203" s="97" t="s">
        <v>524</v>
      </c>
      <c r="C203" s="28" t="s">
        <v>39</v>
      </c>
      <c r="D203" s="27">
        <v>3.08</v>
      </c>
      <c r="E203" s="183"/>
      <c r="F203" s="49">
        <f t="shared" si="8"/>
        <v>0</v>
      </c>
    </row>
    <row r="204" spans="1:6" s="5" customFormat="1" ht="38.25">
      <c r="A204" s="109" t="s">
        <v>271</v>
      </c>
      <c r="B204" s="97" t="s">
        <v>525</v>
      </c>
      <c r="C204" s="28" t="s">
        <v>39</v>
      </c>
      <c r="D204" s="27">
        <v>1.62</v>
      </c>
      <c r="E204" s="183"/>
      <c r="F204" s="49">
        <f t="shared" si="8"/>
        <v>0</v>
      </c>
    </row>
    <row r="205" spans="1:6" s="5" customFormat="1" ht="38.25">
      <c r="A205" s="109" t="s">
        <v>272</v>
      </c>
      <c r="B205" s="97" t="s">
        <v>526</v>
      </c>
      <c r="C205" s="28" t="s">
        <v>39</v>
      </c>
      <c r="D205" s="27">
        <v>1.54</v>
      </c>
      <c r="E205" s="183"/>
      <c r="F205" s="49">
        <f t="shared" si="8"/>
        <v>0</v>
      </c>
    </row>
    <row r="206" spans="1:6" s="5" customFormat="1" ht="38.25">
      <c r="A206" s="109" t="s">
        <v>273</v>
      </c>
      <c r="B206" s="97" t="s">
        <v>527</v>
      </c>
      <c r="C206" s="28" t="s">
        <v>39</v>
      </c>
      <c r="D206" s="27">
        <v>1.44</v>
      </c>
      <c r="E206" s="183"/>
      <c r="F206" s="49">
        <f t="shared" si="8"/>
        <v>0</v>
      </c>
    </row>
    <row r="207" spans="1:6" s="5" customFormat="1" ht="38.25">
      <c r="A207" s="109" t="s">
        <v>274</v>
      </c>
      <c r="B207" s="97" t="s">
        <v>528</v>
      </c>
      <c r="C207" s="28" t="s">
        <v>39</v>
      </c>
      <c r="D207" s="27">
        <v>2.8</v>
      </c>
      <c r="E207" s="183"/>
      <c r="F207" s="49">
        <f t="shared" si="8"/>
        <v>0</v>
      </c>
    </row>
    <row r="208" spans="1:6" s="5" customFormat="1" ht="38.25">
      <c r="A208" s="109" t="s">
        <v>275</v>
      </c>
      <c r="B208" s="97" t="s">
        <v>529</v>
      </c>
      <c r="C208" s="28" t="s">
        <v>39</v>
      </c>
      <c r="D208" s="27">
        <v>1.37</v>
      </c>
      <c r="E208" s="183"/>
      <c r="F208" s="49">
        <f t="shared" si="8"/>
        <v>0</v>
      </c>
    </row>
    <row r="209" spans="1:6" s="5" customFormat="1" ht="38.25">
      <c r="A209" s="109" t="s">
        <v>276</v>
      </c>
      <c r="B209" s="97" t="s">
        <v>530</v>
      </c>
      <c r="C209" s="28" t="s">
        <v>39</v>
      </c>
      <c r="D209" s="27">
        <v>1.16</v>
      </c>
      <c r="E209" s="183"/>
      <c r="F209" s="49">
        <f t="shared" si="8"/>
        <v>0</v>
      </c>
    </row>
    <row r="210" spans="1:6" s="5" customFormat="1" ht="38.25">
      <c r="A210" s="109" t="s">
        <v>277</v>
      </c>
      <c r="B210" s="97" t="s">
        <v>531</v>
      </c>
      <c r="C210" s="28" t="s">
        <v>39</v>
      </c>
      <c r="D210" s="27">
        <v>1.12</v>
      </c>
      <c r="E210" s="183"/>
      <c r="F210" s="49">
        <f t="shared" si="8"/>
        <v>0</v>
      </c>
    </row>
    <row r="211" spans="1:6" s="5" customFormat="1" ht="39" thickBot="1">
      <c r="A211" s="114" t="s">
        <v>278</v>
      </c>
      <c r="B211" s="148" t="s">
        <v>532</v>
      </c>
      <c r="C211" s="66" t="s">
        <v>39</v>
      </c>
      <c r="D211" s="63">
        <v>2.1</v>
      </c>
      <c r="E211" s="184"/>
      <c r="F211" s="64">
        <f t="shared" si="8"/>
        <v>0</v>
      </c>
    </row>
    <row r="212" spans="1:6" s="5" customFormat="1" ht="38.25">
      <c r="A212" s="129" t="s">
        <v>279</v>
      </c>
      <c r="B212" s="149" t="s">
        <v>533</v>
      </c>
      <c r="C212" s="30" t="s">
        <v>39</v>
      </c>
      <c r="D212" s="47">
        <v>0.77</v>
      </c>
      <c r="E212" s="185"/>
      <c r="F212" s="52">
        <f t="shared" si="8"/>
        <v>0</v>
      </c>
    </row>
    <row r="213" spans="1:6" s="5" customFormat="1" ht="38.25">
      <c r="A213" s="109" t="s">
        <v>280</v>
      </c>
      <c r="B213" s="113" t="s">
        <v>534</v>
      </c>
      <c r="C213" s="28" t="s">
        <v>38</v>
      </c>
      <c r="D213" s="27">
        <v>8</v>
      </c>
      <c r="E213" s="183"/>
      <c r="F213" s="49">
        <f t="shared" si="8"/>
        <v>0</v>
      </c>
    </row>
    <row r="214" spans="1:6" s="5" customFormat="1" ht="38.25">
      <c r="A214" s="109" t="s">
        <v>281</v>
      </c>
      <c r="B214" s="113" t="s">
        <v>535</v>
      </c>
      <c r="C214" s="28" t="s">
        <v>38</v>
      </c>
      <c r="D214" s="27">
        <v>4</v>
      </c>
      <c r="E214" s="183"/>
      <c r="F214" s="49">
        <f t="shared" si="8"/>
        <v>0</v>
      </c>
    </row>
    <row r="215" spans="1:6" s="5" customFormat="1" ht="25.5">
      <c r="A215" s="110" t="s">
        <v>282</v>
      </c>
      <c r="B215" s="97" t="s">
        <v>452</v>
      </c>
      <c r="C215" s="28" t="s">
        <v>177</v>
      </c>
      <c r="D215" s="27">
        <v>14</v>
      </c>
      <c r="E215" s="183"/>
      <c r="F215" s="49">
        <f t="shared" si="8"/>
        <v>0</v>
      </c>
    </row>
    <row r="216" spans="1:6" s="5" customFormat="1" ht="12.75">
      <c r="A216" s="110" t="s">
        <v>283</v>
      </c>
      <c r="B216" s="97" t="s">
        <v>501</v>
      </c>
      <c r="C216" s="28" t="s">
        <v>177</v>
      </c>
      <c r="D216" s="27">
        <v>22</v>
      </c>
      <c r="E216" s="183"/>
      <c r="F216" s="49">
        <f t="shared" si="8"/>
        <v>0</v>
      </c>
    </row>
    <row r="217" spans="1:6" s="5" customFormat="1" ht="38.25">
      <c r="A217" s="110" t="s">
        <v>284</v>
      </c>
      <c r="B217" s="97" t="s">
        <v>486</v>
      </c>
      <c r="C217" s="28" t="s">
        <v>163</v>
      </c>
      <c r="D217" s="27">
        <v>40</v>
      </c>
      <c r="E217" s="183"/>
      <c r="F217" s="49">
        <f t="shared" si="8"/>
        <v>0</v>
      </c>
    </row>
    <row r="218" spans="1:6" s="5" customFormat="1" ht="12.75">
      <c r="A218" s="110" t="s">
        <v>285</v>
      </c>
      <c r="B218" s="97" t="s">
        <v>502</v>
      </c>
      <c r="C218" s="28" t="s">
        <v>163</v>
      </c>
      <c r="D218" s="27">
        <v>1</v>
      </c>
      <c r="E218" s="183"/>
      <c r="F218" s="49">
        <f t="shared" si="8"/>
        <v>0</v>
      </c>
    </row>
    <row r="219" spans="1:6" s="5" customFormat="1" ht="12.75">
      <c r="A219" s="110" t="s">
        <v>286</v>
      </c>
      <c r="B219" s="97" t="s">
        <v>513</v>
      </c>
      <c r="C219" s="28" t="s">
        <v>163</v>
      </c>
      <c r="D219" s="27">
        <v>42</v>
      </c>
      <c r="E219" s="183"/>
      <c r="F219" s="49">
        <f t="shared" si="8"/>
        <v>0</v>
      </c>
    </row>
    <row r="220" spans="1:6" s="5" customFormat="1" ht="12.75">
      <c r="A220" s="110" t="s">
        <v>287</v>
      </c>
      <c r="B220" s="97" t="s">
        <v>514</v>
      </c>
      <c r="C220" s="28" t="s">
        <v>163</v>
      </c>
      <c r="D220" s="27">
        <v>42</v>
      </c>
      <c r="E220" s="183"/>
      <c r="F220" s="49">
        <f t="shared" si="8"/>
        <v>0</v>
      </c>
    </row>
    <row r="221" spans="1:6" s="5" customFormat="1" ht="25.5">
      <c r="A221" s="110" t="s">
        <v>288</v>
      </c>
      <c r="B221" s="97" t="s">
        <v>503</v>
      </c>
      <c r="C221" s="28" t="s">
        <v>163</v>
      </c>
      <c r="D221" s="27">
        <v>42</v>
      </c>
      <c r="E221" s="183"/>
      <c r="F221" s="49">
        <f t="shared" si="8"/>
        <v>0</v>
      </c>
    </row>
    <row r="222" spans="1:6" s="5" customFormat="1" ht="12.75">
      <c r="A222" s="110" t="s">
        <v>289</v>
      </c>
      <c r="B222" s="97" t="s">
        <v>504</v>
      </c>
      <c r="C222" s="28" t="s">
        <v>163</v>
      </c>
      <c r="D222" s="27">
        <v>42</v>
      </c>
      <c r="E222" s="183"/>
      <c r="F222" s="49">
        <f t="shared" si="8"/>
        <v>0</v>
      </c>
    </row>
    <row r="223" spans="1:6" s="5" customFormat="1" ht="25.5">
      <c r="A223" s="110" t="s">
        <v>291</v>
      </c>
      <c r="B223" s="113" t="s">
        <v>290</v>
      </c>
      <c r="C223" s="28" t="s">
        <v>163</v>
      </c>
      <c r="D223" s="27">
        <v>22</v>
      </c>
      <c r="E223" s="183"/>
      <c r="F223" s="49">
        <f t="shared" si="8"/>
        <v>0</v>
      </c>
    </row>
    <row r="224" spans="1:6" s="5" customFormat="1" ht="12.75">
      <c r="A224" s="110" t="s">
        <v>292</v>
      </c>
      <c r="B224" s="97" t="s">
        <v>515</v>
      </c>
      <c r="C224" s="28" t="s">
        <v>163</v>
      </c>
      <c r="D224" s="27">
        <v>33</v>
      </c>
      <c r="E224" s="183"/>
      <c r="F224" s="49">
        <f t="shared" si="8"/>
        <v>0</v>
      </c>
    </row>
    <row r="225" spans="1:6" s="5" customFormat="1" ht="25.5">
      <c r="A225" s="110" t="s">
        <v>293</v>
      </c>
      <c r="B225" s="97" t="s">
        <v>374</v>
      </c>
      <c r="C225" s="28" t="s">
        <v>163</v>
      </c>
      <c r="D225" s="27">
        <v>59</v>
      </c>
      <c r="E225" s="183"/>
      <c r="F225" s="49">
        <f t="shared" si="8"/>
        <v>0</v>
      </c>
    </row>
    <row r="226" spans="1:6" s="5" customFormat="1" ht="25.5">
      <c r="A226" s="110" t="s">
        <v>294</v>
      </c>
      <c r="B226" s="97" t="s">
        <v>376</v>
      </c>
      <c r="C226" s="28" t="s">
        <v>163</v>
      </c>
      <c r="D226" s="27">
        <v>12</v>
      </c>
      <c r="E226" s="183"/>
      <c r="F226" s="49">
        <f t="shared" si="8"/>
        <v>0</v>
      </c>
    </row>
    <row r="227" spans="1:6" s="5" customFormat="1" ht="25.5">
      <c r="A227" s="110" t="s">
        <v>295</v>
      </c>
      <c r="B227" s="97" t="s">
        <v>375</v>
      </c>
      <c r="C227" s="28" t="s">
        <v>163</v>
      </c>
      <c r="D227" s="27">
        <v>4</v>
      </c>
      <c r="E227" s="183"/>
      <c r="F227" s="49">
        <f t="shared" si="8"/>
        <v>0</v>
      </c>
    </row>
    <row r="228" spans="1:6" s="5" customFormat="1" ht="25.5">
      <c r="A228" s="110" t="s">
        <v>296</v>
      </c>
      <c r="B228" s="97" t="s">
        <v>373</v>
      </c>
      <c r="C228" s="28" t="s">
        <v>163</v>
      </c>
      <c r="D228" s="27">
        <v>24</v>
      </c>
      <c r="E228" s="183"/>
      <c r="F228" s="49">
        <f t="shared" si="8"/>
        <v>0</v>
      </c>
    </row>
    <row r="229" spans="1:6" s="5" customFormat="1" ht="42" customHeight="1">
      <c r="A229" s="110" t="s">
        <v>297</v>
      </c>
      <c r="B229" s="97" t="s">
        <v>485</v>
      </c>
      <c r="C229" s="28" t="s">
        <v>163</v>
      </c>
      <c r="D229" s="27">
        <v>10</v>
      </c>
      <c r="E229" s="183"/>
      <c r="F229" s="49">
        <f t="shared" si="8"/>
        <v>0</v>
      </c>
    </row>
    <row r="230" spans="1:6" s="5" customFormat="1" ht="33.75" customHeight="1">
      <c r="A230" s="110" t="s">
        <v>298</v>
      </c>
      <c r="B230" s="150" t="s">
        <v>508</v>
      </c>
      <c r="C230" s="28" t="s">
        <v>163</v>
      </c>
      <c r="D230" s="27">
        <v>12</v>
      </c>
      <c r="E230" s="183"/>
      <c r="F230" s="49">
        <f t="shared" si="8"/>
        <v>0</v>
      </c>
    </row>
    <row r="231" spans="1:6" s="5" customFormat="1" ht="12.75">
      <c r="A231" s="110" t="s">
        <v>299</v>
      </c>
      <c r="B231" s="97" t="s">
        <v>507</v>
      </c>
      <c r="C231" s="28" t="s">
        <v>163</v>
      </c>
      <c r="D231" s="27">
        <v>22</v>
      </c>
      <c r="E231" s="183"/>
      <c r="F231" s="49">
        <f t="shared" si="8"/>
        <v>0</v>
      </c>
    </row>
    <row r="232" spans="1:6" s="5" customFormat="1" ht="12.75">
      <c r="A232" s="110" t="s">
        <v>300</v>
      </c>
      <c r="B232" s="97" t="s">
        <v>512</v>
      </c>
      <c r="C232" s="28" t="s">
        <v>163</v>
      </c>
      <c r="D232" s="27">
        <v>76</v>
      </c>
      <c r="E232" s="183"/>
      <c r="F232" s="49">
        <f t="shared" si="8"/>
        <v>0</v>
      </c>
    </row>
    <row r="233" spans="1:6" s="5" customFormat="1" ht="12.75">
      <c r="A233" s="110" t="s">
        <v>301</v>
      </c>
      <c r="B233" s="97" t="s">
        <v>22</v>
      </c>
      <c r="C233" s="28" t="s">
        <v>163</v>
      </c>
      <c r="D233" s="27">
        <v>76</v>
      </c>
      <c r="E233" s="183"/>
      <c r="F233" s="49">
        <f t="shared" si="8"/>
        <v>0</v>
      </c>
    </row>
    <row r="234" spans="1:6" s="5" customFormat="1" ht="25.5">
      <c r="A234" s="110" t="s">
        <v>302</v>
      </c>
      <c r="B234" s="97" t="s">
        <v>372</v>
      </c>
      <c r="C234" s="28" t="s">
        <v>163</v>
      </c>
      <c r="D234" s="27">
        <v>22</v>
      </c>
      <c r="E234" s="183"/>
      <c r="F234" s="49">
        <f t="shared" si="8"/>
        <v>0</v>
      </c>
    </row>
    <row r="235" spans="1:6" s="5" customFormat="1" ht="12.75">
      <c r="A235" s="110" t="s">
        <v>303</v>
      </c>
      <c r="B235" s="97" t="s">
        <v>377</v>
      </c>
      <c r="C235" s="28" t="s">
        <v>163</v>
      </c>
      <c r="D235" s="27">
        <v>25</v>
      </c>
      <c r="E235" s="183"/>
      <c r="F235" s="49">
        <f t="shared" si="8"/>
        <v>0</v>
      </c>
    </row>
    <row r="236" spans="1:6" ht="67.5" customHeight="1">
      <c r="A236" s="110" t="s">
        <v>304</v>
      </c>
      <c r="B236" s="97" t="s">
        <v>506</v>
      </c>
      <c r="C236" s="28" t="s">
        <v>163</v>
      </c>
      <c r="D236" s="27">
        <v>1</v>
      </c>
      <c r="E236" s="183"/>
      <c r="F236" s="49">
        <f t="shared" si="8"/>
        <v>0</v>
      </c>
    </row>
    <row r="237" spans="1:6" ht="38.25" customHeight="1">
      <c r="A237" s="110" t="s">
        <v>305</v>
      </c>
      <c r="B237" s="97" t="s">
        <v>505</v>
      </c>
      <c r="C237" s="28" t="s">
        <v>163</v>
      </c>
      <c r="D237" s="27">
        <v>1</v>
      </c>
      <c r="E237" s="183"/>
      <c r="F237" s="49">
        <f t="shared" si="8"/>
        <v>0</v>
      </c>
    </row>
    <row r="238" spans="1:6" ht="43.5" customHeight="1">
      <c r="A238" s="110" t="s">
        <v>496</v>
      </c>
      <c r="B238" s="113" t="s">
        <v>511</v>
      </c>
      <c r="C238" s="28" t="s">
        <v>163</v>
      </c>
      <c r="D238" s="27">
        <v>2</v>
      </c>
      <c r="E238" s="183"/>
      <c r="F238" s="49">
        <f t="shared" si="8"/>
        <v>0</v>
      </c>
    </row>
    <row r="239" spans="1:6" ht="27" customHeight="1">
      <c r="A239" s="110" t="s">
        <v>306</v>
      </c>
      <c r="B239" s="97" t="s">
        <v>484</v>
      </c>
      <c r="C239" s="28" t="s">
        <v>163</v>
      </c>
      <c r="D239" s="27">
        <v>2</v>
      </c>
      <c r="E239" s="183"/>
      <c r="F239" s="49">
        <f t="shared" si="8"/>
        <v>0</v>
      </c>
    </row>
    <row r="240" spans="1:6" ht="51">
      <c r="A240" s="110" t="s">
        <v>307</v>
      </c>
      <c r="B240" s="97" t="s">
        <v>21</v>
      </c>
      <c r="C240" s="28" t="s">
        <v>163</v>
      </c>
      <c r="D240" s="27">
        <v>21</v>
      </c>
      <c r="E240" s="183"/>
      <c r="F240" s="49">
        <f t="shared" si="8"/>
        <v>0</v>
      </c>
    </row>
    <row r="241" spans="1:6" ht="12.75">
      <c r="A241" s="110" t="s">
        <v>308</v>
      </c>
      <c r="B241" s="97" t="s">
        <v>510</v>
      </c>
      <c r="C241" s="28" t="s">
        <v>163</v>
      </c>
      <c r="D241" s="27">
        <v>21</v>
      </c>
      <c r="E241" s="183"/>
      <c r="F241" s="49">
        <f t="shared" si="8"/>
        <v>0</v>
      </c>
    </row>
    <row r="242" spans="1:6" ht="12.75">
      <c r="A242" s="110" t="s">
        <v>309</v>
      </c>
      <c r="B242" s="113" t="s">
        <v>313</v>
      </c>
      <c r="C242" s="28" t="s">
        <v>163</v>
      </c>
      <c r="D242" s="27">
        <v>21</v>
      </c>
      <c r="E242" s="183"/>
      <c r="F242" s="49">
        <f t="shared" si="8"/>
        <v>0</v>
      </c>
    </row>
    <row r="243" spans="1:6" ht="12.75">
      <c r="A243" s="110" t="s">
        <v>310</v>
      </c>
      <c r="B243" s="97" t="s">
        <v>509</v>
      </c>
      <c r="C243" s="28" t="s">
        <v>163</v>
      </c>
      <c r="D243" s="27">
        <v>22</v>
      </c>
      <c r="E243" s="183"/>
      <c r="F243" s="49">
        <f t="shared" si="8"/>
        <v>0</v>
      </c>
    </row>
    <row r="244" spans="1:6" ht="51">
      <c r="A244" s="110" t="s">
        <v>311</v>
      </c>
      <c r="B244" s="97" t="s">
        <v>451</v>
      </c>
      <c r="C244" s="28" t="s">
        <v>163</v>
      </c>
      <c r="D244" s="27">
        <v>1</v>
      </c>
      <c r="E244" s="183"/>
      <c r="F244" s="49">
        <f t="shared" si="8"/>
        <v>0</v>
      </c>
    </row>
    <row r="245" spans="1:6" s="5" customFormat="1" ht="25.5">
      <c r="A245" s="110" t="s">
        <v>312</v>
      </c>
      <c r="B245" s="151" t="s">
        <v>369</v>
      </c>
      <c r="C245" s="28" t="s">
        <v>163</v>
      </c>
      <c r="D245" s="27">
        <v>12</v>
      </c>
      <c r="E245" s="183"/>
      <c r="F245" s="49">
        <f t="shared" si="8"/>
        <v>0</v>
      </c>
    </row>
    <row r="246" spans="1:6" s="5" customFormat="1" ht="12.75">
      <c r="A246" s="110" t="s">
        <v>314</v>
      </c>
      <c r="B246" s="144" t="s">
        <v>483</v>
      </c>
      <c r="C246" s="28" t="s">
        <v>163</v>
      </c>
      <c r="D246" s="27">
        <v>12</v>
      </c>
      <c r="E246" s="183"/>
      <c r="F246" s="49">
        <f t="shared" si="8"/>
        <v>0</v>
      </c>
    </row>
    <row r="247" spans="1:6" s="5" customFormat="1" ht="12.75">
      <c r="A247" s="152"/>
      <c r="B247" s="14"/>
      <c r="C247" s="14"/>
      <c r="D247" s="14"/>
      <c r="E247" s="196"/>
      <c r="F247" s="57"/>
    </row>
    <row r="248" spans="1:6" s="5" customFormat="1" ht="12.75">
      <c r="A248" s="102">
        <v>13</v>
      </c>
      <c r="B248" s="103" t="s">
        <v>315</v>
      </c>
      <c r="C248" s="125"/>
      <c r="D248" s="8"/>
      <c r="E248" s="187"/>
      <c r="F248" s="51">
        <f>SUM(F249:F257)</f>
        <v>0</v>
      </c>
    </row>
    <row r="249" spans="1:6" s="5" customFormat="1" ht="12.75">
      <c r="A249" s="110" t="s">
        <v>316</v>
      </c>
      <c r="B249" s="120" t="s">
        <v>176</v>
      </c>
      <c r="C249" s="28" t="s">
        <v>177</v>
      </c>
      <c r="D249" s="27">
        <v>32</v>
      </c>
      <c r="E249" s="183"/>
      <c r="F249" s="49">
        <f aca="true" t="shared" si="9" ref="F249:F257">ROUND(D249*E249,2)</f>
        <v>0</v>
      </c>
    </row>
    <row r="250" spans="1:6" s="5" customFormat="1" ht="12.75">
      <c r="A250" s="110" t="s">
        <v>317</v>
      </c>
      <c r="B250" s="113" t="s">
        <v>179</v>
      </c>
      <c r="C250" s="28" t="s">
        <v>177</v>
      </c>
      <c r="D250" s="27">
        <v>32</v>
      </c>
      <c r="E250" s="183"/>
      <c r="F250" s="49">
        <f t="shared" si="9"/>
        <v>0</v>
      </c>
    </row>
    <row r="251" spans="1:6" s="5" customFormat="1" ht="51.75" thickBot="1">
      <c r="A251" s="153" t="s">
        <v>318</v>
      </c>
      <c r="B251" s="154" t="s">
        <v>469</v>
      </c>
      <c r="C251" s="65" t="s">
        <v>38</v>
      </c>
      <c r="D251" s="63">
        <v>354</v>
      </c>
      <c r="E251" s="184"/>
      <c r="F251" s="64">
        <f t="shared" si="9"/>
        <v>0</v>
      </c>
    </row>
    <row r="252" spans="1:6" s="5" customFormat="1" ht="25.5">
      <c r="A252" s="117" t="s">
        <v>319</v>
      </c>
      <c r="B252" s="155" t="s">
        <v>320</v>
      </c>
      <c r="C252" s="30" t="s">
        <v>163</v>
      </c>
      <c r="D252" s="47">
        <v>30</v>
      </c>
      <c r="E252" s="185"/>
      <c r="F252" s="52">
        <f t="shared" si="9"/>
        <v>0</v>
      </c>
    </row>
    <row r="253" spans="1:6" s="5" customFormat="1" ht="12.75">
      <c r="A253" s="110" t="s">
        <v>321</v>
      </c>
      <c r="B253" s="97" t="s">
        <v>516</v>
      </c>
      <c r="C253" s="28" t="s">
        <v>322</v>
      </c>
      <c r="D253" s="27">
        <v>1525</v>
      </c>
      <c r="E253" s="183"/>
      <c r="F253" s="49">
        <f t="shared" si="9"/>
        <v>0</v>
      </c>
    </row>
    <row r="254" spans="1:6" s="5" customFormat="1" ht="12.75">
      <c r="A254" s="110" t="s">
        <v>323</v>
      </c>
      <c r="B254" s="99" t="s">
        <v>19</v>
      </c>
      <c r="C254" s="28" t="s">
        <v>163</v>
      </c>
      <c r="D254" s="27">
        <v>32</v>
      </c>
      <c r="E254" s="183"/>
      <c r="F254" s="49">
        <f t="shared" si="9"/>
        <v>0</v>
      </c>
    </row>
    <row r="255" spans="1:6" s="5" customFormat="1" ht="12.75">
      <c r="A255" s="110" t="s">
        <v>324</v>
      </c>
      <c r="B255" s="99" t="s">
        <v>18</v>
      </c>
      <c r="C255" s="28" t="s">
        <v>163</v>
      </c>
      <c r="D255" s="27">
        <v>32</v>
      </c>
      <c r="E255" s="183"/>
      <c r="F255" s="49">
        <f t="shared" si="9"/>
        <v>0</v>
      </c>
    </row>
    <row r="256" spans="1:6" s="5" customFormat="1" ht="51">
      <c r="A256" s="110" t="s">
        <v>326</v>
      </c>
      <c r="B256" s="113" t="s">
        <v>325</v>
      </c>
      <c r="C256" s="28" t="s">
        <v>38</v>
      </c>
      <c r="D256" s="27">
        <v>1180</v>
      </c>
      <c r="E256" s="183"/>
      <c r="F256" s="49">
        <f t="shared" si="9"/>
        <v>0</v>
      </c>
    </row>
    <row r="257" spans="1:6" s="5" customFormat="1" ht="51">
      <c r="A257" s="110" t="s">
        <v>20</v>
      </c>
      <c r="B257" s="97" t="s">
        <v>0</v>
      </c>
      <c r="C257" s="28" t="s">
        <v>38</v>
      </c>
      <c r="D257" s="27">
        <v>300</v>
      </c>
      <c r="E257" s="183"/>
      <c r="F257" s="49">
        <f t="shared" si="9"/>
        <v>0</v>
      </c>
    </row>
    <row r="258" spans="1:6" s="5" customFormat="1" ht="12" customHeight="1">
      <c r="A258" s="156"/>
      <c r="B258" s="76"/>
      <c r="C258" s="76"/>
      <c r="D258" s="76"/>
      <c r="E258" s="76"/>
      <c r="F258" s="77"/>
    </row>
    <row r="259" spans="1:6" s="5" customFormat="1" ht="12.75">
      <c r="A259" s="102">
        <v>14</v>
      </c>
      <c r="B259" s="103" t="s">
        <v>327</v>
      </c>
      <c r="C259" s="125"/>
      <c r="D259" s="8"/>
      <c r="E259" s="8"/>
      <c r="F259" s="51">
        <f>SUM(F260:F268)</f>
        <v>0</v>
      </c>
    </row>
    <row r="260" spans="1:6" ht="51">
      <c r="A260" s="109" t="s">
        <v>444</v>
      </c>
      <c r="B260" s="97" t="s">
        <v>1</v>
      </c>
      <c r="C260" s="28" t="s">
        <v>163</v>
      </c>
      <c r="D260" s="27">
        <v>11</v>
      </c>
      <c r="E260" s="183"/>
      <c r="F260" s="49">
        <f aca="true" t="shared" si="10" ref="F260:F268">ROUND(D260*E260,2)</f>
        <v>0</v>
      </c>
    </row>
    <row r="261" spans="1:6" ht="63.75">
      <c r="A261" s="109" t="s">
        <v>445</v>
      </c>
      <c r="B261" s="97" t="s">
        <v>477</v>
      </c>
      <c r="C261" s="28" t="s">
        <v>163</v>
      </c>
      <c r="D261" s="27">
        <v>4</v>
      </c>
      <c r="E261" s="183"/>
      <c r="F261" s="49">
        <f t="shared" si="10"/>
        <v>0</v>
      </c>
    </row>
    <row r="262" spans="1:6" ht="38.25">
      <c r="A262" s="109" t="s">
        <v>446</v>
      </c>
      <c r="B262" s="97" t="s">
        <v>478</v>
      </c>
      <c r="C262" s="28" t="s">
        <v>163</v>
      </c>
      <c r="D262" s="27">
        <v>2</v>
      </c>
      <c r="E262" s="183"/>
      <c r="F262" s="49">
        <f t="shared" si="10"/>
        <v>0</v>
      </c>
    </row>
    <row r="263" spans="1:6" ht="51">
      <c r="A263" s="109" t="s">
        <v>447</v>
      </c>
      <c r="B263" s="97" t="s">
        <v>479</v>
      </c>
      <c r="C263" s="28" t="s">
        <v>163</v>
      </c>
      <c r="D263" s="27">
        <v>5</v>
      </c>
      <c r="E263" s="183"/>
      <c r="F263" s="49">
        <f t="shared" si="10"/>
        <v>0</v>
      </c>
    </row>
    <row r="264" spans="1:6" ht="38.25">
      <c r="A264" s="109" t="s">
        <v>448</v>
      </c>
      <c r="B264" s="97" t="s">
        <v>2</v>
      </c>
      <c r="C264" s="28" t="s">
        <v>236</v>
      </c>
      <c r="D264" s="27">
        <v>13</v>
      </c>
      <c r="E264" s="183"/>
      <c r="F264" s="49">
        <f t="shared" si="10"/>
        <v>0</v>
      </c>
    </row>
    <row r="265" spans="1:6" ht="25.5">
      <c r="A265" s="109" t="s">
        <v>328</v>
      </c>
      <c r="B265" s="97" t="s">
        <v>453</v>
      </c>
      <c r="C265" s="28" t="s">
        <v>236</v>
      </c>
      <c r="D265" s="27">
        <v>6</v>
      </c>
      <c r="E265" s="183"/>
      <c r="F265" s="49">
        <f t="shared" si="10"/>
        <v>0</v>
      </c>
    </row>
    <row r="266" spans="1:6" ht="12.75">
      <c r="A266" s="109" t="s">
        <v>455</v>
      </c>
      <c r="B266" s="97" t="s">
        <v>454</v>
      </c>
      <c r="C266" s="28" t="s">
        <v>38</v>
      </c>
      <c r="D266" s="27">
        <v>160</v>
      </c>
      <c r="E266" s="183"/>
      <c r="F266" s="49">
        <f t="shared" si="10"/>
        <v>0</v>
      </c>
    </row>
    <row r="267" spans="1:6" ht="12.75">
      <c r="A267" s="109" t="s">
        <v>457</v>
      </c>
      <c r="B267" s="97" t="s">
        <v>456</v>
      </c>
      <c r="C267" s="28" t="s">
        <v>38</v>
      </c>
      <c r="D267" s="27">
        <v>120</v>
      </c>
      <c r="E267" s="183"/>
      <c r="F267" s="49">
        <f t="shared" si="10"/>
        <v>0</v>
      </c>
    </row>
    <row r="268" spans="1:6" ht="51">
      <c r="A268" s="109" t="s">
        <v>458</v>
      </c>
      <c r="B268" s="113" t="s">
        <v>329</v>
      </c>
      <c r="C268" s="28" t="s">
        <v>38</v>
      </c>
      <c r="D268" s="27">
        <v>44</v>
      </c>
      <c r="E268" s="183"/>
      <c r="F268" s="49">
        <f t="shared" si="10"/>
        <v>0</v>
      </c>
    </row>
    <row r="269" spans="1:6" ht="12.75">
      <c r="A269" s="133"/>
      <c r="B269" s="11"/>
      <c r="C269" s="11"/>
      <c r="D269" s="15"/>
      <c r="E269" s="197"/>
      <c r="F269" s="58"/>
    </row>
    <row r="270" spans="1:6" ht="12.75">
      <c r="A270" s="102">
        <v>15</v>
      </c>
      <c r="B270" s="103" t="s">
        <v>50</v>
      </c>
      <c r="C270" s="125"/>
      <c r="D270" s="8"/>
      <c r="E270" s="187"/>
      <c r="F270" s="51">
        <f>SUM(F271:F278)</f>
        <v>0</v>
      </c>
    </row>
    <row r="271" spans="1:7" ht="25.5">
      <c r="A271" s="109" t="s">
        <v>330</v>
      </c>
      <c r="B271" s="97" t="s">
        <v>487</v>
      </c>
      <c r="C271" s="135" t="s">
        <v>236</v>
      </c>
      <c r="D271" s="27">
        <v>2</v>
      </c>
      <c r="E271" s="183"/>
      <c r="F271" s="49">
        <f aca="true" t="shared" si="11" ref="F271:F278">ROUND(D271*E271,2)</f>
        <v>0</v>
      </c>
      <c r="G271" s="5"/>
    </row>
    <row r="272" spans="1:7" ht="12.75">
      <c r="A272" s="109" t="s">
        <v>331</v>
      </c>
      <c r="B272" s="157" t="s">
        <v>332</v>
      </c>
      <c r="C272" s="135" t="s">
        <v>85</v>
      </c>
      <c r="D272" s="27">
        <v>8</v>
      </c>
      <c r="E272" s="183"/>
      <c r="F272" s="49">
        <f t="shared" si="11"/>
        <v>0</v>
      </c>
      <c r="G272" s="5"/>
    </row>
    <row r="273" spans="1:7" ht="12.75">
      <c r="A273" s="109" t="s">
        <v>333</v>
      </c>
      <c r="B273" s="157" t="s">
        <v>334</v>
      </c>
      <c r="C273" s="135" t="s">
        <v>85</v>
      </c>
      <c r="D273" s="27">
        <v>8</v>
      </c>
      <c r="E273" s="183"/>
      <c r="F273" s="49">
        <f t="shared" si="11"/>
        <v>0</v>
      </c>
      <c r="G273" s="5"/>
    </row>
    <row r="274" spans="1:7" ht="25.5">
      <c r="A274" s="109" t="s">
        <v>335</v>
      </c>
      <c r="B274" s="97" t="s">
        <v>488</v>
      </c>
      <c r="C274" s="135" t="s">
        <v>39</v>
      </c>
      <c r="D274" s="27">
        <v>6.3</v>
      </c>
      <c r="E274" s="183"/>
      <c r="F274" s="49">
        <f t="shared" si="11"/>
        <v>0</v>
      </c>
      <c r="G274" s="5"/>
    </row>
    <row r="275" spans="1:7" ht="25.5">
      <c r="A275" s="109" t="s">
        <v>336</v>
      </c>
      <c r="B275" s="97" t="s">
        <v>489</v>
      </c>
      <c r="C275" s="135" t="s">
        <v>39</v>
      </c>
      <c r="D275" s="27">
        <v>3.38</v>
      </c>
      <c r="E275" s="183"/>
      <c r="F275" s="49">
        <f t="shared" si="11"/>
        <v>0</v>
      </c>
      <c r="G275" s="5"/>
    </row>
    <row r="276" spans="1:7" ht="12.75">
      <c r="A276" s="110" t="s">
        <v>493</v>
      </c>
      <c r="B276" s="97" t="s">
        <v>490</v>
      </c>
      <c r="C276" s="135" t="s">
        <v>85</v>
      </c>
      <c r="D276" s="27">
        <v>4</v>
      </c>
      <c r="E276" s="183"/>
      <c r="F276" s="49">
        <f t="shared" si="11"/>
        <v>0</v>
      </c>
      <c r="G276" s="5"/>
    </row>
    <row r="277" spans="1:7" ht="12.75">
      <c r="A277" s="110" t="s">
        <v>494</v>
      </c>
      <c r="B277" s="97" t="s">
        <v>491</v>
      </c>
      <c r="C277" s="135" t="s">
        <v>85</v>
      </c>
      <c r="D277" s="27">
        <v>4</v>
      </c>
      <c r="E277" s="183"/>
      <c r="F277" s="49">
        <f t="shared" si="11"/>
        <v>0</v>
      </c>
      <c r="G277" s="5"/>
    </row>
    <row r="278" spans="1:7" ht="25.5">
      <c r="A278" s="110" t="s">
        <v>495</v>
      </c>
      <c r="B278" s="97" t="s">
        <v>492</v>
      </c>
      <c r="C278" s="135" t="s">
        <v>85</v>
      </c>
      <c r="D278" s="27">
        <v>4</v>
      </c>
      <c r="E278" s="183"/>
      <c r="F278" s="49">
        <f t="shared" si="11"/>
        <v>0</v>
      </c>
      <c r="G278" s="5"/>
    </row>
    <row r="279" spans="1:6" ht="12.75">
      <c r="A279" s="133"/>
      <c r="B279" s="11"/>
      <c r="C279" s="11"/>
      <c r="D279" s="15"/>
      <c r="E279" s="197"/>
      <c r="F279" s="58"/>
    </row>
    <row r="280" spans="1:6" s="5" customFormat="1" ht="12.75">
      <c r="A280" s="102">
        <v>16</v>
      </c>
      <c r="B280" s="103" t="s">
        <v>51</v>
      </c>
      <c r="C280" s="125"/>
      <c r="D280" s="8"/>
      <c r="E280" s="187"/>
      <c r="F280" s="59">
        <f>SUM(F281:F295)</f>
        <v>0</v>
      </c>
    </row>
    <row r="281" spans="1:6" s="5" customFormat="1" ht="76.5">
      <c r="A281" s="109" t="s">
        <v>337</v>
      </c>
      <c r="B281" s="97" t="s">
        <v>3</v>
      </c>
      <c r="C281" s="135" t="s">
        <v>38</v>
      </c>
      <c r="D281" s="27">
        <v>930</v>
      </c>
      <c r="E281" s="183"/>
      <c r="F281" s="49">
        <f aca="true" t="shared" si="12" ref="F281:F295">ROUND(D281*E281,2)</f>
        <v>0</v>
      </c>
    </row>
    <row r="282" spans="1:6" s="5" customFormat="1" ht="76.5">
      <c r="A282" s="109" t="s">
        <v>338</v>
      </c>
      <c r="B282" s="97" t="s">
        <v>4</v>
      </c>
      <c r="C282" s="135" t="s">
        <v>38</v>
      </c>
      <c r="D282" s="27">
        <v>465</v>
      </c>
      <c r="E282" s="183"/>
      <c r="F282" s="49">
        <f t="shared" si="12"/>
        <v>0</v>
      </c>
    </row>
    <row r="283" spans="1:6" s="5" customFormat="1" ht="12.75">
      <c r="A283" s="109" t="s">
        <v>434</v>
      </c>
      <c r="B283" s="97" t="s">
        <v>536</v>
      </c>
      <c r="C283" s="134" t="s">
        <v>236</v>
      </c>
      <c r="D283" s="27">
        <v>5</v>
      </c>
      <c r="E283" s="183"/>
      <c r="F283" s="49">
        <f t="shared" si="12"/>
        <v>0</v>
      </c>
    </row>
    <row r="284" spans="1:6" s="5" customFormat="1" ht="25.5">
      <c r="A284" s="109" t="s">
        <v>435</v>
      </c>
      <c r="B284" s="97" t="s">
        <v>537</v>
      </c>
      <c r="C284" s="134" t="s">
        <v>236</v>
      </c>
      <c r="D284" s="27">
        <v>9</v>
      </c>
      <c r="E284" s="183"/>
      <c r="F284" s="49">
        <f t="shared" si="12"/>
        <v>0</v>
      </c>
    </row>
    <row r="285" spans="1:6" s="5" customFormat="1" ht="26.25" thickBot="1">
      <c r="A285" s="114" t="s">
        <v>436</v>
      </c>
      <c r="B285" s="148" t="s">
        <v>538</v>
      </c>
      <c r="C285" s="158" t="s">
        <v>236</v>
      </c>
      <c r="D285" s="63">
        <v>25</v>
      </c>
      <c r="E285" s="184"/>
      <c r="F285" s="64">
        <f t="shared" si="12"/>
        <v>0</v>
      </c>
    </row>
    <row r="286" spans="1:6" s="5" customFormat="1" ht="12.75">
      <c r="A286" s="129" t="s">
        <v>437</v>
      </c>
      <c r="B286" s="149" t="s">
        <v>539</v>
      </c>
      <c r="C286" s="159" t="s">
        <v>236</v>
      </c>
      <c r="D286" s="47">
        <v>3</v>
      </c>
      <c r="E286" s="185"/>
      <c r="F286" s="52">
        <f t="shared" si="12"/>
        <v>0</v>
      </c>
    </row>
    <row r="287" spans="1:6" s="5" customFormat="1" ht="25.5">
      <c r="A287" s="109" t="s">
        <v>438</v>
      </c>
      <c r="B287" s="97" t="s">
        <v>540</v>
      </c>
      <c r="C287" s="135" t="s">
        <v>236</v>
      </c>
      <c r="D287" s="27">
        <v>6</v>
      </c>
      <c r="E287" s="183"/>
      <c r="F287" s="49">
        <f t="shared" si="12"/>
        <v>0</v>
      </c>
    </row>
    <row r="288" spans="1:6" s="5" customFormat="1" ht="12.75">
      <c r="A288" s="110" t="s">
        <v>343</v>
      </c>
      <c r="B288" s="97" t="s">
        <v>339</v>
      </c>
      <c r="C288" s="135" t="s">
        <v>85</v>
      </c>
      <c r="D288" s="27">
        <v>4</v>
      </c>
      <c r="E288" s="183"/>
      <c r="F288" s="49">
        <f t="shared" si="12"/>
        <v>0</v>
      </c>
    </row>
    <row r="289" spans="1:6" s="5" customFormat="1" ht="12.75">
      <c r="A289" s="110" t="s">
        <v>345</v>
      </c>
      <c r="B289" s="97" t="s">
        <v>340</v>
      </c>
      <c r="C289" s="135" t="s">
        <v>85</v>
      </c>
      <c r="D289" s="27">
        <v>2</v>
      </c>
      <c r="E289" s="183"/>
      <c r="F289" s="49">
        <f t="shared" si="12"/>
        <v>0</v>
      </c>
    </row>
    <row r="290" spans="1:6" s="5" customFormat="1" ht="12.75">
      <c r="A290" s="110" t="s">
        <v>439</v>
      </c>
      <c r="B290" s="97" t="s">
        <v>341</v>
      </c>
      <c r="C290" s="135" t="s">
        <v>85</v>
      </c>
      <c r="D290" s="27">
        <v>1</v>
      </c>
      <c r="E290" s="183"/>
      <c r="F290" s="49">
        <f t="shared" si="12"/>
        <v>0</v>
      </c>
    </row>
    <row r="291" spans="1:6" s="5" customFormat="1" ht="12.75">
      <c r="A291" s="110" t="s">
        <v>440</v>
      </c>
      <c r="B291" s="97" t="s">
        <v>342</v>
      </c>
      <c r="C291" s="135" t="s">
        <v>85</v>
      </c>
      <c r="D291" s="27">
        <v>2</v>
      </c>
      <c r="E291" s="183"/>
      <c r="F291" s="49">
        <f t="shared" si="12"/>
        <v>0</v>
      </c>
    </row>
    <row r="292" spans="1:6" s="5" customFormat="1" ht="11.25" customHeight="1">
      <c r="A292" s="110" t="s">
        <v>441</v>
      </c>
      <c r="B292" s="97" t="s">
        <v>344</v>
      </c>
      <c r="C292" s="135" t="s">
        <v>85</v>
      </c>
      <c r="D292" s="27">
        <v>3</v>
      </c>
      <c r="E292" s="183"/>
      <c r="F292" s="49">
        <f t="shared" si="12"/>
        <v>0</v>
      </c>
    </row>
    <row r="293" spans="1:6" s="5" customFormat="1" ht="12.75" customHeight="1">
      <c r="A293" s="110" t="s">
        <v>517</v>
      </c>
      <c r="B293" s="97" t="s">
        <v>5</v>
      </c>
      <c r="C293" s="135" t="s">
        <v>85</v>
      </c>
      <c r="D293" s="27">
        <v>80</v>
      </c>
      <c r="E293" s="183"/>
      <c r="F293" s="49">
        <f t="shared" si="12"/>
        <v>0</v>
      </c>
    </row>
    <row r="294" spans="1:6" ht="12.75" customHeight="1">
      <c r="A294" s="110" t="s">
        <v>442</v>
      </c>
      <c r="B294" s="97" t="s">
        <v>6</v>
      </c>
      <c r="C294" s="135" t="s">
        <v>85</v>
      </c>
      <c r="D294" s="27">
        <v>82</v>
      </c>
      <c r="E294" s="183"/>
      <c r="F294" s="49">
        <f t="shared" si="12"/>
        <v>0</v>
      </c>
    </row>
    <row r="295" spans="1:6" ht="12.75" customHeight="1">
      <c r="A295" s="110" t="s">
        <v>443</v>
      </c>
      <c r="B295" s="97" t="s">
        <v>7</v>
      </c>
      <c r="C295" s="135" t="s">
        <v>85</v>
      </c>
      <c r="D295" s="27">
        <v>81</v>
      </c>
      <c r="E295" s="183"/>
      <c r="F295" s="49">
        <f t="shared" si="12"/>
        <v>0</v>
      </c>
    </row>
    <row r="296" spans="1:6" ht="12.75">
      <c r="A296" s="109"/>
      <c r="B296" s="160"/>
      <c r="C296" s="160"/>
      <c r="D296" s="160"/>
      <c r="E296" s="198"/>
      <c r="F296" s="161"/>
    </row>
    <row r="297" spans="1:6" ht="12.75">
      <c r="A297" s="102">
        <v>17</v>
      </c>
      <c r="B297" s="162" t="s">
        <v>34</v>
      </c>
      <c r="C297" s="163"/>
      <c r="D297" s="25"/>
      <c r="E297" s="199"/>
      <c r="F297" s="51">
        <f>SUM(F298:F302)</f>
        <v>0</v>
      </c>
    </row>
    <row r="298" spans="1:6" ht="12.75">
      <c r="A298" s="109" t="s">
        <v>346</v>
      </c>
      <c r="B298" s="164" t="s">
        <v>366</v>
      </c>
      <c r="C298" s="31" t="s">
        <v>39</v>
      </c>
      <c r="D298" s="33">
        <v>970</v>
      </c>
      <c r="E298" s="200"/>
      <c r="F298" s="49">
        <f>ROUND(D298*E298,2)</f>
        <v>0</v>
      </c>
    </row>
    <row r="299" spans="1:6" ht="18" customHeight="1">
      <c r="A299" s="109" t="s">
        <v>347</v>
      </c>
      <c r="B299" s="165" t="s">
        <v>367</v>
      </c>
      <c r="C299" s="166" t="s">
        <v>348</v>
      </c>
      <c r="D299" s="33">
        <v>50</v>
      </c>
      <c r="E299" s="200"/>
      <c r="F299" s="49">
        <f>ROUND(D299*E299,2)</f>
        <v>0</v>
      </c>
    </row>
    <row r="300" spans="1:6" ht="143.25" customHeight="1">
      <c r="A300" s="109" t="s">
        <v>349</v>
      </c>
      <c r="B300" s="167" t="s">
        <v>350</v>
      </c>
      <c r="C300" s="168" t="s">
        <v>38</v>
      </c>
      <c r="D300" s="33">
        <v>9</v>
      </c>
      <c r="E300" s="200"/>
      <c r="F300" s="49">
        <f>ROUND(D300*E300,2)</f>
        <v>0</v>
      </c>
    </row>
    <row r="301" spans="1:6" ht="25.5">
      <c r="A301" s="109" t="s">
        <v>351</v>
      </c>
      <c r="B301" s="169" t="s">
        <v>352</v>
      </c>
      <c r="C301" s="30" t="s">
        <v>163</v>
      </c>
      <c r="D301" s="34">
        <v>14</v>
      </c>
      <c r="E301" s="200"/>
      <c r="F301" s="49">
        <f>ROUND(D301*E301,2)</f>
        <v>0</v>
      </c>
    </row>
    <row r="302" spans="1:11" ht="38.25">
      <c r="A302" s="109" t="s">
        <v>353</v>
      </c>
      <c r="B302" s="120" t="s">
        <v>354</v>
      </c>
      <c r="C302" s="28" t="s">
        <v>355</v>
      </c>
      <c r="D302" s="35">
        <v>10</v>
      </c>
      <c r="E302" s="200"/>
      <c r="F302" s="49">
        <f>ROUND(D302*E302,2)</f>
        <v>0</v>
      </c>
      <c r="G302" s="67"/>
      <c r="H302" s="67"/>
      <c r="I302" s="67"/>
      <c r="J302" s="67"/>
      <c r="K302" s="67"/>
    </row>
    <row r="303" spans="1:6" ht="13.5" thickBot="1">
      <c r="A303" s="170"/>
      <c r="B303" s="171"/>
      <c r="C303" s="172"/>
      <c r="D303" s="173"/>
      <c r="E303" s="174"/>
      <c r="F303" s="175"/>
    </row>
    <row r="304" spans="1:6" ht="14.25" thickBot="1" thickTop="1">
      <c r="A304" s="176"/>
      <c r="B304" s="177" t="s">
        <v>541</v>
      </c>
      <c r="C304" s="178"/>
      <c r="D304" s="60"/>
      <c r="E304" s="60"/>
      <c r="F304" s="61">
        <f>SUM(F13,F21,F50,F62,F77,F83,F95,F106,F112,F117,F126,F185,F248,F259,F270,F280,F297)</f>
        <v>0</v>
      </c>
    </row>
    <row r="305" spans="1:6" s="5" customFormat="1" ht="12.75" hidden="1">
      <c r="A305" s="45"/>
      <c r="B305" s="46"/>
      <c r="C305" s="46"/>
      <c r="D305" s="46"/>
      <c r="E305" s="46"/>
      <c r="F305" s="38"/>
    </row>
    <row r="306" spans="1:6" ht="12.75">
      <c r="A306" s="36"/>
      <c r="B306" s="36"/>
      <c r="C306" s="16"/>
      <c r="D306" s="37"/>
      <c r="E306" s="37"/>
      <c r="F306" s="38"/>
    </row>
    <row r="307" spans="1:6" ht="12.75">
      <c r="A307" s="16"/>
      <c r="B307" s="2"/>
      <c r="C307" s="16"/>
      <c r="D307" s="19"/>
      <c r="E307" s="19"/>
      <c r="F307" s="17"/>
    </row>
    <row r="308" spans="1:6" ht="12.75">
      <c r="A308" s="16"/>
      <c r="B308" s="2"/>
      <c r="C308" s="16"/>
      <c r="D308" s="17"/>
      <c r="E308" s="17"/>
      <c r="F308" s="17"/>
    </row>
    <row r="309" spans="1:6" ht="12.75">
      <c r="A309" s="16"/>
      <c r="B309" s="2"/>
      <c r="C309" s="16"/>
      <c r="D309" s="17"/>
      <c r="E309" s="17"/>
      <c r="F309" s="17"/>
    </row>
    <row r="310" spans="1:6" ht="12.75">
      <c r="A310" s="16"/>
      <c r="B310" s="20"/>
      <c r="C310" s="21"/>
      <c r="D310" s="21"/>
      <c r="E310" s="21"/>
      <c r="F310" s="17"/>
    </row>
    <row r="311" spans="1:6" ht="12.75">
      <c r="A311" s="16"/>
      <c r="B311" s="20"/>
      <c r="C311" s="21"/>
      <c r="D311" s="21"/>
      <c r="E311" s="21"/>
      <c r="F311" s="17"/>
    </row>
    <row r="312" spans="1:6" ht="12.75">
      <c r="A312" s="16"/>
      <c r="B312" s="22"/>
      <c r="C312" s="23"/>
      <c r="D312" s="23"/>
      <c r="E312" s="23"/>
      <c r="F312" s="17"/>
    </row>
    <row r="313" spans="1:6" ht="12.75">
      <c r="A313" s="16"/>
      <c r="B313" s="2"/>
      <c r="C313" s="18"/>
      <c r="D313" s="3"/>
      <c r="E313" s="3"/>
      <c r="F313" s="17"/>
    </row>
    <row r="314" spans="1:6" ht="12.75">
      <c r="A314" s="16"/>
      <c r="B314" s="2"/>
      <c r="C314" s="18"/>
      <c r="D314" s="3"/>
      <c r="E314" s="3"/>
      <c r="F314" s="17"/>
    </row>
    <row r="315" spans="1:6" ht="12.75">
      <c r="A315" s="16"/>
      <c r="B315" s="2"/>
      <c r="C315" s="24"/>
      <c r="D315" s="3"/>
      <c r="E315" s="3"/>
      <c r="F315" s="17"/>
    </row>
  </sheetData>
  <sheetProtection password="CACF" sheet="1"/>
  <mergeCells count="15">
    <mergeCell ref="D11:D12"/>
    <mergeCell ref="F11:F12"/>
    <mergeCell ref="B20:F20"/>
    <mergeCell ref="B49:F49"/>
    <mergeCell ref="B76:F76"/>
    <mergeCell ref="B258:F258"/>
    <mergeCell ref="E11:E12"/>
    <mergeCell ref="E10:F10"/>
    <mergeCell ref="G302:K302"/>
    <mergeCell ref="A6:F6"/>
    <mergeCell ref="A7:F7"/>
    <mergeCell ref="A9:F9"/>
    <mergeCell ref="A11:A12"/>
    <mergeCell ref="B11:B12"/>
    <mergeCell ref="C11:C12"/>
  </mergeCells>
  <printOptions horizontalCentered="1"/>
  <pageMargins left="0.984251968503937" right="0" top="0.1968503937007874" bottom="0.7874015748031497" header="0.5118110236220472" footer="0.3937007874015748"/>
  <pageSetup horizontalDpi="300" verticalDpi="300" orientation="portrait" paperSize="9" scale="66" r:id="rId2"/>
  <headerFooter alignWithMargins="0">
    <oddFooter>&amp;CPágina &amp;P de &amp;N</oddFooter>
  </headerFooter>
  <rowBreaks count="5" manualBreakCount="5">
    <brk id="57" max="7" man="1"/>
    <brk id="90" max="7" man="1"/>
    <brk id="140" max="7" man="1"/>
    <brk id="251" max="7" man="1"/>
    <brk id="28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HCRP</dc:creator>
  <cp:keywords/>
  <dc:description/>
  <cp:lastModifiedBy>Ester Aparecida de Oliveira Santos</cp:lastModifiedBy>
  <cp:lastPrinted>2015-02-27T17:40:27Z</cp:lastPrinted>
  <dcterms:created xsi:type="dcterms:W3CDTF">2013-05-29T11:39:51Z</dcterms:created>
  <dcterms:modified xsi:type="dcterms:W3CDTF">2015-02-27T17:41:25Z</dcterms:modified>
  <cp:category/>
  <cp:version/>
  <cp:contentType/>
  <cp:contentStatus/>
</cp:coreProperties>
</file>