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HA" sheetId="1" r:id="rId1"/>
  </sheets>
  <definedNames>
    <definedName name="_xlnm.Print_Area" localSheetId="0">'PLANILHA'!$A$1:$G$157</definedName>
    <definedName name="Excel_BuiltIn_Print_Titles_1_1">'PLANILHA'!$1:$11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<sst xmlns="http://schemas.openxmlformats.org/spreadsheetml/2006/main" count="413" uniqueCount="299">
  <si>
    <t xml:space="preserve">     PREFEITURA DO MUNICÍPIO DE MAUÁ</t>
  </si>
  <si>
    <t xml:space="preserve">     SECRETARIA DE OBRAS</t>
  </si>
  <si>
    <t>PLANILHA DE QUANTIDADES E PREÇOS</t>
  </si>
  <si>
    <r>
      <t xml:space="preserve">OBJETO: </t>
    </r>
    <r>
      <rPr>
        <sz val="11"/>
        <color indexed="8"/>
        <rFont val="Calibri"/>
        <family val="2"/>
      </rPr>
      <t>Reforma parcial e adequação às normas de acessibilidade na UBS (Unidade Básica de Saúde) do Parque das Américas</t>
    </r>
  </si>
  <si>
    <t>ITEM</t>
  </si>
  <si>
    <t>CÓDIGO</t>
  </si>
  <si>
    <t>DISCRIMINAÇÃO DOS SERVIÇOS</t>
  </si>
  <si>
    <t>UNID.</t>
  </si>
  <si>
    <t>QUANT.</t>
  </si>
  <si>
    <t>TOTAL</t>
  </si>
  <si>
    <t>SERVIÇOS PRELIMINARES</t>
  </si>
  <si>
    <t>1.1</t>
  </si>
  <si>
    <t>DESENVOLVIMENTO DE PRANCHA DE DESENHO TÉCNICO/ DETALHAMENTO FORMATO A1</t>
  </si>
  <si>
    <t>un</t>
  </si>
  <si>
    <t>1.2</t>
  </si>
  <si>
    <t>74242/001</t>
  </si>
  <si>
    <t>BARRACAO DE OBRA EM CHAPA DE MADEIRA COMPENSADA COM BANHEIRO, COBERTURA EM FIBROCIMENTO 4 MM, INCLUSO INSTALACOES HIDRO-SANITARIAS E ELETRICAS</t>
  </si>
  <si>
    <t>m²</t>
  </si>
  <si>
    <t>74220/001</t>
  </si>
  <si>
    <t>TAPUME DE CHAPA DE MADEIRA COMPENSADA, E= 6MM, COM PINTURA A CAL E REAPROVEITAMENTO DE 2X</t>
  </si>
  <si>
    <t>1.3</t>
  </si>
  <si>
    <t>73960/001</t>
  </si>
  <si>
    <t>INSTAL/LIGACAO PROVISORIA ELETRICA BAIXA TENSAO P/CANT OBRA,M3-CHAVE 100A CARGA 3KWH,20CV EXCL FORN MEDIDOR</t>
  </si>
  <si>
    <t>1.4</t>
  </si>
  <si>
    <t>74077/001</t>
  </si>
  <si>
    <t>LOCACAO CONVENCIONAL DE OBRA, ATRAVÉS DE GABARITO DE TABUAS CORRIDAS PONTALETADAS, SEM REAPROVEITAMENTO</t>
  </si>
  <si>
    <t>1.5</t>
  </si>
  <si>
    <t>74209/001</t>
  </si>
  <si>
    <t>PLACA DE OBRA EM CHAPA DE AÇO GALVANIZADO.</t>
  </si>
  <si>
    <t xml:space="preserve">                                                                                                      Total da Etapa</t>
  </si>
  <si>
    <t>MOVIMENTAÇÃO DE TERRA</t>
  </si>
  <si>
    <t>2.1</t>
  </si>
  <si>
    <t>ESCAVACAO, CARGA E TRANSPORTE DE MATERIAL DE 1A CATEGORIA, CAMINHO DE SERVICO PAVIMENTADO, COM ESCAVADEIRA HIDRAULICA E CAMINHAO BASCULANTE
6 M3, DMT 50 ATE 200 M</t>
  </si>
  <si>
    <t>m³</t>
  </si>
  <si>
    <t>2.2</t>
  </si>
  <si>
    <t xml:space="preserve">ESCAVACAO MANUAL DE VALAS EM TERRA COMPACTA, PROF. 2 M &lt; H &lt;= 3 M </t>
  </si>
  <si>
    <t>2.3</t>
  </si>
  <si>
    <t>TRANSPORTE LOCAL COM CAMINHAO BASCULANTE 6 M3, RODOVIA PAVIMENTADA ( PARA DISTANCIAS SUPERIORES A 4 KM )</t>
  </si>
  <si>
    <t>M3XKM</t>
  </si>
  <si>
    <t>2.4</t>
  </si>
  <si>
    <t>74015/001</t>
  </si>
  <si>
    <t>REATERRO E COMPACTACAO MECANICO DE VALA COM COMPACTADOR MANUAL TIPO SOQUETE VIBRATORIO</t>
  </si>
  <si>
    <t>DEMOLIÇÃO E RETIRADAS</t>
  </si>
  <si>
    <t>3.1</t>
  </si>
  <si>
    <t>RETIRADA DE ESQUADRIAS METALICAS ( portão de acesso)</t>
  </si>
  <si>
    <t>3.2</t>
  </si>
  <si>
    <t>DEMOLICAO DE ALVENARIA ESTRUTURAL DE BLOCOS VAZADOS DE CONCRETO</t>
  </si>
  <si>
    <t>3.3</t>
  </si>
  <si>
    <t>RETIRADA DE TELHAS EM GERAL, EXCLUSIVE TELHAS DE BARRO COZIDO, VIDRO E ESTRUTURA DE CRFS</t>
  </si>
  <si>
    <t>3.4</t>
  </si>
  <si>
    <t xml:space="preserve">RETIRADA DE FOLHAS DE PORTA DE PASSAGEM OU JANELA </t>
  </si>
  <si>
    <t>3.5</t>
  </si>
  <si>
    <t>RETIRADA DE BATENTES DE MADEIRA</t>
  </si>
  <si>
    <t>3.6</t>
  </si>
  <si>
    <t xml:space="preserve">DEMOLICAO DE VERGAS, CINTAS E PILARETES DE CONCRETO </t>
  </si>
  <si>
    <t>3.7</t>
  </si>
  <si>
    <t xml:space="preserve">DEMOLICAO DE CONCRETO SIMPLES </t>
  </si>
  <si>
    <t>3.8</t>
  </si>
  <si>
    <t>73801/001</t>
  </si>
  <si>
    <t>DEMOLICAO DE PISO DE ALTA RESISTENCIA</t>
  </si>
  <si>
    <t>3.9</t>
  </si>
  <si>
    <t xml:space="preserve">RETIRADA DE APARELHOS SANITARIOS </t>
  </si>
  <si>
    <t>3.10</t>
  </si>
  <si>
    <t>CARGA MANUAL E REMOCAO E ENTULHO COM TRANSPORTE ATE 1KM EM CAMINHAO BA SCULANTE 6M3</t>
  </si>
  <si>
    <t>3.11</t>
  </si>
  <si>
    <t xml:space="preserve">DEMOLICAO DE FORRO DE GESSO </t>
  </si>
  <si>
    <t>3.12</t>
  </si>
  <si>
    <t>RETIRADA DE TUBULACAO HIDROSSANITARIA EMBUTIDA COM CONEXOES Ø 1/2" A 2 "</t>
  </si>
  <si>
    <t>m</t>
  </si>
  <si>
    <t>3.13</t>
  </si>
  <si>
    <t xml:space="preserve">REMOCAO DE DISPOSITIVOS PARA FUNCIONAMENTO DE PIA DE COZINHA </t>
  </si>
  <si>
    <t>3.14</t>
  </si>
  <si>
    <t>RETIRADA DO TAMPO ÚMIDO</t>
  </si>
  <si>
    <t>3.15</t>
  </si>
  <si>
    <t>REMOÇÃO DE POSTE DE FERRO, INCLUSIVE BASE DE FIXAÇÃO</t>
  </si>
  <si>
    <t>3.16</t>
  </si>
  <si>
    <t>73896/001</t>
  </si>
  <si>
    <t xml:space="preserve">RETIRADA CUIDADOSA DE AZULEJOS/LADRILHOS E ARGAMASSA DE ASSENTAMENTO </t>
  </si>
  <si>
    <t>Total da Etapa</t>
  </si>
  <si>
    <t>ESTRUTURA / FUNDAÇÃO</t>
  </si>
  <si>
    <t>4.1</t>
  </si>
  <si>
    <t>ESTACA A TRADO (BROCA) DIAMETRO 30CM EM CONCRETO ARMADO MOLDADA IN-LOCO, 20 MPA</t>
  </si>
  <si>
    <t>4.2</t>
  </si>
  <si>
    <t>73844/002</t>
  </si>
  <si>
    <t>MURO DE ARRIMO DE ALVENARIA DE TIJOLOS</t>
  </si>
  <si>
    <t>4.3</t>
  </si>
  <si>
    <t>74254/001</t>
  </si>
  <si>
    <t>ARMACAO ACO CA-50 DIAM. 16,0 (5/8) A 25,0MM (1) - FORNECIMENTO/ CORTE(PERDA DE 10%) / DOBRA / COLOCAÇÃO</t>
  </si>
  <si>
    <t>kg</t>
  </si>
  <si>
    <t>4.4</t>
  </si>
  <si>
    <t>74254/002</t>
  </si>
  <si>
    <t>ARMACAO ACO CA-50 DIAM. 6,3 (1/4) A 12,5MM (1/2) - FORNECIMENTO/ CORTE(PERDA DE 10%) / DOBRA / COLOCAÇÃO</t>
  </si>
  <si>
    <t>4.5</t>
  </si>
  <si>
    <t>FORMA TABUA PARA CONCRETO EM FUNDACAO, C/ REAPROVEITAMENTO 2X.</t>
  </si>
  <si>
    <t>4.6</t>
  </si>
  <si>
    <t>FORMA PARA ESTRUTURAS DE CONCRETO (PILAR, VIGA E LAJE) EM CHAPA DE MADEIRA COMPENSADA RESINADA, DE 1,10 X 2,20, ESPESSURA = 12 MM, 02 UTILIZACOES. (FABRICACAO, MONTAGEM E DESMONTAGEM)</t>
  </si>
  <si>
    <t>4.7</t>
  </si>
  <si>
    <t>74141/002</t>
  </si>
  <si>
    <t>LAJE PRE-MOLD BETA 12 P/3,5KN/M2 VAO 4,1M INCL VIGOTAS TIJOLOS ARMADURA NEGATIVA CAPEAMENTO 3CM CONCRETO 15MPA ESCORAMENTO MATERIAIS E MAO DE OBRA.</t>
  </si>
  <si>
    <t>4.8</t>
  </si>
  <si>
    <t>74164/004</t>
  </si>
  <si>
    <t>LASTRO DE BRITA</t>
  </si>
  <si>
    <t>4.9</t>
  </si>
  <si>
    <t>73907/003</t>
  </si>
  <si>
    <t>CONTRAPISO/LASTRO DE CONCRETO NAO-ESTRUTURAL, E=5CM, PREPARO COM BETONEIRA</t>
  </si>
  <si>
    <t>4.10</t>
  </si>
  <si>
    <t>74138/003</t>
  </si>
  <si>
    <t>CONCRETO USINADO BOMBEADO FCK=25MPA, INCLUSIVE LANCAMENTO E ADENSAMENTO</t>
  </si>
  <si>
    <t>4.11</t>
  </si>
  <si>
    <t>74157/003</t>
  </si>
  <si>
    <t>LANCAMENTO/APLICACAO MANUAL DE CONCRETO EM ESTRUTURAS</t>
  </si>
  <si>
    <t>4.12</t>
  </si>
  <si>
    <t>IMPERMEABILIZACAO DE SUPERFICIE COM MANTA ASFALTICA (COM POLIMEROS TIPO APP), E=3 MM</t>
  </si>
  <si>
    <t>4.13</t>
  </si>
  <si>
    <t>74106/001</t>
  </si>
  <si>
    <t>IMPERMEABILIZACAO DE ESTRUTURAS ENTERRADAS, COM TINTA ASFALTICA, DUAS DEMAOS.</t>
  </si>
  <si>
    <t>PAREDES / PAINÉIS</t>
  </si>
  <si>
    <t>5.1</t>
  </si>
  <si>
    <t xml:space="preserve">ALVENARIA EMBASAMENTO TIJOLO CERAMICO FURADO 10X20X20 CM </t>
  </si>
  <si>
    <t>5.2</t>
  </si>
  <si>
    <t>73998/004</t>
  </si>
  <si>
    <t>ALVENARIA DE BLOCOS DE CONCRETO ESTRUTURAL 14X19X39CM, ESPESSURA 14CM, ASSENTADOS COM ARGAMASSA TRACO 1:0,25:4 (CIMENTO, CAL E AREIA)</t>
  </si>
  <si>
    <t>5.3</t>
  </si>
  <si>
    <t>ELEMENTO VAZADO DE CONCRETO - TIPO NEO-REX N.23A OU SIMILAR</t>
  </si>
  <si>
    <t>5.4</t>
  </si>
  <si>
    <t>74200/001</t>
  </si>
  <si>
    <t>VERGA 10X10CM EM CONCRETO PRÉ-MOLDADO FCK=20MPA (PREPARO COM BETONEIRA ) AÇO CA60, BITOLA FINA, INCLUSIVE FORMAS TABUA 3A.</t>
  </si>
  <si>
    <t>ESQUADRIAS / VIDRO</t>
  </si>
  <si>
    <t>6.1</t>
  </si>
  <si>
    <t>73933/002</t>
  </si>
  <si>
    <t xml:space="preserve">PORTA DE FERRO, DE ABRIR, TIPO CHAPA LISA, COM GUARNICOES </t>
  </si>
  <si>
    <t>6.2</t>
  </si>
  <si>
    <t>CP.03/20/21 - CAIXILHO EM FERRO PERFILADO - FIXO, COM VENTILAÇÃO PERMANENTE</t>
  </si>
  <si>
    <t>6.3</t>
  </si>
  <si>
    <t>VIDRO LISO COMUM TRANSPARENTE, ESPESSURA 4 mm</t>
  </si>
  <si>
    <t>6.4</t>
  </si>
  <si>
    <t>GRADIL DE FERRO GALVANIZADO ELETROFUNDIDO - BARRA 25X2MM - MALHA 65X132MM - MONTANTE COM DISTÂNCIA DE 1650MM - COM PINTURA (PORTOES)</t>
  </si>
  <si>
    <t>6.5</t>
  </si>
  <si>
    <t>BARRA DE APOIO PARA LAVATÓRIO - EM "U" (BARRAS COM DIÂMETRO ENTRE 3,0 E 4,5CM)</t>
  </si>
  <si>
    <t>6.6</t>
  </si>
  <si>
    <t>BARRA DE APOIO PARA DEFICIENTES L=80 CM (BARRAS COM DIÂMETRO ENTRE 3,0 E 4,5CM)</t>
  </si>
  <si>
    <t>6.7</t>
  </si>
  <si>
    <t>VIDRO TEMPERADO COLORIDO VERDE, ESPESSURA 10MM, FORNECIMENTO E INSTALACAO, INCLUSIVE MASSA PARA VEDACAO</t>
  </si>
  <si>
    <t>6.8</t>
  </si>
  <si>
    <t>73910/005</t>
  </si>
  <si>
    <t>PORTA DE MADEIRA COMPENSADA LISA PARA PINTURA, 80X210X3,5CM, INCLUSO ADUELA 2A, ALIZAR 2A E DOBRADICAS</t>
  </si>
  <si>
    <t>6.9</t>
  </si>
  <si>
    <t>73910/010</t>
  </si>
  <si>
    <t>PORTA DE MADEIRA COMPENSADA LISA PARA PINTURA, 90X210X3,5CM, INCLUSO ADUELA 2A, ALIZAR 2A E DOBRADICAS</t>
  </si>
  <si>
    <t>6.10</t>
  </si>
  <si>
    <t>BATENTE DE MADEIRA PARA PORTAS DE 1 FL SEM BANDEIRA</t>
  </si>
  <si>
    <t>cj</t>
  </si>
  <si>
    <t>6.11</t>
  </si>
  <si>
    <t>74070/003</t>
  </si>
  <si>
    <t>FECHADURA DE EMBUTIR COMPLETA, PARA PORTAS INTERNAS, PADRAO DE ACABAME NTO POPULAR</t>
  </si>
  <si>
    <t>6.12</t>
  </si>
  <si>
    <t>74072/001</t>
  </si>
  <si>
    <t xml:space="preserve">CORRIMAO EM TUBO ACO GALVANIZADO 3/4" COM BRACADEIRA </t>
  </si>
  <si>
    <t>COBERTURA</t>
  </si>
  <si>
    <t>FORNECIMENTO DE ESTRUTURA METÁLICA PARA COBERTURA</t>
  </si>
  <si>
    <t>7.2</t>
  </si>
  <si>
    <t>MONTAGEM DE ESTRUTURA METÁLICA PARA COBERTURA</t>
  </si>
  <si>
    <t>7.3</t>
  </si>
  <si>
    <t>75381/001</t>
  </si>
  <si>
    <t>COBERTURA COM TELHA DE CHAPA DE AÇO ZINCADO, ONDULADA, ESPESSURA DE 0,5MM</t>
  </si>
  <si>
    <t>7.4</t>
  </si>
  <si>
    <t>CALHA EM CHAPA DE AÇO GALVANIZADO N.24, DESENVOLVIMENTO 50 cm</t>
  </si>
  <si>
    <t>7.5</t>
  </si>
  <si>
    <t>RUFO EM CHAPA DE AÇO GALVANIZADO N.24, DESENVOLVIMEN-TO 25 cm</t>
  </si>
  <si>
    <t>7.6</t>
  </si>
  <si>
    <t>CONDUTOR PARA CALHA DE BEIRAL, DE PVC, DIAMETRO 88 MM, INCLUINDO CONEXOES E BRACADEIRAS - FORNECIMENTO E COLOCACAO</t>
  </si>
  <si>
    <t>REVESTIMENTO / FORRO / PAREDE E PISO</t>
  </si>
  <si>
    <t>8.1</t>
  </si>
  <si>
    <t>8.2</t>
  </si>
  <si>
    <t>8.3</t>
  </si>
  <si>
    <t>74001/001</t>
  </si>
  <si>
    <t>REBOCO COM ARGAMASSA PRÉ-FABRICADA, ESPESSURA 0,5 cm PREPARO MECÂNICO.</t>
  </si>
  <si>
    <t>8.4</t>
  </si>
  <si>
    <t>TAMPO PARA BANCADA ÚMIDA - GRANITO CINZA MAUA POLIDO - ESPESSURA 2CM</t>
  </si>
  <si>
    <t>8.5</t>
  </si>
  <si>
    <t>PISO EM GRANILITE, MARMORITE OU GRANITINA ESPESSURA 8 MM, INCLUSO JUNTAS DE DILATACAO PLASTICAS</t>
  </si>
  <si>
    <t>8.6</t>
  </si>
  <si>
    <t>8.7</t>
  </si>
  <si>
    <t>8.8</t>
  </si>
  <si>
    <t>PISO DE CONCRETO ACABAMENTO RÚSTICO ESPESSURA 7CM COM JUNTAS EM MADEIRA</t>
  </si>
  <si>
    <t>8.9</t>
  </si>
  <si>
    <t>8.10</t>
  </si>
  <si>
    <t>73986/001</t>
  </si>
  <si>
    <t>FORRO DE GESSO EM PLACAS 60X60CM, ESPESSURA 1,2CM, INCLUSIVE FIXACAO COM ARAME</t>
  </si>
  <si>
    <t>8.11</t>
  </si>
  <si>
    <t>REVESTIMENTO COM PASTILHA DE CERAMICA ESMALTADA QUADRADA 1, ASSENTADA COM ARGAMASSA PRE-FABRICADA DE CIMENTO COLANTE E REJUNTAMENTO COM CIMENTO BRANCO, INCLUSO LIMPEZA</t>
  </si>
  <si>
    <t xml:space="preserve">INSTALAÇÕES HIDRÁULICAS </t>
  </si>
  <si>
    <t>9.1</t>
  </si>
  <si>
    <t>75030/002</t>
  </si>
  <si>
    <t>TUBO PVC SOLDAVEL AGUA FRIA DN 25MM, INCLUSIVE CONEXOES - FORNECIMENTOE INSTALACAO</t>
  </si>
  <si>
    <t>6</t>
  </si>
  <si>
    <t>9.2</t>
  </si>
  <si>
    <t>101227</t>
  </si>
  <si>
    <t>GRELHA HEMISFÉRICA DE FERRO FUNDIDO - 100MM</t>
  </si>
  <si>
    <t>2</t>
  </si>
  <si>
    <t>9.3</t>
  </si>
  <si>
    <t>74165/004</t>
  </si>
  <si>
    <t>TUBO PVC ESGOTO PREDIAL DN 100MM, INCLUSIVE CONEXOES - FORNECIMENTO E INSTALACAO</t>
  </si>
  <si>
    <t>9.4</t>
  </si>
  <si>
    <t>74061/001</t>
  </si>
  <si>
    <t xml:space="preserve">TUBO DE COBRE CLASSE "E" 15MM - FORNECIMENTO E INSTALACAO </t>
  </si>
  <si>
    <t>9.5</t>
  </si>
  <si>
    <t>86942</t>
  </si>
  <si>
    <t>LAVATÓRIO LOUÇA BRANCA SUSPENSO,OU EQUIVALENTE, PADRÃO POPULAR, INCLUSO SIFÃO TIPO GARRAFA EM PVC, VÁLVULA E ENGATE FLEXÍVEL 30CM EM PLÁSTICO E TORNEIRA CROMADA DE MESA, PADRÃO POPULAR - FORNECIMENTO E INSTALAÇÃO. AF_12/2013_P</t>
  </si>
  <si>
    <t>INSTALAÇÕES ELÉTRICAS</t>
  </si>
  <si>
    <t>10.1</t>
  </si>
  <si>
    <t>72326</t>
  </si>
  <si>
    <t>CHAVE SECCIONADORA TRIPOLAR, ABERTURA SOB CARGA, COM FUSÍVEIS NH - 200 A/250V</t>
  </si>
  <si>
    <t>10.2</t>
  </si>
  <si>
    <t>72330</t>
  </si>
  <si>
    <t>FUSÍVEL TIPO NH 200A - TAMANHO 01 - FORNECIMENTO E INSTALACAO</t>
  </si>
  <si>
    <t>10.3</t>
  </si>
  <si>
    <t>74130/001</t>
  </si>
  <si>
    <t>DISJUNTOR TERMOMAGNETICO MONOPOLAR PADRAO NEMA (AMERICANO) 10 A 30A 240V, FORNECIMENTO E INSTALACAO</t>
  </si>
  <si>
    <t>10.4</t>
  </si>
  <si>
    <t xml:space="preserve"> DISJUNTOR TERMOMAGNETICO MONOPOLAR PADRAO NEMA (AMERICANO) 35 A 50A 240V, FORNECIMENTO E INSTALACAO</t>
  </si>
  <si>
    <t>10.5</t>
  </si>
  <si>
    <t>74130/006</t>
  </si>
  <si>
    <t>DISJUNTOR TERMOMAGNETICO TRIPOLAR PADRAO NEMA (AMERICANO) 125 A 150A 240V, FORNECIMENTO E INSTALACAO</t>
  </si>
  <si>
    <t>10.6</t>
  </si>
  <si>
    <t>74130/003</t>
  </si>
  <si>
    <t>DISJUNTOR TERMOMAGNETICO BIPOLAR PADRAO NEMA (AMERICANO) 10 A 50A 240V , FORNECIMENTO E INSTALACAO</t>
  </si>
  <si>
    <t>10.7</t>
  </si>
  <si>
    <t>74130/004</t>
  </si>
  <si>
    <t>DISJUNTOR TERMOMAGNETICO TRIPOLAR PADRAO NEMA (AMERICANO) 10 A 50A 240 V, FORNECIMENTO E INSTALACAO</t>
  </si>
  <si>
    <t>10.8</t>
  </si>
  <si>
    <t>73860/011</t>
  </si>
  <si>
    <t>CABO DE COBRE ISOLADO PVC 450/750V 10MM2 RESISTENTE A CHAMA - FORNECIMENTO E INSTALACAO</t>
  </si>
  <si>
    <t>10.9</t>
  </si>
  <si>
    <t>73613</t>
  </si>
  <si>
    <t>ELETRODUTO DE PVC RIGIDO ROSCAVEL DN 20MM (3/4") INCL CONEXOES, FORNECIMENTO E INSTALACAO</t>
  </si>
  <si>
    <t>10.10</t>
  </si>
  <si>
    <t>73860/008</t>
  </si>
  <si>
    <t>CABO DE COBRE ISOLADO PVC 450/750V 2,5MM2 RESISTENTE A CHAMA - FORNECIMENTO E INSTALACAO</t>
  </si>
  <si>
    <t>10.11</t>
  </si>
  <si>
    <t>74043/001</t>
  </si>
  <si>
    <t xml:space="preserve">CONDULETE PVC TIPO B 3/4 SEM TAMPA, FORNECIMENTO E INSTALACAO </t>
  </si>
  <si>
    <t>10.12</t>
  </si>
  <si>
    <t>72339</t>
  </si>
  <si>
    <t>TOMADA 3P+T 30A/440V SEM PLACA - FORNECIMENTO E INSTALACAO</t>
  </si>
  <si>
    <t>10.13</t>
  </si>
  <si>
    <t>83540</t>
  </si>
  <si>
    <t>TOMADA DE EMBUTIR 2P+T 10A/250V C/ PLACA - FORNECIMENTO E INSTALACAO</t>
  </si>
  <si>
    <t>10.14</t>
  </si>
  <si>
    <t>72332</t>
  </si>
  <si>
    <t>INTERRUPTOR SIMPLES DE EMBUTIR 10A/250V 2 TECLAS, COM PLACA - FORNECIMENTO E INSTALACAO</t>
  </si>
  <si>
    <t>10.15</t>
  </si>
  <si>
    <t>84402</t>
  </si>
  <si>
    <t>QUADRO DE DISTRIBUICAO DE ENERGIA P/ 6 DISJUNTORES TERMOMAGNETICOS MONOPOLARES SEM BARRAMENTO, DE EMBUTIR, EM CHAPA METALICA - FORNECIMENTO E INSTALACAO</t>
  </si>
  <si>
    <t>10.16</t>
  </si>
  <si>
    <t>73953/006</t>
  </si>
  <si>
    <t>LUMINARIA TIPO CALHA, DE SOBREPOR, COM REATOR DE PARTIDA RAPIDA E LAMPADA FLUORESCENTE 2X40W, COMPLETA, FORNECIMENTO E INSTALACAO</t>
  </si>
  <si>
    <t>10.17</t>
  </si>
  <si>
    <t>73953/005</t>
  </si>
  <si>
    <t>LUMINARIA TIPO CALHA, DE SOBREPOR, COM REATOR DE PARTIDA RAPIDA E LAMPADA FLUORESCENTE 1X40W, COMPLETA, FORNECIMENTO E INSTALACAO</t>
  </si>
  <si>
    <t>10.18</t>
  </si>
  <si>
    <t>72308</t>
  </si>
  <si>
    <t>ELETRODUTO DE ACO GALVANIZADO ELETROLITICO DN 20MM (3/4"), TIPO LEVE, INCLUSIVE CONEXOES - FORNECIMENTO E INSTALACAO</t>
  </si>
  <si>
    <t>PINTURA</t>
  </si>
  <si>
    <t>11.1</t>
  </si>
  <si>
    <t>11.2</t>
  </si>
  <si>
    <t>11.3</t>
  </si>
  <si>
    <t>74065/002</t>
  </si>
  <si>
    <t>PINTURA ESMALTE ACETINADO PARA MADEIRA, DUAS DEMÃOS, SOBRE  FUNDO NIVELADOR BRANCO.</t>
  </si>
  <si>
    <t>11.4</t>
  </si>
  <si>
    <t>73924/002</t>
  </si>
  <si>
    <t>PINTURA ESMALTE ACETINADO, DUAS DEMÃOS,  SOBRE SUPERFICIE METALICA.</t>
  </si>
  <si>
    <t>SERVIÇOS COMPLEMENTARES</t>
  </si>
  <si>
    <t>12.1</t>
  </si>
  <si>
    <t>TERRA PREPARADA PARA PLANTIO</t>
  </si>
  <si>
    <t>12.2</t>
  </si>
  <si>
    <t>12.3</t>
  </si>
  <si>
    <t>PISO PODOTÁTIL, ALERTA OU DIRECIONAL, EM LADRILHO HIDRÁULICO</t>
  </si>
  <si>
    <t>12.4</t>
  </si>
  <si>
    <t>COTAÇÃO</t>
  </si>
  <si>
    <t xml:space="preserve">PORTICO/TOTEM PADRÃO </t>
  </si>
  <si>
    <t>12.5</t>
  </si>
  <si>
    <t>ELEVADOR ACESSIBILIDADE, 3 PARADAS, PORTAS INVERTIDAS E CABINA DE 1,10x1,40M</t>
  </si>
  <si>
    <t>LIMPEZA FINAL</t>
  </si>
  <si>
    <t>13.1</t>
  </si>
  <si>
    <t xml:space="preserve">LIMPEZA FINAL DA OBRA </t>
  </si>
  <si>
    <t>TOTAL GERAL   (R$)</t>
  </si>
  <si>
    <t>ARGAMASSA TRAÇO 1:4 (CIMENTO E AREIA GROSSA) PARA CHAPISCO CONVENCIONA L, PREPARO MECÂNICO COM BETONEIRA</t>
  </si>
  <si>
    <t>ARGAMASSA TRAÇO 1:2:8 (CIMENTO, CAL E AREIA MÉDIA) PARA EMBOÇO/MASSA ÚNICA/ASSENTAMENTO DE ALVENARIA DE VEDAÇÃO, PREPARO MECÂNICO COM MISTURADOR DE EIXO HORIZONTAL DE 300 KG. AF_06/2014</t>
  </si>
  <si>
    <t>REVESTIMENTO CERÂMICO PARA PISO COM PLACAS  DE DIMENSÕES 35X35 CM APLICADA EM AMBIENTES DE ÁREA MAIOR QUE 10 M2. AF_06/2014</t>
  </si>
  <si>
    <t>RODAPÉ CERÂMICO DE 7CM DE ALTURA COM PLACAS TIPO GRÊS DE DIMENSÕES 35X35CM. AF_06/2014</t>
  </si>
  <si>
    <t>REVESTIMENTO CERÂMICO PARA PAREDES INTERNAS COM PLACAS TIPO GRÊS OU SEMI-GRÊS DE DIMENSÕES 20X20 CM APLICADAS EM AMBIENTES DE ÁREA MAIOR QUE 5 M² NA ALTURA INTEIRA DAS PAREDES. AF_06/2014</t>
  </si>
  <si>
    <t>PINTURA PVA, TRES DEMAOS (forros)</t>
  </si>
  <si>
    <t>APLICAÇÃO MANUAL DE PINTURA COM TINTA LÁTEX ACRÍLICA EM PAREDES, DUASDEMÃOS. AF_06/2014 (paredes internas e externos)</t>
  </si>
  <si>
    <t>PLANTIO DE ARBUSTO COM ALTURA 50 A 100CM, EM CAVA DE 60X60X60CM</t>
  </si>
  <si>
    <t>PREÇO UNITÁRIO COM BDI</t>
  </si>
  <si>
    <t>TOMADA DE PREÇOS Nº  17/2014</t>
  </si>
  <si>
    <t>Base:</t>
  </si>
  <si>
    <t>Out/14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</si>
</sst>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&quot;R$ &quot;#,##0.00"/>
    <numFmt numFmtId="174" formatCode="_-* #,##0.00_-;\-* #,##0.00_-;_-* \-??_-;_-@_-"/>
    <numFmt numFmtId="175" formatCode="#,##0.00;[Red]#,##0.00"/>
    <numFmt numFmtId="176" formatCode="#,##0.0000"/>
    <numFmt numFmtId="177" formatCode="00\-00\-00"/>
    <numFmt numFmtId="178" formatCode="0.00;[Red]0.00"/>
  </numFmts>
  <fonts count="52">
    <font>
      <sz val="10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20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172" fontId="0" fillId="0" borderId="0" xfId="45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17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2" borderId="11" xfId="49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3" fillId="0" borderId="11" xfId="49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4" fontId="12" fillId="0" borderId="11" xfId="49" applyNumberFormat="1" applyFont="1" applyFill="1" applyBorder="1" applyAlignment="1">
      <alignment horizontal="center" vertical="center" wrapText="1"/>
      <protection/>
    </xf>
    <xf numFmtId="0" fontId="13" fillId="0" borderId="11" xfId="48" applyFont="1" applyFill="1" applyBorder="1" applyAlignment="1">
      <alignment horizontal="center" vertical="center" wrapText="1"/>
      <protection/>
    </xf>
    <xf numFmtId="0" fontId="13" fillId="0" borderId="11" xfId="49" applyFont="1" applyFill="1" applyBorder="1" applyAlignment="1">
      <alignment horizontal="justify" vertical="center" wrapText="1"/>
      <protection/>
    </xf>
    <xf numFmtId="0" fontId="10" fillId="0" borderId="11" xfId="49" applyFont="1" applyFill="1" applyBorder="1" applyAlignment="1">
      <alignment vertical="center"/>
      <protection/>
    </xf>
    <xf numFmtId="0" fontId="10" fillId="0" borderId="11" xfId="49" applyFont="1" applyFill="1" applyBorder="1" applyAlignment="1">
      <alignment vertical="center" wrapText="1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3" fillId="32" borderId="11" xfId="49" applyFont="1" applyFill="1" applyBorder="1" applyAlignment="1">
      <alignment horizontal="center" vertical="center"/>
      <protection/>
    </xf>
    <xf numFmtId="4" fontId="13" fillId="32" borderId="11" xfId="49" applyNumberFormat="1" applyFont="1" applyFill="1" applyBorder="1" applyAlignment="1">
      <alignment horizontal="center" vertical="center" wrapText="1"/>
      <protection/>
    </xf>
    <xf numFmtId="0" fontId="13" fillId="0" borderId="11" xfId="49" applyFont="1" applyFill="1" applyBorder="1" applyAlignment="1">
      <alignment horizontal="left" vertical="center" wrapText="1"/>
      <protection/>
    </xf>
    <xf numFmtId="4" fontId="13" fillId="0" borderId="11" xfId="49" applyNumberFormat="1" applyFont="1" applyFill="1" applyBorder="1" applyAlignment="1">
      <alignment horizontal="center" vertical="center" wrapText="1"/>
      <protection/>
    </xf>
    <xf numFmtId="2" fontId="13" fillId="0" borderId="0" xfId="45" applyNumberFormat="1" applyFont="1" applyFill="1" applyBorder="1" applyAlignment="1" applyProtection="1">
      <alignment horizontal="center" vertical="center" wrapText="1"/>
      <protection/>
    </xf>
    <xf numFmtId="0" fontId="14" fillId="32" borderId="11" xfId="49" applyFont="1" applyFill="1" applyBorder="1" applyAlignment="1">
      <alignment horizontal="center" vertical="center"/>
      <protection/>
    </xf>
    <xf numFmtId="0" fontId="0" fillId="32" borderId="11" xfId="49" applyFont="1" applyFill="1" applyBorder="1" applyAlignment="1">
      <alignment horizontal="center" vertical="center"/>
      <protection/>
    </xf>
    <xf numFmtId="4" fontId="0" fillId="32" borderId="11" xfId="49" applyNumberFormat="1" applyFont="1" applyFill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left" vertical="center" wrapText="1"/>
      <protection/>
    </xf>
    <xf numFmtId="0" fontId="0" fillId="0" borderId="11" xfId="49" applyFont="1" applyFill="1" applyBorder="1" applyAlignment="1">
      <alignment horizontal="center" vertical="center" wrapText="1"/>
      <protection/>
    </xf>
    <xf numFmtId="4" fontId="0" fillId="0" borderId="11" xfId="49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/>
    </xf>
    <xf numFmtId="176" fontId="17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0" fillId="0" borderId="11" xfId="49" applyFont="1" applyFill="1" applyBorder="1" applyAlignment="1">
      <alignment horizontal="left" vertical="center" wrapText="1"/>
      <protection/>
    </xf>
    <xf numFmtId="0" fontId="14" fillId="0" borderId="11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vertical="center"/>
      <protection/>
    </xf>
    <xf numFmtId="0" fontId="14" fillId="0" borderId="11" xfId="49" applyFont="1" applyFill="1" applyBorder="1" applyAlignment="1">
      <alignment vertical="center" wrapText="1"/>
      <protection/>
    </xf>
    <xf numFmtId="0" fontId="0" fillId="0" borderId="12" xfId="49" applyFont="1" applyFill="1" applyBorder="1" applyAlignment="1">
      <alignment horizontal="center" vertical="center" wrapText="1"/>
      <protection/>
    </xf>
    <xf numFmtId="0" fontId="14" fillId="0" borderId="12" xfId="49" applyFont="1" applyFill="1" applyBorder="1" applyAlignment="1">
      <alignment horizontal="center" vertical="center"/>
      <protection/>
    </xf>
    <xf numFmtId="0" fontId="14" fillId="0" borderId="12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vertical="center" wrapText="1"/>
      <protection/>
    </xf>
    <xf numFmtId="0" fontId="0" fillId="0" borderId="0" xfId="49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vertical="center"/>
      <protection/>
    </xf>
    <xf numFmtId="0" fontId="14" fillId="0" borderId="0" xfId="49" applyFont="1" applyFill="1" applyBorder="1" applyAlignment="1">
      <alignment vertical="center" wrapText="1"/>
      <protection/>
    </xf>
    <xf numFmtId="172" fontId="14" fillId="0" borderId="0" xfId="45" applyFont="1" applyFill="1" applyBorder="1" applyAlignment="1" applyProtection="1">
      <alignment horizontal="center" vertical="center" wrapText="1"/>
      <protection/>
    </xf>
    <xf numFmtId="4" fontId="0" fillId="0" borderId="0" xfId="49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ont="1" applyFill="1" applyBorder="1" applyAlignment="1">
      <alignment horizontal="center" vertical="center" wrapText="1"/>
      <protection/>
    </xf>
    <xf numFmtId="4" fontId="0" fillId="0" borderId="11" xfId="48" applyNumberFormat="1" applyFont="1" applyFill="1" applyBorder="1" applyAlignment="1">
      <alignment horizontal="center" vertical="center"/>
      <protection/>
    </xf>
    <xf numFmtId="0" fontId="0" fillId="0" borderId="11" xfId="49" applyFont="1" applyFill="1" applyBorder="1" applyAlignment="1">
      <alignment vertical="center" wrapText="1"/>
      <protection/>
    </xf>
    <xf numFmtId="49" fontId="0" fillId="0" borderId="11" xfId="48" applyNumberFormat="1" applyFont="1" applyFill="1" applyBorder="1" applyAlignment="1">
      <alignment horizontal="center" vertical="center" wrapText="1"/>
      <protection/>
    </xf>
    <xf numFmtId="49" fontId="18" fillId="0" borderId="11" xfId="48" applyNumberFormat="1" applyFont="1" applyFill="1" applyBorder="1" applyAlignment="1">
      <alignment horizontal="center" vertical="center" wrapText="1"/>
      <protection/>
    </xf>
    <xf numFmtId="49" fontId="0" fillId="0" borderId="11" xfId="48" applyNumberFormat="1" applyFont="1" applyFill="1" applyBorder="1" applyAlignment="1">
      <alignment horizontal="left" vertical="center" wrapText="1"/>
      <protection/>
    </xf>
    <xf numFmtId="177" fontId="18" fillId="0" borderId="11" xfId="48" applyNumberFormat="1" applyFont="1" applyFill="1" applyBorder="1" applyAlignment="1">
      <alignment horizontal="center" vertical="center" wrapText="1"/>
      <protection/>
    </xf>
    <xf numFmtId="0" fontId="14" fillId="32" borderId="11" xfId="49" applyFont="1" applyFill="1" applyBorder="1" applyAlignment="1">
      <alignment horizontal="center" vertical="center" wrapText="1"/>
      <protection/>
    </xf>
    <xf numFmtId="0" fontId="0" fillId="0" borderId="11" xfId="49" applyFont="1" applyFill="1" applyBorder="1" applyAlignment="1">
      <alignment horizontal="left" vertical="center"/>
      <protection/>
    </xf>
    <xf numFmtId="0" fontId="0" fillId="0" borderId="11" xfId="49" applyFont="1" applyFill="1" applyBorder="1" applyAlignment="1">
      <alignment horizontal="center" vertical="top"/>
      <protection/>
    </xf>
    <xf numFmtId="0" fontId="0" fillId="0" borderId="11" xfId="49" applyFont="1" applyFill="1" applyBorder="1" applyAlignment="1">
      <alignment horizontal="justify" vertical="center" wrapText="1"/>
      <protection/>
    </xf>
    <xf numFmtId="0" fontId="14" fillId="0" borderId="11" xfId="49" applyFont="1" applyFill="1" applyBorder="1" applyAlignment="1">
      <alignment horizontal="center" vertical="center" wrapText="1"/>
      <protection/>
    </xf>
    <xf numFmtId="0" fontId="14" fillId="0" borderId="11" xfId="49" applyFont="1" applyFill="1" applyBorder="1" applyAlignment="1">
      <alignment horizontal="center" vertical="top"/>
      <protection/>
    </xf>
    <xf numFmtId="4" fontId="14" fillId="0" borderId="11" xfId="49" applyNumberFormat="1" applyFont="1" applyFill="1" applyBorder="1" applyAlignment="1">
      <alignment horizontal="center" vertical="top"/>
      <protection/>
    </xf>
    <xf numFmtId="0" fontId="0" fillId="0" borderId="0" xfId="48" applyFont="1" applyFill="1" applyBorder="1">
      <alignment/>
      <protection/>
    </xf>
    <xf numFmtId="0" fontId="14" fillId="0" borderId="0" xfId="48" applyFont="1" applyFill="1" applyBorder="1" applyAlignment="1">
      <alignment/>
      <protection/>
    </xf>
    <xf numFmtId="0" fontId="14" fillId="0" borderId="0" xfId="48" applyFont="1" applyFill="1" applyBorder="1" applyAlignment="1">
      <alignment horizontal="center"/>
      <protection/>
    </xf>
    <xf numFmtId="172" fontId="0" fillId="33" borderId="0" xfId="45" applyFont="1" applyFill="1" applyBorder="1" applyAlignment="1" applyProtection="1">
      <alignment/>
      <protection/>
    </xf>
    <xf numFmtId="172" fontId="0" fillId="0" borderId="0" xfId="45" applyFont="1" applyFill="1" applyBorder="1" applyAlignment="1" applyProtection="1">
      <alignment/>
      <protection/>
    </xf>
    <xf numFmtId="0" fontId="0" fillId="0" borderId="0" xfId="49" applyFont="1" applyFill="1" applyBorder="1" applyAlignment="1">
      <alignment vertical="center" wrapText="1"/>
      <protection/>
    </xf>
    <xf numFmtId="0" fontId="0" fillId="0" borderId="11" xfId="49" applyFont="1" applyFill="1" applyBorder="1" applyAlignment="1">
      <alignment horizontal="center" vertical="center" wrapText="1"/>
      <protection/>
    </xf>
    <xf numFmtId="0" fontId="0" fillId="0" borderId="11" xfId="49" applyFont="1" applyFill="1" applyBorder="1" applyAlignment="1">
      <alignment vertical="center" wrapText="1"/>
      <protection/>
    </xf>
    <xf numFmtId="4" fontId="0" fillId="0" borderId="11" xfId="49" applyNumberFormat="1" applyFont="1" applyFill="1" applyBorder="1" applyAlignment="1">
      <alignment horizontal="center" vertical="center" wrapText="1"/>
      <protection/>
    </xf>
    <xf numFmtId="4" fontId="14" fillId="0" borderId="11" xfId="45" applyNumberFormat="1" applyFont="1" applyFill="1" applyBorder="1" applyAlignment="1" applyProtection="1">
      <alignment horizontal="center" vertical="top"/>
      <protection/>
    </xf>
    <xf numFmtId="0" fontId="11" fillId="32" borderId="13" xfId="49" applyFont="1" applyFill="1" applyBorder="1" applyAlignment="1">
      <alignment horizontal="center" vertical="center"/>
      <protection/>
    </xf>
    <xf numFmtId="0" fontId="13" fillId="0" borderId="13" xfId="49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vertical="center"/>
    </xf>
    <xf numFmtId="0" fontId="10" fillId="0" borderId="13" xfId="49" applyFont="1" applyFill="1" applyBorder="1" applyAlignment="1">
      <alignment vertical="center"/>
      <protection/>
    </xf>
    <xf numFmtId="172" fontId="10" fillId="0" borderId="14" xfId="45" applyFont="1" applyFill="1" applyBorder="1" applyAlignment="1" applyProtection="1">
      <alignment horizontal="center" vertical="center" wrapText="1"/>
      <protection/>
    </xf>
    <xf numFmtId="0" fontId="14" fillId="0" borderId="15" xfId="49" applyFont="1" applyFill="1" applyBorder="1" applyAlignment="1">
      <alignment vertical="center"/>
      <protection/>
    </xf>
    <xf numFmtId="0" fontId="14" fillId="0" borderId="16" xfId="49" applyFont="1" applyFill="1" applyBorder="1" applyAlignment="1">
      <alignment vertical="center"/>
      <protection/>
    </xf>
    <xf numFmtId="172" fontId="13" fillId="32" borderId="14" xfId="45" applyFont="1" applyFill="1" applyBorder="1" applyAlignment="1" applyProtection="1">
      <alignment horizontal="center" vertical="center" wrapText="1"/>
      <protection/>
    </xf>
    <xf numFmtId="0" fontId="13" fillId="0" borderId="13" xfId="48" applyFont="1" applyFill="1" applyBorder="1" applyAlignment="1">
      <alignment horizontal="center" vertical="center" wrapText="1"/>
      <protection/>
    </xf>
    <xf numFmtId="0" fontId="15" fillId="32" borderId="13" xfId="49" applyFont="1" applyFill="1" applyBorder="1" applyAlignment="1">
      <alignment horizontal="center" vertical="center"/>
      <protection/>
    </xf>
    <xf numFmtId="172" fontId="0" fillId="32" borderId="14" xfId="45" applyFont="1" applyFill="1" applyBorder="1" applyAlignment="1" applyProtection="1">
      <alignment horizontal="center" vertical="center" wrapText="1"/>
      <protection/>
    </xf>
    <xf numFmtId="0" fontId="0" fillId="0" borderId="13" xfId="48" applyFont="1" applyFill="1" applyBorder="1" applyAlignment="1">
      <alignment horizontal="center" vertical="center" wrapText="1"/>
      <protection/>
    </xf>
    <xf numFmtId="0" fontId="0" fillId="0" borderId="17" xfId="49" applyFont="1" applyFill="1" applyBorder="1" applyAlignment="1">
      <alignment horizontal="center" vertical="center" wrapText="1"/>
      <protection/>
    </xf>
    <xf numFmtId="172" fontId="14" fillId="0" borderId="14" xfId="45" applyFont="1" applyFill="1" applyBorder="1" applyAlignment="1" applyProtection="1">
      <alignment horizontal="center" vertical="center" wrapText="1"/>
      <protection/>
    </xf>
    <xf numFmtId="172" fontId="14" fillId="0" borderId="18" xfId="45" applyFont="1" applyFill="1" applyBorder="1" applyAlignment="1" applyProtection="1">
      <alignment horizontal="right" vertical="center" wrapText="1"/>
      <protection/>
    </xf>
    <xf numFmtId="0" fontId="0" fillId="0" borderId="13" xfId="49" applyFont="1" applyFill="1" applyBorder="1" applyAlignment="1">
      <alignment horizontal="center" vertical="center" wrapText="1"/>
      <protection/>
    </xf>
    <xf numFmtId="0" fontId="0" fillId="0" borderId="15" xfId="49" applyFont="1" applyFill="1" applyBorder="1" applyAlignment="1">
      <alignment horizontal="center" vertical="center" wrapText="1"/>
      <protection/>
    </xf>
    <xf numFmtId="172" fontId="14" fillId="0" borderId="16" xfId="45" applyFont="1" applyFill="1" applyBorder="1" applyAlignment="1" applyProtection="1">
      <alignment horizontal="right" vertical="center" wrapText="1"/>
      <protection/>
    </xf>
    <xf numFmtId="0" fontId="0" fillId="0" borderId="13" xfId="49" applyFont="1" applyFill="1" applyBorder="1" applyAlignment="1">
      <alignment horizontal="center" vertical="center" wrapText="1"/>
      <protection/>
    </xf>
    <xf numFmtId="0" fontId="14" fillId="32" borderId="13" xfId="49" applyFont="1" applyFill="1" applyBorder="1" applyAlignment="1">
      <alignment horizontal="center" vertical="center"/>
      <protection/>
    </xf>
    <xf numFmtId="49" fontId="0" fillId="0" borderId="13" xfId="48" applyNumberFormat="1" applyFont="1" applyFill="1" applyBorder="1" applyAlignment="1">
      <alignment horizontal="center" vertical="center" wrapText="1"/>
      <protection/>
    </xf>
    <xf numFmtId="0" fontId="0" fillId="0" borderId="15" xfId="49" applyFont="1" applyFill="1" applyBorder="1" applyAlignment="1">
      <alignment vertical="center" wrapText="1"/>
      <protection/>
    </xf>
    <xf numFmtId="0" fontId="0" fillId="0" borderId="16" xfId="49" applyFont="1" applyFill="1" applyBorder="1" applyAlignment="1">
      <alignment vertical="center" wrapText="1"/>
      <protection/>
    </xf>
    <xf numFmtId="172" fontId="14" fillId="32" borderId="14" xfId="45" applyFont="1" applyFill="1" applyBorder="1" applyAlignment="1" applyProtection="1">
      <alignment horizontal="center" vertical="center" wrapText="1"/>
      <protection/>
    </xf>
    <xf numFmtId="4" fontId="14" fillId="0" borderId="14" xfId="45" applyNumberFormat="1" applyFont="1" applyFill="1" applyBorder="1" applyAlignment="1" applyProtection="1">
      <alignment horizontal="right" vertical="center" wrapText="1"/>
      <protection/>
    </xf>
    <xf numFmtId="0" fontId="0" fillId="0" borderId="13" xfId="49" applyFont="1" applyFill="1" applyBorder="1" applyAlignment="1">
      <alignment horizontal="center" vertical="top" wrapText="1"/>
      <protection/>
    </xf>
    <xf numFmtId="0" fontId="14" fillId="0" borderId="15" xfId="49" applyFont="1" applyFill="1" applyBorder="1" applyAlignment="1">
      <alignment vertical="center" wrapText="1"/>
      <protection/>
    </xf>
    <xf numFmtId="0" fontId="14" fillId="0" borderId="16" xfId="49" applyFont="1" applyFill="1" applyBorder="1" applyAlignment="1">
      <alignment vertical="center" wrapText="1"/>
      <protection/>
    </xf>
    <xf numFmtId="0" fontId="0" fillId="0" borderId="19" xfId="48" applyFont="1" applyFill="1" applyBorder="1">
      <alignment/>
      <protection/>
    </xf>
    <xf numFmtId="0" fontId="14" fillId="0" borderId="20" xfId="48" applyFont="1" applyFill="1" applyBorder="1" applyAlignment="1">
      <alignment vertical="center" wrapText="1"/>
      <protection/>
    </xf>
    <xf numFmtId="0" fontId="14" fillId="0" borderId="20" xfId="48" applyFont="1" applyFill="1" applyBorder="1" applyAlignment="1">
      <alignment horizontal="center" vertical="center" wrapText="1"/>
      <protection/>
    </xf>
    <xf numFmtId="172" fontId="14" fillId="0" borderId="20" xfId="45" applyFont="1" applyFill="1" applyBorder="1" applyAlignment="1" applyProtection="1">
      <alignment horizontal="center" vertical="center" wrapText="1"/>
      <protection/>
    </xf>
    <xf numFmtId="172" fontId="14" fillId="0" borderId="21" xfId="45" applyFont="1" applyFill="1" applyBorder="1" applyAlignment="1" applyProtection="1">
      <alignment horizontal="center" vertical="center" wrapText="1"/>
      <protection/>
    </xf>
    <xf numFmtId="0" fontId="11" fillId="32" borderId="22" xfId="49" applyFont="1" applyFill="1" applyBorder="1" applyAlignment="1">
      <alignment horizontal="center" vertical="center"/>
      <protection/>
    </xf>
    <xf numFmtId="0" fontId="11" fillId="32" borderId="23" xfId="49" applyFont="1" applyFill="1" applyBorder="1" applyAlignment="1">
      <alignment horizontal="center" vertical="center"/>
      <protection/>
    </xf>
    <xf numFmtId="0" fontId="12" fillId="32" borderId="23" xfId="49" applyFont="1" applyFill="1" applyBorder="1" applyAlignment="1">
      <alignment horizontal="center" vertical="center"/>
      <protection/>
    </xf>
    <xf numFmtId="4" fontId="12" fillId="32" borderId="23" xfId="49" applyNumberFormat="1" applyFont="1" applyFill="1" applyBorder="1" applyAlignment="1">
      <alignment horizontal="center" vertical="center"/>
      <protection/>
    </xf>
    <xf numFmtId="4" fontId="12" fillId="32" borderId="24" xfId="49" applyNumberFormat="1" applyFont="1" applyFill="1" applyBorder="1" applyAlignment="1">
      <alignment horizontal="center" vertical="center"/>
      <protection/>
    </xf>
    <xf numFmtId="0" fontId="10" fillId="32" borderId="25" xfId="49" applyFont="1" applyFill="1" applyBorder="1" applyAlignment="1">
      <alignment horizontal="center" vertical="center"/>
      <protection/>
    </xf>
    <xf numFmtId="0" fontId="10" fillId="32" borderId="26" xfId="49" applyFont="1" applyFill="1" applyBorder="1" applyAlignment="1">
      <alignment horizontal="center" vertical="center"/>
      <protection/>
    </xf>
    <xf numFmtId="4" fontId="10" fillId="32" borderId="26" xfId="49" applyNumberFormat="1" applyFont="1" applyFill="1" applyBorder="1" applyAlignment="1">
      <alignment horizontal="center" vertical="center"/>
      <protection/>
    </xf>
    <xf numFmtId="4" fontId="10" fillId="32" borderId="26" xfId="49" applyNumberFormat="1" applyFont="1" applyFill="1" applyBorder="1" applyAlignment="1">
      <alignment horizontal="center" vertical="center" wrapText="1"/>
      <protection/>
    </xf>
    <xf numFmtId="4" fontId="10" fillId="32" borderId="27" xfId="49" applyNumberFormat="1" applyFont="1" applyFill="1" applyBorder="1" applyAlignment="1">
      <alignment horizontal="center" vertical="center"/>
      <protection/>
    </xf>
    <xf numFmtId="4" fontId="0" fillId="0" borderId="11" xfId="0" applyNumberFormat="1" applyFill="1" applyBorder="1" applyAlignment="1" applyProtection="1">
      <alignment vertical="center"/>
      <protection locked="0"/>
    </xf>
    <xf numFmtId="0" fontId="10" fillId="0" borderId="11" xfId="49" applyFont="1" applyFill="1" applyBorder="1" applyAlignment="1" applyProtection="1">
      <alignment vertical="center" wrapText="1"/>
      <protection locked="0"/>
    </xf>
    <xf numFmtId="0" fontId="14" fillId="0" borderId="0" xfId="49" applyFont="1" applyFill="1" applyBorder="1" applyAlignment="1" applyProtection="1">
      <alignment vertical="center"/>
      <protection locked="0"/>
    </xf>
    <xf numFmtId="4" fontId="13" fillId="32" borderId="11" xfId="49" applyNumberFormat="1" applyFont="1" applyFill="1" applyBorder="1" applyAlignment="1" applyProtection="1">
      <alignment horizontal="center" vertical="center" wrapText="1"/>
      <protection locked="0"/>
    </xf>
    <xf numFmtId="4" fontId="0" fillId="32" borderId="11" xfId="49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ill="1" applyBorder="1" applyAlignment="1" applyProtection="1">
      <alignment vertical="center"/>
      <protection locked="0"/>
    </xf>
    <xf numFmtId="0" fontId="14" fillId="0" borderId="11" xfId="49" applyFont="1" applyFill="1" applyBorder="1" applyAlignment="1" applyProtection="1">
      <alignment vertical="center" wrapText="1"/>
      <protection locked="0"/>
    </xf>
    <xf numFmtId="0" fontId="14" fillId="0" borderId="12" xfId="49" applyFont="1" applyFill="1" applyBorder="1" applyAlignment="1" applyProtection="1">
      <alignment vertical="center" wrapText="1"/>
      <protection locked="0"/>
    </xf>
    <xf numFmtId="0" fontId="14" fillId="0" borderId="0" xfId="49" applyFont="1" applyFill="1" applyBorder="1" applyAlignment="1" applyProtection="1">
      <alignment vertical="center" wrapText="1"/>
      <protection locked="0"/>
    </xf>
    <xf numFmtId="2" fontId="0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49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49" applyNumberFormat="1" applyFon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49" applyFont="1" applyFill="1" applyBorder="1" applyAlignment="1" applyProtection="1">
      <alignment vertical="center" wrapText="1"/>
      <protection locked="0"/>
    </xf>
    <xf numFmtId="4" fontId="14" fillId="0" borderId="11" xfId="4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0" fontId="9" fillId="0" borderId="0" xfId="49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133350</xdr:rowOff>
    </xdr:from>
    <xdr:to>
      <xdr:col>1</xdr:col>
      <xdr:colOff>676275</xdr:colOff>
      <xdr:row>4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7.00390625" style="0" customWidth="1"/>
    <col min="2" max="2" width="10.57421875" style="0" customWidth="1"/>
    <col min="3" max="3" width="59.00390625" style="0" customWidth="1"/>
    <col min="4" max="4" width="8.00390625" style="0" customWidth="1"/>
    <col min="5" max="5" width="7.8515625" style="0" customWidth="1"/>
    <col min="6" max="6" width="10.57421875" style="63" customWidth="1"/>
    <col min="7" max="7" width="14.00390625" style="63" customWidth="1"/>
    <col min="8" max="8" width="0" style="0" hidden="1" customWidth="1"/>
  </cols>
  <sheetData>
    <row r="1" spans="1:8" ht="19.5" customHeight="1">
      <c r="A1" s="128"/>
      <c r="B1" s="128"/>
      <c r="C1" s="129"/>
      <c r="D1" s="129"/>
      <c r="E1" s="129"/>
      <c r="F1" s="129"/>
      <c r="G1" s="129"/>
      <c r="H1" s="2"/>
    </row>
    <row r="2" spans="1:8" ht="19.5" customHeight="1">
      <c r="A2" s="128"/>
      <c r="B2" s="128"/>
      <c r="C2" s="130" t="s">
        <v>0</v>
      </c>
      <c r="D2" s="131"/>
      <c r="E2" s="131"/>
      <c r="F2" s="131"/>
      <c r="G2" s="131"/>
      <c r="H2" s="2"/>
    </row>
    <row r="3" spans="1:9" ht="19.5" customHeight="1">
      <c r="A3" s="128"/>
      <c r="B3" s="128"/>
      <c r="C3" s="130" t="s">
        <v>1</v>
      </c>
      <c r="D3" s="131"/>
      <c r="E3" s="131"/>
      <c r="F3" s="131"/>
      <c r="G3" s="131"/>
      <c r="H3" s="2"/>
      <c r="I3" s="3"/>
    </row>
    <row r="4" spans="1:10" ht="19.5" customHeight="1">
      <c r="A4" s="128"/>
      <c r="B4" s="128"/>
      <c r="C4" s="132"/>
      <c r="D4" s="129"/>
      <c r="E4" s="129"/>
      <c r="F4" s="129"/>
      <c r="G4" s="129"/>
      <c r="H4" s="6"/>
      <c r="I4" s="6"/>
      <c r="J4" s="5"/>
    </row>
    <row r="5" spans="1:8" ht="19.5" customHeight="1">
      <c r="A5" s="133"/>
      <c r="B5" s="134"/>
      <c r="C5" s="135" t="s">
        <v>2</v>
      </c>
      <c r="D5" s="134"/>
      <c r="E5" s="134"/>
      <c r="F5" s="134"/>
      <c r="G5" s="134"/>
      <c r="H5" s="4"/>
    </row>
    <row r="6" spans="1:8" ht="19.5" customHeight="1">
      <c r="A6" s="133"/>
      <c r="B6" s="136"/>
      <c r="C6" s="137" t="s">
        <v>296</v>
      </c>
      <c r="D6" s="136"/>
      <c r="E6" s="136"/>
      <c r="F6" s="136"/>
      <c r="G6" s="136"/>
      <c r="H6" s="4"/>
    </row>
    <row r="7" spans="1:8" ht="12.75" customHeight="1">
      <c r="A7" s="138"/>
      <c r="B7" s="138"/>
      <c r="C7" s="138"/>
      <c r="D7" s="138"/>
      <c r="E7" s="138"/>
      <c r="F7" s="138"/>
      <c r="G7" s="138"/>
      <c r="H7" s="4"/>
    </row>
    <row r="8" spans="1:8" ht="18.75" customHeight="1">
      <c r="A8" s="141" t="s">
        <v>3</v>
      </c>
      <c r="B8" s="141"/>
      <c r="C8" s="141"/>
      <c r="D8" s="141"/>
      <c r="E8" s="141"/>
      <c r="F8" s="141"/>
      <c r="G8" s="141"/>
      <c r="H8" s="4"/>
    </row>
    <row r="9" spans="1:8" ht="15.75" customHeight="1">
      <c r="A9" s="139"/>
      <c r="B9" s="139"/>
      <c r="C9" s="139"/>
      <c r="D9" s="139"/>
      <c r="E9" s="139"/>
      <c r="F9" s="139"/>
      <c r="G9" s="139"/>
      <c r="H9" s="4"/>
    </row>
    <row r="10" spans="1:8" ht="15.75" customHeight="1" thickBot="1">
      <c r="A10" s="139"/>
      <c r="B10" s="139"/>
      <c r="C10" s="139"/>
      <c r="D10" s="139"/>
      <c r="E10" s="139"/>
      <c r="F10" s="133" t="s">
        <v>297</v>
      </c>
      <c r="G10" s="140" t="s">
        <v>298</v>
      </c>
      <c r="H10" s="6"/>
    </row>
    <row r="11" spans="1:7" s="8" customFormat="1" ht="38.25" customHeight="1" thickBot="1">
      <c r="A11" s="108" t="s">
        <v>4</v>
      </c>
      <c r="B11" s="109" t="s">
        <v>5</v>
      </c>
      <c r="C11" s="109" t="s">
        <v>6</v>
      </c>
      <c r="D11" s="109" t="s">
        <v>7</v>
      </c>
      <c r="E11" s="110" t="s">
        <v>8</v>
      </c>
      <c r="F11" s="111" t="s">
        <v>295</v>
      </c>
      <c r="G11" s="112" t="s">
        <v>9</v>
      </c>
    </row>
    <row r="12" spans="1:7" ht="19.5" customHeight="1">
      <c r="A12" s="103">
        <v>1</v>
      </c>
      <c r="B12" s="104"/>
      <c r="C12" s="104" t="s">
        <v>10</v>
      </c>
      <c r="D12" s="105"/>
      <c r="E12" s="106"/>
      <c r="F12" s="106"/>
      <c r="G12" s="107"/>
    </row>
    <row r="13" spans="1:7" ht="25.5" customHeight="1">
      <c r="A13" s="71" t="s">
        <v>11</v>
      </c>
      <c r="B13" s="10">
        <v>200321</v>
      </c>
      <c r="C13" s="11" t="s">
        <v>12</v>
      </c>
      <c r="D13" s="9" t="s">
        <v>13</v>
      </c>
      <c r="E13" s="12">
        <v>5</v>
      </c>
      <c r="F13" s="113"/>
      <c r="G13" s="72">
        <f aca="true" t="shared" si="0" ref="G13:G18">ROUND(E13*F13,2)</f>
        <v>0</v>
      </c>
    </row>
    <row r="14" spans="1:7" ht="36.75" customHeight="1">
      <c r="A14" s="71" t="s">
        <v>14</v>
      </c>
      <c r="B14" s="10" t="s">
        <v>15</v>
      </c>
      <c r="C14" s="11" t="s">
        <v>16</v>
      </c>
      <c r="D14" s="9" t="s">
        <v>17</v>
      </c>
      <c r="E14" s="12">
        <v>15</v>
      </c>
      <c r="F14" s="113"/>
      <c r="G14" s="72">
        <f t="shared" si="0"/>
        <v>0</v>
      </c>
    </row>
    <row r="15" spans="1:7" ht="24" customHeight="1">
      <c r="A15" s="71"/>
      <c r="B15" s="10" t="s">
        <v>18</v>
      </c>
      <c r="C15" s="11" t="s">
        <v>19</v>
      </c>
      <c r="D15" s="9" t="s">
        <v>17</v>
      </c>
      <c r="E15" s="12">
        <v>15</v>
      </c>
      <c r="F15" s="113"/>
      <c r="G15" s="72">
        <f t="shared" si="0"/>
        <v>0</v>
      </c>
    </row>
    <row r="16" spans="1:7" ht="24.75" customHeight="1">
      <c r="A16" s="71" t="s">
        <v>20</v>
      </c>
      <c r="B16" s="10" t="s">
        <v>21</v>
      </c>
      <c r="C16" s="11" t="s">
        <v>22</v>
      </c>
      <c r="D16" s="13" t="s">
        <v>13</v>
      </c>
      <c r="E16" s="12">
        <v>1</v>
      </c>
      <c r="F16" s="113"/>
      <c r="G16" s="72">
        <f t="shared" si="0"/>
        <v>0</v>
      </c>
    </row>
    <row r="17" spans="1:7" ht="24" customHeight="1">
      <c r="A17" s="71" t="s">
        <v>23</v>
      </c>
      <c r="B17" s="10" t="s">
        <v>24</v>
      </c>
      <c r="C17" s="11" t="s">
        <v>25</v>
      </c>
      <c r="D17" s="9" t="s">
        <v>17</v>
      </c>
      <c r="E17" s="12">
        <v>88.94</v>
      </c>
      <c r="F17" s="113"/>
      <c r="G17" s="72">
        <f t="shared" si="0"/>
        <v>0</v>
      </c>
    </row>
    <row r="18" spans="1:7" ht="22.5" customHeight="1">
      <c r="A18" s="71" t="s">
        <v>26</v>
      </c>
      <c r="B18" s="9" t="s">
        <v>27</v>
      </c>
      <c r="C18" s="14" t="s">
        <v>28</v>
      </c>
      <c r="D18" s="9" t="s">
        <v>17</v>
      </c>
      <c r="E18" s="12">
        <v>6</v>
      </c>
      <c r="F18" s="113"/>
      <c r="G18" s="72">
        <f t="shared" si="0"/>
        <v>0</v>
      </c>
    </row>
    <row r="19" spans="1:7" ht="19.5" customHeight="1">
      <c r="A19" s="73" t="s">
        <v>29</v>
      </c>
      <c r="B19" s="15"/>
      <c r="C19" s="15"/>
      <c r="D19" s="15"/>
      <c r="E19" s="16"/>
      <c r="F19" s="114"/>
      <c r="G19" s="74">
        <f>SUM(G13:G18)</f>
        <v>0</v>
      </c>
    </row>
    <row r="20" spans="1:7" ht="15" customHeight="1">
      <c r="A20" s="75"/>
      <c r="B20" s="42"/>
      <c r="C20" s="42"/>
      <c r="D20" s="42"/>
      <c r="E20" s="42"/>
      <c r="F20" s="115"/>
      <c r="G20" s="76"/>
    </row>
    <row r="21" spans="1:7" ht="19.5" customHeight="1">
      <c r="A21" s="70">
        <v>2</v>
      </c>
      <c r="B21" s="7"/>
      <c r="C21" s="7" t="s">
        <v>30</v>
      </c>
      <c r="D21" s="18"/>
      <c r="E21" s="19"/>
      <c r="F21" s="116"/>
      <c r="G21" s="77"/>
    </row>
    <row r="22" spans="1:9" ht="46.5" customHeight="1">
      <c r="A22" s="78" t="s">
        <v>31</v>
      </c>
      <c r="B22" s="9">
        <v>72832</v>
      </c>
      <c r="C22" s="20" t="s">
        <v>32</v>
      </c>
      <c r="D22" s="9" t="s">
        <v>33</v>
      </c>
      <c r="E22" s="21">
        <v>37.47</v>
      </c>
      <c r="F22" s="113"/>
      <c r="G22" s="72">
        <f>ROUND(E22*F22,2)</f>
        <v>0</v>
      </c>
      <c r="I22" s="22"/>
    </row>
    <row r="23" spans="1:9" ht="26.25" customHeight="1">
      <c r="A23" s="78" t="s">
        <v>34</v>
      </c>
      <c r="B23" s="9">
        <v>73447</v>
      </c>
      <c r="C23" s="20" t="s">
        <v>35</v>
      </c>
      <c r="D23" s="9" t="s">
        <v>33</v>
      </c>
      <c r="E23" s="21">
        <v>5.31</v>
      </c>
      <c r="F23" s="113"/>
      <c r="G23" s="72">
        <f>ROUND(E23*F23,2)</f>
        <v>0</v>
      </c>
      <c r="I23" s="22"/>
    </row>
    <row r="24" spans="1:9" ht="27" customHeight="1">
      <c r="A24" s="78" t="s">
        <v>36</v>
      </c>
      <c r="B24" s="9">
        <v>72881</v>
      </c>
      <c r="C24" s="20" t="s">
        <v>37</v>
      </c>
      <c r="D24" s="9" t="s">
        <v>38</v>
      </c>
      <c r="E24" s="21">
        <v>42.78</v>
      </c>
      <c r="F24" s="113"/>
      <c r="G24" s="72">
        <f>ROUND(E24*F24,2)</f>
        <v>0</v>
      </c>
      <c r="I24" s="22"/>
    </row>
    <row r="25" spans="1:9" ht="27.75" customHeight="1">
      <c r="A25" s="78" t="s">
        <v>39</v>
      </c>
      <c r="B25" s="9" t="s">
        <v>40</v>
      </c>
      <c r="C25" s="20" t="s">
        <v>41</v>
      </c>
      <c r="D25" s="9" t="s">
        <v>33</v>
      </c>
      <c r="E25" s="21">
        <v>2.18</v>
      </c>
      <c r="F25" s="113"/>
      <c r="G25" s="72">
        <f>ROUND(E25*F25,2)</f>
        <v>0</v>
      </c>
      <c r="I25" s="22"/>
    </row>
    <row r="26" spans="1:7" ht="19.5" customHeight="1">
      <c r="A26" s="73" t="s">
        <v>29</v>
      </c>
      <c r="B26" s="15"/>
      <c r="C26" s="15"/>
      <c r="D26" s="15"/>
      <c r="E26" s="16"/>
      <c r="F26" s="114"/>
      <c r="G26" s="74">
        <f>SUM(G22:G25)</f>
        <v>0</v>
      </c>
    </row>
    <row r="27" spans="1:7" ht="15" customHeight="1">
      <c r="A27" s="75"/>
      <c r="B27" s="42"/>
      <c r="C27" s="42"/>
      <c r="D27" s="42"/>
      <c r="E27" s="42"/>
      <c r="F27" s="115"/>
      <c r="G27" s="76"/>
    </row>
    <row r="28" spans="1:7" ht="19.5" customHeight="1">
      <c r="A28" s="79">
        <v>3</v>
      </c>
      <c r="B28" s="23"/>
      <c r="C28" s="23" t="s">
        <v>42</v>
      </c>
      <c r="D28" s="24"/>
      <c r="E28" s="25"/>
      <c r="F28" s="117"/>
      <c r="G28" s="80"/>
    </row>
    <row r="29" spans="1:7" ht="19.5" customHeight="1">
      <c r="A29" s="81" t="s">
        <v>43</v>
      </c>
      <c r="B29" s="26">
        <v>85334</v>
      </c>
      <c r="C29" s="27" t="s">
        <v>44</v>
      </c>
      <c r="D29" s="28" t="s">
        <v>17</v>
      </c>
      <c r="E29" s="29">
        <v>8.74</v>
      </c>
      <c r="F29" s="113"/>
      <c r="G29" s="72">
        <f aca="true" t="shared" si="1" ref="G29:G44">ROUND(E29*F29,2)</f>
        <v>0</v>
      </c>
    </row>
    <row r="30" spans="1:7" ht="32.25" customHeight="1">
      <c r="A30" s="81" t="s">
        <v>45</v>
      </c>
      <c r="B30" s="26">
        <v>72214</v>
      </c>
      <c r="C30" s="27" t="s">
        <v>46</v>
      </c>
      <c r="D30" s="28" t="s">
        <v>33</v>
      </c>
      <c r="E30" s="29">
        <v>26.95</v>
      </c>
      <c r="F30" s="113"/>
      <c r="G30" s="72">
        <f t="shared" si="1"/>
        <v>0</v>
      </c>
    </row>
    <row r="31" spans="1:10" ht="27.75" customHeight="1">
      <c r="A31" s="81" t="s">
        <v>47</v>
      </c>
      <c r="B31" s="26">
        <v>66025</v>
      </c>
      <c r="C31" s="27" t="s">
        <v>48</v>
      </c>
      <c r="D31" s="28" t="s">
        <v>17</v>
      </c>
      <c r="E31" s="29">
        <v>16.8</v>
      </c>
      <c r="F31" s="118"/>
      <c r="G31" s="72">
        <f t="shared" si="1"/>
        <v>0</v>
      </c>
      <c r="H31" s="30"/>
      <c r="I31" s="31"/>
      <c r="J31" s="32"/>
    </row>
    <row r="32" spans="1:7" ht="24.75" customHeight="1">
      <c r="A32" s="81" t="s">
        <v>49</v>
      </c>
      <c r="B32" s="26">
        <v>72142</v>
      </c>
      <c r="C32" s="27" t="s">
        <v>50</v>
      </c>
      <c r="D32" s="26" t="s">
        <v>13</v>
      </c>
      <c r="E32" s="29">
        <v>22</v>
      </c>
      <c r="F32" s="113"/>
      <c r="G32" s="72">
        <f t="shared" si="1"/>
        <v>0</v>
      </c>
    </row>
    <row r="33" spans="1:7" ht="19.5" customHeight="1">
      <c r="A33" s="81" t="s">
        <v>51</v>
      </c>
      <c r="B33" s="26">
        <v>72143</v>
      </c>
      <c r="C33" s="27" t="s">
        <v>52</v>
      </c>
      <c r="D33" s="26" t="s">
        <v>13</v>
      </c>
      <c r="E33" s="29">
        <v>3</v>
      </c>
      <c r="F33" s="113"/>
      <c r="G33" s="72">
        <f t="shared" si="1"/>
        <v>0</v>
      </c>
    </row>
    <row r="34" spans="1:7" ht="19.5" customHeight="1">
      <c r="A34" s="81" t="s">
        <v>53</v>
      </c>
      <c r="B34" s="28">
        <v>72216</v>
      </c>
      <c r="C34" s="33" t="s">
        <v>54</v>
      </c>
      <c r="D34" s="28" t="s">
        <v>33</v>
      </c>
      <c r="E34" s="29">
        <v>0.06</v>
      </c>
      <c r="F34" s="113"/>
      <c r="G34" s="72">
        <f t="shared" si="1"/>
        <v>0</v>
      </c>
    </row>
    <row r="35" spans="1:7" ht="19.5" customHeight="1">
      <c r="A35" s="81" t="s">
        <v>55</v>
      </c>
      <c r="B35" s="28">
        <v>73616</v>
      </c>
      <c r="C35" s="33" t="s">
        <v>56</v>
      </c>
      <c r="D35" s="28" t="s">
        <v>33</v>
      </c>
      <c r="E35" s="29">
        <v>2.21</v>
      </c>
      <c r="F35" s="113"/>
      <c r="G35" s="72">
        <f t="shared" si="1"/>
        <v>0</v>
      </c>
    </row>
    <row r="36" spans="1:7" ht="24" customHeight="1">
      <c r="A36" s="81" t="s">
        <v>57</v>
      </c>
      <c r="B36" s="28" t="s">
        <v>58</v>
      </c>
      <c r="C36" s="33" t="s">
        <v>59</v>
      </c>
      <c r="D36" s="28" t="s">
        <v>17</v>
      </c>
      <c r="E36" s="29">
        <v>15.72</v>
      </c>
      <c r="F36" s="113"/>
      <c r="G36" s="72">
        <f t="shared" si="1"/>
        <v>0</v>
      </c>
    </row>
    <row r="37" spans="1:7" ht="28.5" customHeight="1">
      <c r="A37" s="81" t="s">
        <v>60</v>
      </c>
      <c r="B37" s="28">
        <v>85333</v>
      </c>
      <c r="C37" s="33" t="s">
        <v>61</v>
      </c>
      <c r="D37" s="26" t="s">
        <v>13</v>
      </c>
      <c r="E37" s="29">
        <v>6</v>
      </c>
      <c r="F37" s="113"/>
      <c r="G37" s="72">
        <f t="shared" si="1"/>
        <v>0</v>
      </c>
    </row>
    <row r="38" spans="1:7" ht="32.25" customHeight="1">
      <c r="A38" s="81" t="s">
        <v>62</v>
      </c>
      <c r="B38" s="28">
        <v>72209</v>
      </c>
      <c r="C38" s="33" t="s">
        <v>63</v>
      </c>
      <c r="D38" s="28" t="s">
        <v>33</v>
      </c>
      <c r="E38" s="29">
        <v>3.64</v>
      </c>
      <c r="F38" s="113"/>
      <c r="G38" s="72">
        <f t="shared" si="1"/>
        <v>0</v>
      </c>
    </row>
    <row r="39" spans="1:7" ht="19.5" customHeight="1">
      <c r="A39" s="81" t="s">
        <v>64</v>
      </c>
      <c r="B39" s="28">
        <v>85372</v>
      </c>
      <c r="C39" s="33" t="s">
        <v>65</v>
      </c>
      <c r="D39" s="28" t="s">
        <v>17</v>
      </c>
      <c r="E39" s="29">
        <v>1.5</v>
      </c>
      <c r="F39" s="113"/>
      <c r="G39" s="72">
        <f t="shared" si="1"/>
        <v>0</v>
      </c>
    </row>
    <row r="40" spans="1:7" ht="27.75" customHeight="1">
      <c r="A40" s="81" t="s">
        <v>66</v>
      </c>
      <c r="B40" s="28">
        <v>85418</v>
      </c>
      <c r="C40" s="33" t="s">
        <v>67</v>
      </c>
      <c r="D40" s="28" t="s">
        <v>68</v>
      </c>
      <c r="E40" s="29">
        <v>3</v>
      </c>
      <c r="F40" s="113"/>
      <c r="G40" s="72">
        <f t="shared" si="1"/>
        <v>0</v>
      </c>
    </row>
    <row r="41" spans="1:7" ht="27.75" customHeight="1">
      <c r="A41" s="81" t="s">
        <v>69</v>
      </c>
      <c r="B41" s="28">
        <v>85415</v>
      </c>
      <c r="C41" s="33" t="s">
        <v>70</v>
      </c>
      <c r="D41" s="26" t="s">
        <v>13</v>
      </c>
      <c r="E41" s="29">
        <v>1</v>
      </c>
      <c r="F41" s="113"/>
      <c r="G41" s="72">
        <f t="shared" si="1"/>
        <v>0</v>
      </c>
    </row>
    <row r="42" spans="1:7" ht="19.5" customHeight="1">
      <c r="A42" s="81" t="s">
        <v>71</v>
      </c>
      <c r="B42" s="28">
        <v>106050</v>
      </c>
      <c r="C42" s="33" t="s">
        <v>72</v>
      </c>
      <c r="D42" s="28" t="s">
        <v>17</v>
      </c>
      <c r="E42" s="29">
        <v>1.77</v>
      </c>
      <c r="F42" s="118"/>
      <c r="G42" s="72">
        <f t="shared" si="1"/>
        <v>0</v>
      </c>
    </row>
    <row r="43" spans="1:7" ht="23.25" customHeight="1">
      <c r="A43" s="81" t="s">
        <v>73</v>
      </c>
      <c r="B43" s="28">
        <v>95360</v>
      </c>
      <c r="C43" s="33" t="s">
        <v>74</v>
      </c>
      <c r="D43" s="26" t="s">
        <v>13</v>
      </c>
      <c r="E43" s="29">
        <v>1</v>
      </c>
      <c r="F43" s="118"/>
      <c r="G43" s="72">
        <f t="shared" si="1"/>
        <v>0</v>
      </c>
    </row>
    <row r="44" spans="1:7" ht="32.25" customHeight="1">
      <c r="A44" s="81" t="s">
        <v>75</v>
      </c>
      <c r="B44" s="28" t="s">
        <v>76</v>
      </c>
      <c r="C44" s="33" t="s">
        <v>77</v>
      </c>
      <c r="D44" s="28" t="s">
        <v>17</v>
      </c>
      <c r="E44" s="29">
        <v>5.3</v>
      </c>
      <c r="F44" s="113"/>
      <c r="G44" s="72">
        <f t="shared" si="1"/>
        <v>0</v>
      </c>
    </row>
    <row r="45" spans="1:7" ht="19.5" customHeight="1">
      <c r="A45" s="82"/>
      <c r="B45" s="28"/>
      <c r="C45" s="34" t="s">
        <v>78</v>
      </c>
      <c r="D45" s="35"/>
      <c r="E45" s="36"/>
      <c r="F45" s="119"/>
      <c r="G45" s="83">
        <f>SUM(G29:G44)</f>
        <v>0</v>
      </c>
    </row>
    <row r="46" spans="1:7" ht="15" customHeight="1">
      <c r="A46" s="82"/>
      <c r="B46" s="37"/>
      <c r="C46" s="38"/>
      <c r="D46" s="39"/>
      <c r="E46" s="40"/>
      <c r="F46" s="120"/>
      <c r="G46" s="84"/>
    </row>
    <row r="47" spans="1:7" ht="19.5" customHeight="1">
      <c r="A47" s="79">
        <v>4</v>
      </c>
      <c r="B47" s="23"/>
      <c r="C47" s="23" t="s">
        <v>79</v>
      </c>
      <c r="D47" s="24"/>
      <c r="E47" s="25"/>
      <c r="F47" s="117"/>
      <c r="G47" s="80"/>
    </row>
    <row r="48" spans="1:7" ht="27.75" customHeight="1">
      <c r="A48" s="81" t="s">
        <v>80</v>
      </c>
      <c r="B48" s="26">
        <v>72819</v>
      </c>
      <c r="C48" s="27" t="s">
        <v>81</v>
      </c>
      <c r="D48" s="28" t="s">
        <v>68</v>
      </c>
      <c r="E48" s="29">
        <v>60</v>
      </c>
      <c r="F48" s="113"/>
      <c r="G48" s="72">
        <f aca="true" t="shared" si="2" ref="G48:G60">ROUND(E48*F48,2)</f>
        <v>0</v>
      </c>
    </row>
    <row r="49" spans="1:7" ht="19.5" customHeight="1">
      <c r="A49" s="81" t="s">
        <v>82</v>
      </c>
      <c r="B49" s="28" t="s">
        <v>83</v>
      </c>
      <c r="C49" s="33" t="s">
        <v>84</v>
      </c>
      <c r="D49" s="28" t="s">
        <v>33</v>
      </c>
      <c r="E49" s="29">
        <v>21.12</v>
      </c>
      <c r="F49" s="113"/>
      <c r="G49" s="72">
        <f t="shared" si="2"/>
        <v>0</v>
      </c>
    </row>
    <row r="50" spans="1:7" ht="39" customHeight="1">
      <c r="A50" s="81" t="s">
        <v>85</v>
      </c>
      <c r="B50" s="28" t="s">
        <v>86</v>
      </c>
      <c r="C50" s="33" t="s">
        <v>87</v>
      </c>
      <c r="D50" s="28" t="s">
        <v>88</v>
      </c>
      <c r="E50" s="29">
        <v>2549.4</v>
      </c>
      <c r="F50" s="113"/>
      <c r="G50" s="72">
        <f t="shared" si="2"/>
        <v>0</v>
      </c>
    </row>
    <row r="51" spans="1:7" ht="39" customHeight="1">
      <c r="A51" s="81" t="s">
        <v>89</v>
      </c>
      <c r="B51" s="28" t="s">
        <v>90</v>
      </c>
      <c r="C51" s="33" t="s">
        <v>91</v>
      </c>
      <c r="D51" s="28" t="s">
        <v>88</v>
      </c>
      <c r="E51" s="29">
        <v>1214</v>
      </c>
      <c r="F51" s="113"/>
      <c r="G51" s="72">
        <f t="shared" si="2"/>
        <v>0</v>
      </c>
    </row>
    <row r="52" spans="1:7" ht="27" customHeight="1">
      <c r="A52" s="81" t="s">
        <v>92</v>
      </c>
      <c r="B52" s="28">
        <v>5970</v>
      </c>
      <c r="C52" s="33" t="s">
        <v>93</v>
      </c>
      <c r="D52" s="28" t="s">
        <v>17</v>
      </c>
      <c r="E52" s="29">
        <v>267.08</v>
      </c>
      <c r="F52" s="113"/>
      <c r="G52" s="72">
        <f t="shared" si="2"/>
        <v>0</v>
      </c>
    </row>
    <row r="53" spans="1:7" ht="49.5" customHeight="1">
      <c r="A53" s="81" t="s">
        <v>94</v>
      </c>
      <c r="B53" s="28">
        <v>84214</v>
      </c>
      <c r="C53" s="33" t="s">
        <v>95</v>
      </c>
      <c r="D53" s="28" t="s">
        <v>17</v>
      </c>
      <c r="E53" s="29">
        <v>169.96</v>
      </c>
      <c r="F53" s="113"/>
      <c r="G53" s="72">
        <f t="shared" si="2"/>
        <v>0</v>
      </c>
    </row>
    <row r="54" spans="1:7" ht="40.5" customHeight="1">
      <c r="A54" s="81" t="s">
        <v>96</v>
      </c>
      <c r="B54" s="28" t="s">
        <v>97</v>
      </c>
      <c r="C54" s="33" t="s">
        <v>98</v>
      </c>
      <c r="D54" s="28" t="s">
        <v>17</v>
      </c>
      <c r="E54" s="29">
        <v>35.23</v>
      </c>
      <c r="F54" s="113"/>
      <c r="G54" s="72">
        <f t="shared" si="2"/>
        <v>0</v>
      </c>
    </row>
    <row r="55" spans="1:7" ht="19.5" customHeight="1">
      <c r="A55" s="81" t="s">
        <v>99</v>
      </c>
      <c r="B55" s="28" t="s">
        <v>100</v>
      </c>
      <c r="C55" s="33" t="s">
        <v>101</v>
      </c>
      <c r="D55" s="28" t="s">
        <v>33</v>
      </c>
      <c r="E55" s="29">
        <v>3.59</v>
      </c>
      <c r="F55" s="113"/>
      <c r="G55" s="72">
        <f t="shared" si="2"/>
        <v>0</v>
      </c>
    </row>
    <row r="56" spans="1:7" ht="24.75" customHeight="1">
      <c r="A56" s="81" t="s">
        <v>102</v>
      </c>
      <c r="B56" s="28" t="s">
        <v>103</v>
      </c>
      <c r="C56" s="33" t="s">
        <v>104</v>
      </c>
      <c r="D56" s="28" t="s">
        <v>17</v>
      </c>
      <c r="E56" s="29">
        <v>8.44</v>
      </c>
      <c r="F56" s="113"/>
      <c r="G56" s="72">
        <f t="shared" si="2"/>
        <v>0</v>
      </c>
    </row>
    <row r="57" spans="1:7" ht="27.75" customHeight="1">
      <c r="A57" s="81" t="s">
        <v>105</v>
      </c>
      <c r="B57" s="28" t="s">
        <v>106</v>
      </c>
      <c r="C57" s="33" t="s">
        <v>107</v>
      </c>
      <c r="D57" s="28" t="s">
        <v>33</v>
      </c>
      <c r="E57" s="29">
        <v>12.14</v>
      </c>
      <c r="F57" s="113"/>
      <c r="G57" s="72">
        <f t="shared" si="2"/>
        <v>0</v>
      </c>
    </row>
    <row r="58" spans="1:7" ht="27" customHeight="1">
      <c r="A58" s="81" t="s">
        <v>108</v>
      </c>
      <c r="B58" s="28" t="s">
        <v>109</v>
      </c>
      <c r="C58" s="33" t="s">
        <v>110</v>
      </c>
      <c r="D58" s="28" t="s">
        <v>33</v>
      </c>
      <c r="E58" s="29">
        <v>12.14</v>
      </c>
      <c r="F58" s="113"/>
      <c r="G58" s="72">
        <f t="shared" si="2"/>
        <v>0</v>
      </c>
    </row>
    <row r="59" spans="1:7" ht="28.5" customHeight="1">
      <c r="A59" s="81" t="s">
        <v>111</v>
      </c>
      <c r="B59" s="28">
        <v>83737</v>
      </c>
      <c r="C59" s="33" t="s">
        <v>112</v>
      </c>
      <c r="D59" s="28" t="s">
        <v>17</v>
      </c>
      <c r="E59" s="29">
        <v>35.23</v>
      </c>
      <c r="F59" s="113"/>
      <c r="G59" s="72">
        <f t="shared" si="2"/>
        <v>0</v>
      </c>
    </row>
    <row r="60" spans="1:7" ht="27" customHeight="1">
      <c r="A60" s="81" t="s">
        <v>113</v>
      </c>
      <c r="B60" s="28" t="s">
        <v>114</v>
      </c>
      <c r="C60" s="33" t="s">
        <v>115</v>
      </c>
      <c r="D60" s="28" t="s">
        <v>17</v>
      </c>
      <c r="E60" s="29">
        <v>22.52</v>
      </c>
      <c r="F60" s="113"/>
      <c r="G60" s="72">
        <f t="shared" si="2"/>
        <v>0</v>
      </c>
    </row>
    <row r="61" spans="1:7" ht="19.5" customHeight="1">
      <c r="A61" s="85"/>
      <c r="B61" s="28"/>
      <c r="C61" s="34" t="s">
        <v>78</v>
      </c>
      <c r="D61" s="35"/>
      <c r="E61" s="36"/>
      <c r="F61" s="119"/>
      <c r="G61" s="83">
        <f>SUM(G48:G60)</f>
        <v>0</v>
      </c>
    </row>
    <row r="62" spans="1:7" ht="15" customHeight="1">
      <c r="A62" s="86"/>
      <c r="B62" s="41"/>
      <c r="C62" s="17"/>
      <c r="D62" s="42"/>
      <c r="E62" s="43"/>
      <c r="F62" s="121"/>
      <c r="G62" s="87"/>
    </row>
    <row r="63" spans="1:7" ht="19.5" customHeight="1">
      <c r="A63" s="79">
        <v>5</v>
      </c>
      <c r="B63" s="23"/>
      <c r="C63" s="23" t="s">
        <v>116</v>
      </c>
      <c r="D63" s="24"/>
      <c r="E63" s="25"/>
      <c r="F63" s="117"/>
      <c r="G63" s="80"/>
    </row>
    <row r="64" spans="1:7" ht="27.75" customHeight="1">
      <c r="A64" s="85" t="s">
        <v>117</v>
      </c>
      <c r="B64" s="28">
        <v>83519</v>
      </c>
      <c r="C64" s="33" t="s">
        <v>118</v>
      </c>
      <c r="D64" s="28" t="s">
        <v>33</v>
      </c>
      <c r="E64" s="29">
        <v>4.96</v>
      </c>
      <c r="F64" s="113"/>
      <c r="G64" s="72">
        <f>ROUND(E64*F64,2)</f>
        <v>0</v>
      </c>
    </row>
    <row r="65" spans="1:8" ht="36.75" customHeight="1">
      <c r="A65" s="85" t="s">
        <v>119</v>
      </c>
      <c r="B65" s="28" t="s">
        <v>120</v>
      </c>
      <c r="C65" s="33" t="s">
        <v>121</v>
      </c>
      <c r="D65" s="28" t="s">
        <v>17</v>
      </c>
      <c r="E65" s="29">
        <v>76.71</v>
      </c>
      <c r="F65" s="113"/>
      <c r="G65" s="72">
        <f>ROUND(E65*F65,2)</f>
        <v>0</v>
      </c>
      <c r="H65" s="6"/>
    </row>
    <row r="66" spans="1:7" ht="24.75" customHeight="1">
      <c r="A66" s="85" t="s">
        <v>122</v>
      </c>
      <c r="B66" s="28">
        <v>20418</v>
      </c>
      <c r="C66" s="33" t="s">
        <v>123</v>
      </c>
      <c r="D66" s="28" t="s">
        <v>17</v>
      </c>
      <c r="E66" s="29">
        <v>4.03</v>
      </c>
      <c r="F66" s="122"/>
      <c r="G66" s="72">
        <f>ROUND(E66*F66,2)</f>
        <v>0</v>
      </c>
    </row>
    <row r="67" spans="1:7" ht="36.75" customHeight="1">
      <c r="A67" s="85" t="s">
        <v>124</v>
      </c>
      <c r="B67" s="28" t="s">
        <v>125</v>
      </c>
      <c r="C67" s="33" t="s">
        <v>126</v>
      </c>
      <c r="D67" s="28" t="s">
        <v>68</v>
      </c>
      <c r="E67" s="29">
        <v>4.5</v>
      </c>
      <c r="F67" s="113"/>
      <c r="G67" s="72">
        <f>ROUND(E67*F67,2)</f>
        <v>0</v>
      </c>
    </row>
    <row r="68" spans="1:7" ht="19.5" customHeight="1">
      <c r="A68" s="85"/>
      <c r="B68" s="28"/>
      <c r="C68" s="34" t="s">
        <v>78</v>
      </c>
      <c r="D68" s="28"/>
      <c r="E68" s="29"/>
      <c r="F68" s="123"/>
      <c r="G68" s="83">
        <f>SUM(G64:G67)</f>
        <v>0</v>
      </c>
    </row>
    <row r="69" spans="1:7" ht="12.75">
      <c r="A69" s="86"/>
      <c r="B69" s="41"/>
      <c r="C69" s="17"/>
      <c r="D69" s="41"/>
      <c r="E69" s="45"/>
      <c r="F69" s="124"/>
      <c r="G69" s="87"/>
    </row>
    <row r="70" spans="1:7" ht="19.5" customHeight="1">
      <c r="A70" s="79">
        <v>6</v>
      </c>
      <c r="B70" s="23"/>
      <c r="C70" s="23" t="s">
        <v>127</v>
      </c>
      <c r="D70" s="24"/>
      <c r="E70" s="25"/>
      <c r="F70" s="117"/>
      <c r="G70" s="80"/>
    </row>
    <row r="71" spans="1:7" ht="25.5" customHeight="1">
      <c r="A71" s="85" t="s">
        <v>128</v>
      </c>
      <c r="B71" s="28" t="s">
        <v>129</v>
      </c>
      <c r="C71" s="33" t="s">
        <v>130</v>
      </c>
      <c r="D71" s="28" t="s">
        <v>17</v>
      </c>
      <c r="E71" s="29">
        <v>3.36</v>
      </c>
      <c r="F71" s="113"/>
      <c r="G71" s="72">
        <f aca="true" t="shared" si="3" ref="G71:G82">ROUND(E71*F71,2)</f>
        <v>0</v>
      </c>
    </row>
    <row r="72" spans="1:7" ht="27" customHeight="1">
      <c r="A72" s="85" t="s">
        <v>131</v>
      </c>
      <c r="B72" s="28">
        <v>80203</v>
      </c>
      <c r="C72" s="33" t="s">
        <v>132</v>
      </c>
      <c r="D72" s="28" t="s">
        <v>17</v>
      </c>
      <c r="E72" s="29">
        <v>50.34</v>
      </c>
      <c r="F72" s="118"/>
      <c r="G72" s="72">
        <f t="shared" si="3"/>
        <v>0</v>
      </c>
    </row>
    <row r="73" spans="1:7" ht="18.75" customHeight="1">
      <c r="A73" s="85" t="s">
        <v>133</v>
      </c>
      <c r="B73" s="28">
        <v>72117</v>
      </c>
      <c r="C73" s="33" t="s">
        <v>134</v>
      </c>
      <c r="D73" s="28" t="s">
        <v>17</v>
      </c>
      <c r="E73" s="29">
        <v>50.34</v>
      </c>
      <c r="F73" s="113"/>
      <c r="G73" s="72">
        <f t="shared" si="3"/>
        <v>0</v>
      </c>
    </row>
    <row r="74" spans="1:7" ht="36.75" customHeight="1">
      <c r="A74" s="85" t="s">
        <v>135</v>
      </c>
      <c r="B74" s="28">
        <v>170191</v>
      </c>
      <c r="C74" s="33" t="s">
        <v>136</v>
      </c>
      <c r="D74" s="28" t="s">
        <v>17</v>
      </c>
      <c r="E74" s="29">
        <v>18.12</v>
      </c>
      <c r="F74" s="118"/>
      <c r="G74" s="72">
        <f t="shared" si="3"/>
        <v>0</v>
      </c>
    </row>
    <row r="75" spans="1:7" ht="27.75" customHeight="1">
      <c r="A75" s="85" t="s">
        <v>137</v>
      </c>
      <c r="B75" s="28">
        <v>170519</v>
      </c>
      <c r="C75" s="33" t="s">
        <v>138</v>
      </c>
      <c r="D75" s="28" t="s">
        <v>13</v>
      </c>
      <c r="E75" s="29">
        <v>1</v>
      </c>
      <c r="F75" s="118"/>
      <c r="G75" s="72">
        <f t="shared" si="3"/>
        <v>0</v>
      </c>
    </row>
    <row r="76" spans="1:7" ht="27" customHeight="1">
      <c r="A76" s="85" t="s">
        <v>139</v>
      </c>
      <c r="B76" s="28">
        <v>170521</v>
      </c>
      <c r="C76" s="33" t="s">
        <v>140</v>
      </c>
      <c r="D76" s="28" t="s">
        <v>13</v>
      </c>
      <c r="E76" s="29">
        <v>2</v>
      </c>
      <c r="F76" s="118"/>
      <c r="G76" s="72">
        <f t="shared" si="3"/>
        <v>0</v>
      </c>
    </row>
    <row r="77" spans="1:7" ht="36.75" customHeight="1">
      <c r="A77" s="85" t="s">
        <v>141</v>
      </c>
      <c r="B77" s="28">
        <v>72121</v>
      </c>
      <c r="C77" s="33" t="s">
        <v>142</v>
      </c>
      <c r="D77" s="28" t="s">
        <v>17</v>
      </c>
      <c r="E77" s="29">
        <v>4.15</v>
      </c>
      <c r="F77" s="113"/>
      <c r="G77" s="72">
        <f t="shared" si="3"/>
        <v>0</v>
      </c>
    </row>
    <row r="78" spans="1:7" ht="27.75" customHeight="1">
      <c r="A78" s="85" t="s">
        <v>143</v>
      </c>
      <c r="B78" s="28" t="s">
        <v>144</v>
      </c>
      <c r="C78" s="33" t="s">
        <v>145</v>
      </c>
      <c r="D78" s="28" t="s">
        <v>13</v>
      </c>
      <c r="E78" s="29">
        <v>21</v>
      </c>
      <c r="F78" s="113"/>
      <c r="G78" s="72">
        <f t="shared" si="3"/>
        <v>0</v>
      </c>
    </row>
    <row r="79" spans="1:7" ht="27.75" customHeight="1">
      <c r="A79" s="85" t="s">
        <v>146</v>
      </c>
      <c r="B79" s="28" t="s">
        <v>147</v>
      </c>
      <c r="C79" s="33" t="s">
        <v>148</v>
      </c>
      <c r="D79" s="28" t="s">
        <v>13</v>
      </c>
      <c r="E79" s="29">
        <v>1</v>
      </c>
      <c r="F79" s="113"/>
      <c r="G79" s="72">
        <f t="shared" si="3"/>
        <v>0</v>
      </c>
    </row>
    <row r="80" spans="1:7" ht="17.25" customHeight="1">
      <c r="A80" s="85" t="s">
        <v>149</v>
      </c>
      <c r="B80" s="28">
        <v>70150</v>
      </c>
      <c r="C80" s="33" t="s">
        <v>150</v>
      </c>
      <c r="D80" s="28" t="s">
        <v>151</v>
      </c>
      <c r="E80" s="29">
        <v>2</v>
      </c>
      <c r="F80" s="118"/>
      <c r="G80" s="72">
        <f t="shared" si="3"/>
        <v>0</v>
      </c>
    </row>
    <row r="81" spans="1:7" ht="27.75" customHeight="1">
      <c r="A81" s="85" t="s">
        <v>152</v>
      </c>
      <c r="B81" s="28" t="s">
        <v>153</v>
      </c>
      <c r="C81" s="33" t="s">
        <v>154</v>
      </c>
      <c r="D81" s="28" t="s">
        <v>13</v>
      </c>
      <c r="E81" s="29">
        <v>22</v>
      </c>
      <c r="F81" s="113"/>
      <c r="G81" s="72">
        <f t="shared" si="3"/>
        <v>0</v>
      </c>
    </row>
    <row r="82" spans="1:7" ht="26.25" customHeight="1">
      <c r="A82" s="85" t="s">
        <v>155</v>
      </c>
      <c r="B82" s="26" t="s">
        <v>156</v>
      </c>
      <c r="C82" s="27" t="s">
        <v>157</v>
      </c>
      <c r="D82" s="26" t="s">
        <v>68</v>
      </c>
      <c r="E82" s="46">
        <v>7.2</v>
      </c>
      <c r="F82" s="113"/>
      <c r="G82" s="72">
        <f t="shared" si="3"/>
        <v>0</v>
      </c>
    </row>
    <row r="83" spans="1:7" ht="19.5" customHeight="1">
      <c r="A83" s="85"/>
      <c r="B83" s="28"/>
      <c r="C83" s="34" t="s">
        <v>78</v>
      </c>
      <c r="D83" s="28"/>
      <c r="E83" s="29"/>
      <c r="F83" s="123"/>
      <c r="G83" s="83">
        <f>SUM(G71:G82)</f>
        <v>0</v>
      </c>
    </row>
    <row r="84" spans="1:7" ht="15" customHeight="1">
      <c r="A84" s="86"/>
      <c r="B84" s="41"/>
      <c r="C84" s="17"/>
      <c r="D84" s="41"/>
      <c r="E84" s="45"/>
      <c r="F84" s="124"/>
      <c r="G84" s="87"/>
    </row>
    <row r="85" spans="1:7" ht="19.5" customHeight="1">
      <c r="A85" s="79">
        <v>7</v>
      </c>
      <c r="B85" s="23"/>
      <c r="C85" s="23" t="s">
        <v>158</v>
      </c>
      <c r="D85" s="24"/>
      <c r="E85" s="25"/>
      <c r="F85" s="117"/>
      <c r="G85" s="80"/>
    </row>
    <row r="86" spans="1:7" ht="18" customHeight="1">
      <c r="A86" s="81">
        <v>701</v>
      </c>
      <c r="B86" s="26">
        <v>60130</v>
      </c>
      <c r="C86" s="27" t="s">
        <v>159</v>
      </c>
      <c r="D86" s="47" t="s">
        <v>88</v>
      </c>
      <c r="E86" s="46">
        <v>1826.88</v>
      </c>
      <c r="F86" s="113"/>
      <c r="G86" s="72">
        <f aca="true" t="shared" si="4" ref="G86:G91">ROUND(E86*F86,2)</f>
        <v>0</v>
      </c>
    </row>
    <row r="87" spans="1:7" ht="18" customHeight="1">
      <c r="A87" s="81" t="s">
        <v>160</v>
      </c>
      <c r="B87" s="26">
        <v>60131</v>
      </c>
      <c r="C87" s="27" t="s">
        <v>161</v>
      </c>
      <c r="D87" s="47" t="s">
        <v>88</v>
      </c>
      <c r="E87" s="46">
        <v>1826.88</v>
      </c>
      <c r="F87" s="113"/>
      <c r="G87" s="72">
        <f t="shared" si="4"/>
        <v>0</v>
      </c>
    </row>
    <row r="88" spans="1:7" ht="27.75" customHeight="1">
      <c r="A88" s="81" t="s">
        <v>162</v>
      </c>
      <c r="B88" s="26" t="s">
        <v>163</v>
      </c>
      <c r="C88" s="27" t="s">
        <v>164</v>
      </c>
      <c r="D88" s="28" t="s">
        <v>17</v>
      </c>
      <c r="E88" s="46">
        <v>47.61</v>
      </c>
      <c r="F88" s="113"/>
      <c r="G88" s="72">
        <f t="shared" si="4"/>
        <v>0</v>
      </c>
    </row>
    <row r="89" spans="1:7" ht="27" customHeight="1">
      <c r="A89" s="81" t="s">
        <v>165</v>
      </c>
      <c r="B89" s="26">
        <v>72105</v>
      </c>
      <c r="C89" s="27" t="s">
        <v>166</v>
      </c>
      <c r="D89" s="26" t="s">
        <v>68</v>
      </c>
      <c r="E89" s="46">
        <v>11</v>
      </c>
      <c r="F89" s="113"/>
      <c r="G89" s="72">
        <f t="shared" si="4"/>
        <v>0</v>
      </c>
    </row>
    <row r="90" spans="1:7" ht="24" customHeight="1">
      <c r="A90" s="81" t="s">
        <v>167</v>
      </c>
      <c r="B90" s="28">
        <v>72107</v>
      </c>
      <c r="C90" s="33" t="s">
        <v>168</v>
      </c>
      <c r="D90" s="28" t="s">
        <v>68</v>
      </c>
      <c r="E90" s="29">
        <v>36.38</v>
      </c>
      <c r="F90" s="113"/>
      <c r="G90" s="72">
        <f t="shared" si="4"/>
        <v>0</v>
      </c>
    </row>
    <row r="91" spans="1:7" ht="36.75" customHeight="1">
      <c r="A91" s="81" t="s">
        <v>169</v>
      </c>
      <c r="B91" s="28">
        <v>84045</v>
      </c>
      <c r="C91" s="33" t="s">
        <v>170</v>
      </c>
      <c r="D91" s="28" t="s">
        <v>68</v>
      </c>
      <c r="E91" s="29">
        <v>36</v>
      </c>
      <c r="F91" s="113"/>
      <c r="G91" s="72">
        <f t="shared" si="4"/>
        <v>0</v>
      </c>
    </row>
    <row r="92" spans="1:7" ht="19.5" customHeight="1">
      <c r="A92" s="85"/>
      <c r="B92" s="28"/>
      <c r="C92" s="34" t="s">
        <v>78</v>
      </c>
      <c r="D92" s="28"/>
      <c r="E92" s="29"/>
      <c r="F92" s="123"/>
      <c r="G92" s="83">
        <f>SUM(G86:G91)</f>
        <v>0</v>
      </c>
    </row>
    <row r="93" spans="1:7" ht="15" customHeight="1">
      <c r="A93" s="86"/>
      <c r="B93" s="41"/>
      <c r="C93" s="17"/>
      <c r="D93" s="41"/>
      <c r="E93" s="45"/>
      <c r="F93" s="124"/>
      <c r="G93" s="87"/>
    </row>
    <row r="94" spans="1:7" ht="19.5" customHeight="1">
      <c r="A94" s="79">
        <v>8</v>
      </c>
      <c r="B94" s="23"/>
      <c r="C94" s="23" t="s">
        <v>171</v>
      </c>
      <c r="D94" s="24"/>
      <c r="E94" s="25"/>
      <c r="F94" s="117"/>
      <c r="G94" s="80"/>
    </row>
    <row r="95" spans="1:7" ht="37.5" customHeight="1">
      <c r="A95" s="88" t="s">
        <v>172</v>
      </c>
      <c r="B95" s="66">
        <v>87315</v>
      </c>
      <c r="C95" s="67" t="s">
        <v>287</v>
      </c>
      <c r="D95" s="66" t="s">
        <v>33</v>
      </c>
      <c r="E95" s="68">
        <v>7.67</v>
      </c>
      <c r="F95" s="125"/>
      <c r="G95" s="72">
        <f aca="true" t="shared" si="5" ref="G95:G105">ROUND(E95*F95,2)</f>
        <v>0</v>
      </c>
    </row>
    <row r="96" spans="1:7" ht="53.25" customHeight="1">
      <c r="A96" s="88" t="s">
        <v>173</v>
      </c>
      <c r="B96" s="66">
        <v>87335</v>
      </c>
      <c r="C96" s="67" t="s">
        <v>288</v>
      </c>
      <c r="D96" s="66" t="s">
        <v>33</v>
      </c>
      <c r="E96" s="68">
        <v>7.67</v>
      </c>
      <c r="F96" s="125"/>
      <c r="G96" s="72">
        <f t="shared" si="5"/>
        <v>0</v>
      </c>
    </row>
    <row r="97" spans="1:7" ht="28.5" customHeight="1">
      <c r="A97" s="85" t="s">
        <v>174</v>
      </c>
      <c r="B97" s="28" t="s">
        <v>175</v>
      </c>
      <c r="C97" s="48" t="s">
        <v>176</v>
      </c>
      <c r="D97" s="28" t="s">
        <v>17</v>
      </c>
      <c r="E97" s="29">
        <v>153.42</v>
      </c>
      <c r="F97" s="113"/>
      <c r="G97" s="72">
        <f t="shared" si="5"/>
        <v>0</v>
      </c>
    </row>
    <row r="98" spans="1:7" ht="27.75" customHeight="1">
      <c r="A98" s="85" t="s">
        <v>177</v>
      </c>
      <c r="B98" s="28">
        <v>101476</v>
      </c>
      <c r="C98" s="48" t="s">
        <v>178</v>
      </c>
      <c r="D98" s="28" t="s">
        <v>17</v>
      </c>
      <c r="E98" s="29">
        <v>4.51</v>
      </c>
      <c r="F98" s="113"/>
      <c r="G98" s="72">
        <f t="shared" si="5"/>
        <v>0</v>
      </c>
    </row>
    <row r="99" spans="1:7" ht="25.5" customHeight="1">
      <c r="A99" s="85" t="s">
        <v>179</v>
      </c>
      <c r="B99" s="28">
        <v>84191</v>
      </c>
      <c r="C99" s="48" t="s">
        <v>180</v>
      </c>
      <c r="D99" s="28" t="s">
        <v>17</v>
      </c>
      <c r="E99" s="29">
        <v>8.77</v>
      </c>
      <c r="F99" s="113"/>
      <c r="G99" s="72">
        <f t="shared" si="5"/>
        <v>0</v>
      </c>
    </row>
    <row r="100" spans="1:7" ht="39.75" customHeight="1">
      <c r="A100" s="85" t="s">
        <v>181</v>
      </c>
      <c r="B100" s="28">
        <v>87248</v>
      </c>
      <c r="C100" s="48" t="s">
        <v>289</v>
      </c>
      <c r="D100" s="28" t="s">
        <v>17</v>
      </c>
      <c r="E100" s="29">
        <v>30.52</v>
      </c>
      <c r="F100" s="113"/>
      <c r="G100" s="72">
        <f t="shared" si="5"/>
        <v>0</v>
      </c>
    </row>
    <row r="101" spans="1:7" ht="37.5" customHeight="1">
      <c r="A101" s="85" t="s">
        <v>182</v>
      </c>
      <c r="B101" s="28">
        <v>88648</v>
      </c>
      <c r="C101" s="48" t="s">
        <v>290</v>
      </c>
      <c r="D101" s="28" t="s">
        <v>68</v>
      </c>
      <c r="E101" s="29">
        <v>23.11</v>
      </c>
      <c r="F101" s="113"/>
      <c r="G101" s="72">
        <f t="shared" si="5"/>
        <v>0</v>
      </c>
    </row>
    <row r="102" spans="1:7" ht="27.75" customHeight="1">
      <c r="A102" s="85" t="s">
        <v>183</v>
      </c>
      <c r="B102" s="28">
        <v>73675</v>
      </c>
      <c r="C102" s="48" t="s">
        <v>184</v>
      </c>
      <c r="D102" s="28" t="s">
        <v>17</v>
      </c>
      <c r="E102" s="29">
        <v>34</v>
      </c>
      <c r="F102" s="113"/>
      <c r="G102" s="72">
        <f t="shared" si="5"/>
        <v>0</v>
      </c>
    </row>
    <row r="103" spans="1:7" ht="51" customHeight="1">
      <c r="A103" s="85" t="s">
        <v>185</v>
      </c>
      <c r="B103" s="28">
        <v>87265</v>
      </c>
      <c r="C103" s="48" t="s">
        <v>291</v>
      </c>
      <c r="D103" s="28" t="s">
        <v>17</v>
      </c>
      <c r="E103" s="29">
        <v>4</v>
      </c>
      <c r="F103" s="113"/>
      <c r="G103" s="72">
        <f t="shared" si="5"/>
        <v>0</v>
      </c>
    </row>
    <row r="104" spans="1:7" ht="26.25" customHeight="1">
      <c r="A104" s="85" t="s">
        <v>186</v>
      </c>
      <c r="B104" s="28" t="s">
        <v>187</v>
      </c>
      <c r="C104" s="48" t="s">
        <v>188</v>
      </c>
      <c r="D104" s="28" t="s">
        <v>17</v>
      </c>
      <c r="E104" s="29">
        <v>1.5</v>
      </c>
      <c r="F104" s="113"/>
      <c r="G104" s="72">
        <f t="shared" si="5"/>
        <v>0</v>
      </c>
    </row>
    <row r="105" spans="1:7" ht="50.25" customHeight="1">
      <c r="A105" s="85" t="s">
        <v>189</v>
      </c>
      <c r="B105" s="28">
        <v>88722</v>
      </c>
      <c r="C105" s="48" t="s">
        <v>190</v>
      </c>
      <c r="D105" s="28" t="s">
        <v>17</v>
      </c>
      <c r="E105" s="29">
        <v>40</v>
      </c>
      <c r="F105" s="113"/>
      <c r="G105" s="72">
        <f t="shared" si="5"/>
        <v>0</v>
      </c>
    </row>
    <row r="106" spans="1:7" ht="19.5" customHeight="1">
      <c r="A106" s="85"/>
      <c r="B106" s="28"/>
      <c r="C106" s="34" t="s">
        <v>78</v>
      </c>
      <c r="D106" s="28"/>
      <c r="E106" s="29"/>
      <c r="F106" s="123"/>
      <c r="G106" s="83">
        <f>SUM(G95:G105)</f>
        <v>0</v>
      </c>
    </row>
    <row r="107" spans="1:7" ht="15" customHeight="1">
      <c r="A107" s="85"/>
      <c r="B107" s="28"/>
      <c r="C107" s="34"/>
      <c r="D107" s="28"/>
      <c r="E107" s="29"/>
      <c r="F107" s="123"/>
      <c r="G107" s="83"/>
    </row>
    <row r="108" spans="1:7" ht="19.5" customHeight="1">
      <c r="A108" s="89">
        <v>9</v>
      </c>
      <c r="B108" s="23"/>
      <c r="C108" s="23" t="s">
        <v>191</v>
      </c>
      <c r="D108" s="24"/>
      <c r="E108" s="25"/>
      <c r="F108" s="117"/>
      <c r="G108" s="80"/>
    </row>
    <row r="109" spans="1:7" ht="26.25" customHeight="1">
      <c r="A109" s="90" t="s">
        <v>192</v>
      </c>
      <c r="B109" s="50" t="s">
        <v>193</v>
      </c>
      <c r="C109" s="51" t="s">
        <v>194</v>
      </c>
      <c r="D109" s="49" t="s">
        <v>68</v>
      </c>
      <c r="E109" s="49" t="s">
        <v>195</v>
      </c>
      <c r="F109" s="113"/>
      <c r="G109" s="72">
        <f>ROUND(E109*F109,2)</f>
        <v>0</v>
      </c>
    </row>
    <row r="110" spans="1:7" ht="18.75" customHeight="1">
      <c r="A110" s="90" t="s">
        <v>196</v>
      </c>
      <c r="B110" s="50" t="s">
        <v>197</v>
      </c>
      <c r="C110" s="51" t="s">
        <v>198</v>
      </c>
      <c r="D110" s="49" t="s">
        <v>13</v>
      </c>
      <c r="E110" s="49" t="s">
        <v>199</v>
      </c>
      <c r="F110" s="113"/>
      <c r="G110" s="72">
        <f>ROUND(E110*F110,2)</f>
        <v>0</v>
      </c>
    </row>
    <row r="111" spans="1:7" ht="26.25" customHeight="1">
      <c r="A111" s="90" t="s">
        <v>200</v>
      </c>
      <c r="B111" s="50" t="s">
        <v>201</v>
      </c>
      <c r="C111" s="51" t="s">
        <v>202</v>
      </c>
      <c r="D111" s="49" t="s">
        <v>68</v>
      </c>
      <c r="E111" s="49" t="s">
        <v>195</v>
      </c>
      <c r="F111" s="113"/>
      <c r="G111" s="72">
        <f>ROUND(E111*F111,2)</f>
        <v>0</v>
      </c>
    </row>
    <row r="112" spans="1:7" ht="26.25" customHeight="1">
      <c r="A112" s="90" t="s">
        <v>203</v>
      </c>
      <c r="B112" s="50" t="s">
        <v>204</v>
      </c>
      <c r="C112" s="51" t="s">
        <v>205</v>
      </c>
      <c r="D112" s="49" t="s">
        <v>68</v>
      </c>
      <c r="E112" s="49" t="s">
        <v>195</v>
      </c>
      <c r="F112" s="113"/>
      <c r="G112" s="72">
        <f>ROUND(E112*F112,2)</f>
        <v>0</v>
      </c>
    </row>
    <row r="113" spans="1:7" ht="63.75" customHeight="1">
      <c r="A113" s="90" t="s">
        <v>206</v>
      </c>
      <c r="B113" s="50" t="s">
        <v>207</v>
      </c>
      <c r="C113" s="51" t="s">
        <v>208</v>
      </c>
      <c r="D113" s="49" t="s">
        <v>13</v>
      </c>
      <c r="E113" s="49" t="s">
        <v>195</v>
      </c>
      <c r="F113" s="113"/>
      <c r="G113" s="72">
        <f>ROUND(E113*F113,2)</f>
        <v>0</v>
      </c>
    </row>
    <row r="114" spans="1:7" ht="19.5" customHeight="1">
      <c r="A114" s="85"/>
      <c r="B114" s="28"/>
      <c r="C114" s="34" t="s">
        <v>78</v>
      </c>
      <c r="D114" s="28"/>
      <c r="E114" s="29"/>
      <c r="F114" s="123"/>
      <c r="G114" s="83">
        <f>SUM(G109:G113)</f>
        <v>0</v>
      </c>
    </row>
    <row r="115" spans="1:7" ht="15" customHeight="1">
      <c r="A115" s="86"/>
      <c r="B115" s="41"/>
      <c r="C115" s="17"/>
      <c r="D115" s="41"/>
      <c r="E115" s="45"/>
      <c r="F115" s="123"/>
      <c r="G115" s="83"/>
    </row>
    <row r="116" spans="1:7" ht="19.5" customHeight="1">
      <c r="A116" s="89">
        <v>10</v>
      </c>
      <c r="B116" s="23"/>
      <c r="C116" s="23" t="s">
        <v>209</v>
      </c>
      <c r="D116" s="24"/>
      <c r="E116" s="25"/>
      <c r="F116" s="117"/>
      <c r="G116" s="80"/>
    </row>
    <row r="117" spans="1:7" ht="27" customHeight="1">
      <c r="A117" s="81" t="s">
        <v>210</v>
      </c>
      <c r="B117" s="50" t="s">
        <v>211</v>
      </c>
      <c r="C117" s="27" t="s">
        <v>212</v>
      </c>
      <c r="D117" s="26" t="s">
        <v>13</v>
      </c>
      <c r="E117" s="46">
        <v>1</v>
      </c>
      <c r="F117" s="113"/>
      <c r="G117" s="72">
        <f aca="true" t="shared" si="6" ref="G117:G134">ROUND(E117*F117,2)</f>
        <v>0</v>
      </c>
    </row>
    <row r="118" spans="1:7" ht="26.25" customHeight="1">
      <c r="A118" s="81" t="s">
        <v>213</v>
      </c>
      <c r="B118" s="50" t="s">
        <v>214</v>
      </c>
      <c r="C118" s="27" t="s">
        <v>215</v>
      </c>
      <c r="D118" s="26" t="s">
        <v>13</v>
      </c>
      <c r="E118" s="46">
        <v>1</v>
      </c>
      <c r="F118" s="113"/>
      <c r="G118" s="72">
        <f t="shared" si="6"/>
        <v>0</v>
      </c>
    </row>
    <row r="119" spans="1:7" ht="25.5" customHeight="1">
      <c r="A119" s="81" t="s">
        <v>216</v>
      </c>
      <c r="B119" s="52" t="s">
        <v>217</v>
      </c>
      <c r="C119" s="27" t="s">
        <v>218</v>
      </c>
      <c r="D119" s="26" t="s">
        <v>13</v>
      </c>
      <c r="E119" s="46">
        <v>24</v>
      </c>
      <c r="F119" s="113"/>
      <c r="G119" s="72">
        <f t="shared" si="6"/>
        <v>0</v>
      </c>
    </row>
    <row r="120" spans="1:7" ht="32.25" customHeight="1">
      <c r="A120" s="81" t="s">
        <v>219</v>
      </c>
      <c r="B120" s="52" t="s">
        <v>217</v>
      </c>
      <c r="C120" s="27" t="s">
        <v>220</v>
      </c>
      <c r="D120" s="26" t="s">
        <v>13</v>
      </c>
      <c r="E120" s="46">
        <v>6</v>
      </c>
      <c r="F120" s="113"/>
      <c r="G120" s="72">
        <f t="shared" si="6"/>
        <v>0</v>
      </c>
    </row>
    <row r="121" spans="1:7" ht="26.25" customHeight="1">
      <c r="A121" s="81" t="s">
        <v>221</v>
      </c>
      <c r="B121" s="52" t="s">
        <v>222</v>
      </c>
      <c r="C121" s="27" t="s">
        <v>223</v>
      </c>
      <c r="D121" s="26" t="s">
        <v>13</v>
      </c>
      <c r="E121" s="46">
        <v>1</v>
      </c>
      <c r="F121" s="113"/>
      <c r="G121" s="72">
        <f t="shared" si="6"/>
        <v>0</v>
      </c>
    </row>
    <row r="122" spans="1:7" ht="25.5" customHeight="1">
      <c r="A122" s="81" t="s">
        <v>224</v>
      </c>
      <c r="B122" s="52" t="s">
        <v>225</v>
      </c>
      <c r="C122" s="27" t="s">
        <v>226</v>
      </c>
      <c r="D122" s="26" t="s">
        <v>13</v>
      </c>
      <c r="E122" s="46">
        <v>2</v>
      </c>
      <c r="F122" s="113"/>
      <c r="G122" s="72">
        <f t="shared" si="6"/>
        <v>0</v>
      </c>
    </row>
    <row r="123" spans="1:7" ht="32.25" customHeight="1">
      <c r="A123" s="81" t="s">
        <v>227</v>
      </c>
      <c r="B123" s="52" t="s">
        <v>228</v>
      </c>
      <c r="C123" s="27" t="s">
        <v>229</v>
      </c>
      <c r="D123" s="26" t="s">
        <v>13</v>
      </c>
      <c r="E123" s="46">
        <v>1</v>
      </c>
      <c r="F123" s="113"/>
      <c r="G123" s="72">
        <f t="shared" si="6"/>
        <v>0</v>
      </c>
    </row>
    <row r="124" spans="1:7" ht="26.25" customHeight="1">
      <c r="A124" s="81" t="s">
        <v>230</v>
      </c>
      <c r="B124" s="52" t="s">
        <v>231</v>
      </c>
      <c r="C124" s="27" t="s">
        <v>232</v>
      </c>
      <c r="D124" s="26" t="s">
        <v>68</v>
      </c>
      <c r="E124" s="46">
        <v>110</v>
      </c>
      <c r="F124" s="113"/>
      <c r="G124" s="72">
        <f t="shared" si="6"/>
        <v>0</v>
      </c>
    </row>
    <row r="125" spans="1:7" ht="32.25" customHeight="1">
      <c r="A125" s="81" t="s">
        <v>233</v>
      </c>
      <c r="B125" s="50" t="s">
        <v>234</v>
      </c>
      <c r="C125" s="27" t="s">
        <v>235</v>
      </c>
      <c r="D125" s="26" t="s">
        <v>68</v>
      </c>
      <c r="E125" s="46">
        <v>125</v>
      </c>
      <c r="F125" s="113"/>
      <c r="G125" s="72">
        <f t="shared" si="6"/>
        <v>0</v>
      </c>
    </row>
    <row r="126" spans="1:7" ht="25.5" customHeight="1">
      <c r="A126" s="81" t="s">
        <v>236</v>
      </c>
      <c r="B126" s="50" t="s">
        <v>237</v>
      </c>
      <c r="C126" s="27" t="s">
        <v>238</v>
      </c>
      <c r="D126" s="26" t="s">
        <v>68</v>
      </c>
      <c r="E126" s="46">
        <v>129</v>
      </c>
      <c r="F126" s="113"/>
      <c r="G126" s="72">
        <f t="shared" si="6"/>
        <v>0</v>
      </c>
    </row>
    <row r="127" spans="1:7" ht="24" customHeight="1">
      <c r="A127" s="81" t="s">
        <v>239</v>
      </c>
      <c r="B127" s="50" t="s">
        <v>240</v>
      </c>
      <c r="C127" s="27" t="s">
        <v>241</v>
      </c>
      <c r="D127" s="26" t="s">
        <v>68</v>
      </c>
      <c r="E127" s="46">
        <v>167</v>
      </c>
      <c r="F127" s="113"/>
      <c r="G127" s="72">
        <f t="shared" si="6"/>
        <v>0</v>
      </c>
    </row>
    <row r="128" spans="1:7" ht="24" customHeight="1">
      <c r="A128" s="81" t="s">
        <v>242</v>
      </c>
      <c r="B128" s="50" t="s">
        <v>243</v>
      </c>
      <c r="C128" s="27" t="s">
        <v>244</v>
      </c>
      <c r="D128" s="26" t="s">
        <v>13</v>
      </c>
      <c r="E128" s="46">
        <v>6</v>
      </c>
      <c r="F128" s="113"/>
      <c r="G128" s="72">
        <f t="shared" si="6"/>
        <v>0</v>
      </c>
    </row>
    <row r="129" spans="1:7" ht="25.5" customHeight="1">
      <c r="A129" s="81" t="s">
        <v>245</v>
      </c>
      <c r="B129" s="50" t="s">
        <v>246</v>
      </c>
      <c r="C129" s="27" t="s">
        <v>247</v>
      </c>
      <c r="D129" s="26" t="s">
        <v>13</v>
      </c>
      <c r="E129" s="46">
        <v>6</v>
      </c>
      <c r="F129" s="113"/>
      <c r="G129" s="72">
        <f t="shared" si="6"/>
        <v>0</v>
      </c>
    </row>
    <row r="130" spans="1:7" ht="25.5" customHeight="1">
      <c r="A130" s="81" t="s">
        <v>248</v>
      </c>
      <c r="B130" s="50" t="s">
        <v>249</v>
      </c>
      <c r="C130" s="27" t="s">
        <v>250</v>
      </c>
      <c r="D130" s="26" t="s">
        <v>13</v>
      </c>
      <c r="E130" s="46">
        <v>3</v>
      </c>
      <c r="F130" s="113"/>
      <c r="G130" s="72">
        <f t="shared" si="6"/>
        <v>0</v>
      </c>
    </row>
    <row r="131" spans="1:7" ht="48.75" customHeight="1">
      <c r="A131" s="81" t="s">
        <v>251</v>
      </c>
      <c r="B131" s="50" t="s">
        <v>252</v>
      </c>
      <c r="C131" s="27" t="s">
        <v>253</v>
      </c>
      <c r="D131" s="26" t="s">
        <v>13</v>
      </c>
      <c r="E131" s="46">
        <v>1</v>
      </c>
      <c r="F131" s="113"/>
      <c r="G131" s="72">
        <f t="shared" si="6"/>
        <v>0</v>
      </c>
    </row>
    <row r="132" spans="1:7" ht="40.5" customHeight="1">
      <c r="A132" s="81" t="s">
        <v>254</v>
      </c>
      <c r="B132" s="50" t="s">
        <v>255</v>
      </c>
      <c r="C132" s="27" t="s">
        <v>256</v>
      </c>
      <c r="D132" s="26" t="s">
        <v>13</v>
      </c>
      <c r="E132" s="46">
        <v>6</v>
      </c>
      <c r="F132" s="113"/>
      <c r="G132" s="72">
        <f t="shared" si="6"/>
        <v>0</v>
      </c>
    </row>
    <row r="133" spans="1:7" ht="39.75" customHeight="1">
      <c r="A133" s="81" t="s">
        <v>257</v>
      </c>
      <c r="B133" s="50" t="s">
        <v>258</v>
      </c>
      <c r="C133" s="27" t="s">
        <v>259</v>
      </c>
      <c r="D133" s="26" t="s">
        <v>13</v>
      </c>
      <c r="E133" s="46">
        <v>1</v>
      </c>
      <c r="F133" s="113"/>
      <c r="G133" s="72">
        <f t="shared" si="6"/>
        <v>0</v>
      </c>
    </row>
    <row r="134" spans="1:7" ht="39" customHeight="1">
      <c r="A134" s="81" t="s">
        <v>260</v>
      </c>
      <c r="B134" s="50" t="s">
        <v>261</v>
      </c>
      <c r="C134" s="27" t="s">
        <v>262</v>
      </c>
      <c r="D134" s="26" t="s">
        <v>68</v>
      </c>
      <c r="E134" s="46">
        <v>25</v>
      </c>
      <c r="F134" s="113"/>
      <c r="G134" s="72">
        <f t="shared" si="6"/>
        <v>0</v>
      </c>
    </row>
    <row r="135" spans="1:7" ht="19.5" customHeight="1">
      <c r="A135" s="85"/>
      <c r="B135" s="28"/>
      <c r="C135" s="34" t="s">
        <v>78</v>
      </c>
      <c r="D135" s="28"/>
      <c r="E135" s="29"/>
      <c r="F135" s="123"/>
      <c r="G135" s="83">
        <f>SUM(G117:G134)</f>
        <v>0</v>
      </c>
    </row>
    <row r="136" spans="1:7" ht="15" customHeight="1">
      <c r="A136" s="91"/>
      <c r="B136" s="65"/>
      <c r="C136" s="65"/>
      <c r="D136" s="65"/>
      <c r="E136" s="65"/>
      <c r="F136" s="126"/>
      <c r="G136" s="92"/>
    </row>
    <row r="137" spans="1:7" ht="19.5" customHeight="1">
      <c r="A137" s="89">
        <v>11</v>
      </c>
      <c r="B137" s="23"/>
      <c r="C137" s="53" t="s">
        <v>263</v>
      </c>
      <c r="D137" s="24"/>
      <c r="E137" s="25"/>
      <c r="F137" s="117"/>
      <c r="G137" s="80"/>
    </row>
    <row r="138" spans="1:7" ht="24" customHeight="1">
      <c r="A138" s="85" t="s">
        <v>264</v>
      </c>
      <c r="B138" s="28">
        <v>73415</v>
      </c>
      <c r="C138" s="33" t="s">
        <v>292</v>
      </c>
      <c r="D138" s="28" t="s">
        <v>17</v>
      </c>
      <c r="E138" s="29">
        <v>69</v>
      </c>
      <c r="F138" s="113"/>
      <c r="G138" s="72">
        <f>ROUND(E138*F138,2)</f>
        <v>0</v>
      </c>
    </row>
    <row r="139" spans="1:7" ht="45.75" customHeight="1">
      <c r="A139" s="85" t="s">
        <v>265</v>
      </c>
      <c r="B139" s="28">
        <v>88489</v>
      </c>
      <c r="C139" s="33" t="s">
        <v>293</v>
      </c>
      <c r="D139" s="28" t="s">
        <v>17</v>
      </c>
      <c r="E139" s="29">
        <v>609.82</v>
      </c>
      <c r="F139" s="113"/>
      <c r="G139" s="72">
        <f>ROUND(E139*F139,2)</f>
        <v>0</v>
      </c>
    </row>
    <row r="140" spans="1:7" ht="27.75" customHeight="1">
      <c r="A140" s="85" t="s">
        <v>266</v>
      </c>
      <c r="B140" s="28" t="s">
        <v>267</v>
      </c>
      <c r="C140" s="33" t="s">
        <v>268</v>
      </c>
      <c r="D140" s="28" t="s">
        <v>17</v>
      </c>
      <c r="E140" s="29">
        <v>252.97</v>
      </c>
      <c r="F140" s="113"/>
      <c r="G140" s="72">
        <f>ROUND(E140*F140,2)</f>
        <v>0</v>
      </c>
    </row>
    <row r="141" spans="1:7" ht="27.75" customHeight="1">
      <c r="A141" s="85" t="s">
        <v>269</v>
      </c>
      <c r="B141" s="28" t="s">
        <v>270</v>
      </c>
      <c r="C141" s="33" t="s">
        <v>271</v>
      </c>
      <c r="D141" s="28" t="s">
        <v>17</v>
      </c>
      <c r="E141" s="29">
        <v>206.29</v>
      </c>
      <c r="F141" s="113"/>
      <c r="G141" s="72">
        <f>ROUND(E141*F141,2)</f>
        <v>0</v>
      </c>
    </row>
    <row r="142" spans="1:7" ht="19.5" customHeight="1">
      <c r="A142" s="85"/>
      <c r="B142" s="28"/>
      <c r="C142" s="34" t="s">
        <v>78</v>
      </c>
      <c r="D142" s="28"/>
      <c r="E142" s="29"/>
      <c r="F142" s="123"/>
      <c r="G142" s="83">
        <f>SUM(G138:G141)</f>
        <v>0</v>
      </c>
    </row>
    <row r="143" spans="1:7" ht="15" customHeight="1">
      <c r="A143" s="86"/>
      <c r="B143" s="41"/>
      <c r="C143" s="17"/>
      <c r="D143" s="41"/>
      <c r="E143" s="45"/>
      <c r="F143" s="123"/>
      <c r="G143" s="83"/>
    </row>
    <row r="144" spans="1:7" ht="19.5" customHeight="1">
      <c r="A144" s="89">
        <v>12</v>
      </c>
      <c r="B144" s="23"/>
      <c r="C144" s="53" t="s">
        <v>272</v>
      </c>
      <c r="D144" s="24"/>
      <c r="E144" s="25"/>
      <c r="F144" s="117"/>
      <c r="G144" s="93"/>
    </row>
    <row r="145" spans="1:7" ht="17.25" customHeight="1">
      <c r="A145" s="85" t="s">
        <v>273</v>
      </c>
      <c r="B145" s="28">
        <v>188011</v>
      </c>
      <c r="C145" s="54" t="s">
        <v>274</v>
      </c>
      <c r="D145" s="55" t="s">
        <v>33</v>
      </c>
      <c r="E145" s="29">
        <v>2.19</v>
      </c>
      <c r="F145" s="113"/>
      <c r="G145" s="72">
        <f>ROUND(E145*F145,2)</f>
        <v>0</v>
      </c>
    </row>
    <row r="146" spans="1:7" ht="25.5" customHeight="1">
      <c r="A146" s="85" t="s">
        <v>275</v>
      </c>
      <c r="B146" s="28">
        <v>85178</v>
      </c>
      <c r="C146" s="33" t="s">
        <v>294</v>
      </c>
      <c r="D146" s="28" t="s">
        <v>13</v>
      </c>
      <c r="E146" s="29">
        <v>89.76</v>
      </c>
      <c r="F146" s="113"/>
      <c r="G146" s="72">
        <f>ROUND(E146*F146,2)</f>
        <v>0</v>
      </c>
    </row>
    <row r="147" spans="1:7" ht="26.25" customHeight="1">
      <c r="A147" s="85" t="s">
        <v>276</v>
      </c>
      <c r="B147" s="28">
        <v>130247</v>
      </c>
      <c r="C147" s="56" t="s">
        <v>277</v>
      </c>
      <c r="D147" s="28" t="s">
        <v>17</v>
      </c>
      <c r="E147" s="29">
        <v>8.38</v>
      </c>
      <c r="F147" s="113"/>
      <c r="G147" s="72">
        <f>ROUND(E147*F147,2)</f>
        <v>0</v>
      </c>
    </row>
    <row r="148" spans="1:7" ht="19.5" customHeight="1">
      <c r="A148" s="85" t="s">
        <v>278</v>
      </c>
      <c r="B148" s="28" t="s">
        <v>279</v>
      </c>
      <c r="C148" s="56" t="s">
        <v>280</v>
      </c>
      <c r="D148" s="26" t="s">
        <v>13</v>
      </c>
      <c r="E148" s="29">
        <v>1</v>
      </c>
      <c r="F148" s="113"/>
      <c r="G148" s="72">
        <f>ROUND(E148*F148,2)</f>
        <v>0</v>
      </c>
    </row>
    <row r="149" spans="1:7" ht="26.25" customHeight="1">
      <c r="A149" s="85" t="s">
        <v>281</v>
      </c>
      <c r="B149" s="28" t="s">
        <v>279</v>
      </c>
      <c r="C149" s="56" t="s">
        <v>282</v>
      </c>
      <c r="D149" s="26" t="s">
        <v>13</v>
      </c>
      <c r="E149" s="29">
        <v>1</v>
      </c>
      <c r="F149" s="113"/>
      <c r="G149" s="72">
        <f>ROUND(E149*F149,2)</f>
        <v>0</v>
      </c>
    </row>
    <row r="150" spans="1:7" ht="19.5" customHeight="1">
      <c r="A150" s="85"/>
      <c r="B150" s="28"/>
      <c r="C150" s="34" t="s">
        <v>78</v>
      </c>
      <c r="D150" s="28"/>
      <c r="E150" s="29"/>
      <c r="F150" s="127"/>
      <c r="G150" s="94">
        <f>SUM(G145:G149)</f>
        <v>0</v>
      </c>
    </row>
    <row r="151" spans="1:7" ht="15" customHeight="1">
      <c r="A151" s="86"/>
      <c r="B151" s="41"/>
      <c r="C151" s="17"/>
      <c r="D151" s="41"/>
      <c r="E151" s="45"/>
      <c r="F151" s="124"/>
      <c r="G151" s="87"/>
    </row>
    <row r="152" spans="1:7" ht="17.25" customHeight="1">
      <c r="A152" s="89">
        <v>13</v>
      </c>
      <c r="B152" s="23"/>
      <c r="C152" s="53" t="s">
        <v>283</v>
      </c>
      <c r="D152" s="24"/>
      <c r="E152" s="25"/>
      <c r="F152" s="117"/>
      <c r="G152" s="93"/>
    </row>
    <row r="153" spans="1:7" ht="24.75" customHeight="1">
      <c r="A153" s="85" t="s">
        <v>284</v>
      </c>
      <c r="B153" s="28">
        <v>9537</v>
      </c>
      <c r="C153" s="54" t="s">
        <v>285</v>
      </c>
      <c r="D153" s="55" t="s">
        <v>17</v>
      </c>
      <c r="E153" s="29">
        <v>88.94</v>
      </c>
      <c r="F153" s="113"/>
      <c r="G153" s="72">
        <f>ROUND(E153*F153,2)</f>
        <v>0</v>
      </c>
    </row>
    <row r="154" spans="1:7" ht="20.25" customHeight="1">
      <c r="A154" s="95"/>
      <c r="B154" s="55"/>
      <c r="C154" s="57" t="s">
        <v>78</v>
      </c>
      <c r="D154" s="58"/>
      <c r="E154" s="59"/>
      <c r="F154" s="69"/>
      <c r="G154" s="94">
        <f>SUM(G153)</f>
        <v>0</v>
      </c>
    </row>
    <row r="155" spans="1:7" ht="15" customHeight="1">
      <c r="A155" s="96"/>
      <c r="B155" s="43"/>
      <c r="C155" s="43"/>
      <c r="D155" s="43"/>
      <c r="E155" s="43"/>
      <c r="F155" s="43"/>
      <c r="G155" s="97"/>
    </row>
    <row r="156" spans="1:7" ht="23.25" customHeight="1" thickBot="1">
      <c r="A156" s="98"/>
      <c r="B156" s="99"/>
      <c r="C156" s="100" t="s">
        <v>286</v>
      </c>
      <c r="D156" s="99"/>
      <c r="E156" s="99"/>
      <c r="F156" s="101"/>
      <c r="G156" s="102">
        <f>SUM(G154+G150+G142+G135+G114+G106+G92+G83+G68+G61+G45+G26+G19)</f>
        <v>0</v>
      </c>
    </row>
    <row r="157" spans="1:7" ht="19.5" customHeight="1">
      <c r="A157" s="60"/>
      <c r="B157" s="61"/>
      <c r="C157" s="62"/>
      <c r="D157" s="61"/>
      <c r="E157" s="61"/>
      <c r="F157" s="44"/>
      <c r="G157" s="44"/>
    </row>
    <row r="158" spans="6:7" ht="12.75">
      <c r="F158" s="64"/>
      <c r="G158" s="1"/>
    </row>
    <row r="159" spans="6:7" ht="12.75">
      <c r="F159" s="64"/>
      <c r="G159" s="64"/>
    </row>
    <row r="160" spans="6:7" ht="12.75">
      <c r="F160" s="64"/>
      <c r="G160" s="64"/>
    </row>
    <row r="161" spans="6:7" ht="12.75">
      <c r="F161" s="64"/>
      <c r="G161" s="64"/>
    </row>
    <row r="162" spans="6:7" ht="12.75">
      <c r="F162" s="64"/>
      <c r="G162" s="64"/>
    </row>
    <row r="163" spans="6:7" ht="12.75">
      <c r="F163" s="64"/>
      <c r="G163" s="64"/>
    </row>
    <row r="164" spans="6:7" ht="12.75">
      <c r="F164" s="64"/>
      <c r="G164" s="64"/>
    </row>
    <row r="165" spans="6:7" ht="12.75">
      <c r="F165" s="64"/>
      <c r="G165" s="64"/>
    </row>
    <row r="166" spans="6:7" ht="12.75">
      <c r="F166" s="64"/>
      <c r="G166" s="64"/>
    </row>
    <row r="167" spans="6:7" ht="12.75">
      <c r="F167" s="64"/>
      <c r="G167" s="64"/>
    </row>
    <row r="168" spans="6:7" ht="12.75">
      <c r="F168" s="64"/>
      <c r="G168" s="64"/>
    </row>
    <row r="169" spans="6:7" ht="12.75">
      <c r="F169" s="64"/>
      <c r="G169" s="64"/>
    </row>
    <row r="170" spans="6:7" ht="12.75">
      <c r="F170" s="64"/>
      <c r="G170" s="64"/>
    </row>
    <row r="171" spans="6:7" ht="12.75">
      <c r="F171" s="64"/>
      <c r="G171" s="64"/>
    </row>
    <row r="172" spans="6:7" ht="12.75">
      <c r="F172" s="64"/>
      <c r="G172" s="64"/>
    </row>
    <row r="173" spans="6:7" ht="12.75">
      <c r="F173" s="64"/>
      <c r="G173" s="64"/>
    </row>
    <row r="174" spans="6:7" ht="12.75">
      <c r="F174" s="64"/>
      <c r="G174" s="64"/>
    </row>
    <row r="175" spans="6:7" ht="12.75">
      <c r="F175" s="64"/>
      <c r="G175" s="64"/>
    </row>
    <row r="176" spans="6:7" ht="12.75">
      <c r="F176" s="64"/>
      <c r="G176" s="64"/>
    </row>
    <row r="177" spans="6:7" ht="12.75">
      <c r="F177" s="64"/>
      <c r="G177" s="64"/>
    </row>
    <row r="178" spans="6:7" ht="12.75">
      <c r="F178" s="64"/>
      <c r="G178" s="64"/>
    </row>
    <row r="179" spans="6:7" ht="12.75">
      <c r="F179" s="64"/>
      <c r="G179" s="64"/>
    </row>
    <row r="180" spans="6:7" ht="12.75">
      <c r="F180" s="64"/>
      <c r="G180" s="64"/>
    </row>
    <row r="181" spans="6:7" ht="12.75">
      <c r="F181" s="64"/>
      <c r="G181" s="64"/>
    </row>
    <row r="182" spans="6:7" ht="12.75">
      <c r="F182" s="64"/>
      <c r="G182" s="64"/>
    </row>
    <row r="183" spans="6:7" ht="12.75">
      <c r="F183" s="64"/>
      <c r="G183" s="64"/>
    </row>
    <row r="184" spans="6:7" ht="12.75">
      <c r="F184" s="64"/>
      <c r="G184" s="64"/>
    </row>
    <row r="185" spans="6:7" ht="12.75">
      <c r="F185" s="64"/>
      <c r="G185" s="64"/>
    </row>
    <row r="186" spans="6:7" ht="12.75">
      <c r="F186" s="64"/>
      <c r="G186" s="64"/>
    </row>
    <row r="187" spans="6:7" ht="12.75">
      <c r="F187" s="64"/>
      <c r="G187" s="64"/>
    </row>
    <row r="188" spans="6:7" ht="12.75">
      <c r="F188" s="64"/>
      <c r="G188" s="64"/>
    </row>
    <row r="189" spans="6:7" ht="12.75">
      <c r="F189" s="64"/>
      <c r="G189" s="64"/>
    </row>
    <row r="190" spans="6:7" ht="12.75">
      <c r="F190" s="64"/>
      <c r="G190" s="64"/>
    </row>
    <row r="191" spans="6:7" ht="12.75">
      <c r="F191" s="64"/>
      <c r="G191" s="64"/>
    </row>
    <row r="192" spans="6:7" ht="12.75">
      <c r="F192" s="64"/>
      <c r="G192" s="64"/>
    </row>
    <row r="193" spans="6:7" ht="12.75">
      <c r="F193" s="64"/>
      <c r="G193" s="64"/>
    </row>
    <row r="194" spans="6:7" ht="12.75">
      <c r="F194" s="64"/>
      <c r="G194" s="64"/>
    </row>
    <row r="195" spans="6:7" ht="12.75">
      <c r="F195" s="64"/>
      <c r="G195" s="64"/>
    </row>
    <row r="196" spans="6:7" ht="12.75">
      <c r="F196" s="64"/>
      <c r="G196" s="64"/>
    </row>
    <row r="197" spans="6:7" ht="12.75">
      <c r="F197" s="64"/>
      <c r="G197" s="64"/>
    </row>
    <row r="198" spans="6:7" ht="12.75">
      <c r="F198" s="64"/>
      <c r="G198" s="64"/>
    </row>
    <row r="199" spans="6:7" ht="12.75">
      <c r="F199" s="64"/>
      <c r="G199" s="64"/>
    </row>
    <row r="200" spans="6:7" ht="12.75">
      <c r="F200" s="64"/>
      <c r="G200" s="64"/>
    </row>
    <row r="201" spans="6:7" ht="12.75">
      <c r="F201" s="64"/>
      <c r="G201" s="64"/>
    </row>
    <row r="202" spans="6:7" ht="12.75">
      <c r="F202" s="64"/>
      <c r="G202" s="64"/>
    </row>
    <row r="203" spans="6:7" ht="12.75">
      <c r="F203" s="64"/>
      <c r="G203" s="64"/>
    </row>
    <row r="204" spans="6:7" ht="12.75">
      <c r="F204" s="64"/>
      <c r="G204" s="64"/>
    </row>
    <row r="205" spans="6:7" ht="12.75">
      <c r="F205" s="64"/>
      <c r="G205" s="64"/>
    </row>
    <row r="206" spans="6:7" ht="12.75">
      <c r="F206" s="64"/>
      <c r="G206" s="64"/>
    </row>
    <row r="207" spans="6:7" ht="12.75">
      <c r="F207" s="64"/>
      <c r="G207" s="64"/>
    </row>
    <row r="208" spans="6:7" ht="12.75">
      <c r="F208" s="64"/>
      <c r="G208" s="64"/>
    </row>
    <row r="209" spans="6:7" ht="12.75">
      <c r="F209" s="64"/>
      <c r="G209" s="64"/>
    </row>
    <row r="210" spans="6:7" ht="12.75">
      <c r="F210" s="64"/>
      <c r="G210" s="64"/>
    </row>
    <row r="211" spans="6:7" ht="12.75">
      <c r="F211" s="64"/>
      <c r="G211" s="64"/>
    </row>
    <row r="212" spans="6:7" ht="12.75">
      <c r="F212" s="64"/>
      <c r="G212" s="64"/>
    </row>
    <row r="213" spans="6:7" ht="12.75">
      <c r="F213" s="64"/>
      <c r="G213" s="64"/>
    </row>
    <row r="214" spans="6:7" ht="12.75">
      <c r="F214" s="64"/>
      <c r="G214" s="64"/>
    </row>
    <row r="215" spans="6:7" ht="12.75">
      <c r="F215" s="64"/>
      <c r="G215" s="64"/>
    </row>
    <row r="216" spans="6:7" ht="12.75">
      <c r="F216" s="64"/>
      <c r="G216" s="64"/>
    </row>
    <row r="217" spans="6:7" ht="12.75">
      <c r="F217" s="64"/>
      <c r="G217" s="64"/>
    </row>
    <row r="218" spans="6:7" ht="12.75">
      <c r="F218" s="64"/>
      <c r="G218" s="64"/>
    </row>
    <row r="219" spans="6:7" ht="12.75">
      <c r="F219" s="64"/>
      <c r="G219" s="64"/>
    </row>
    <row r="220" spans="6:7" ht="12.75">
      <c r="F220" s="64"/>
      <c r="G220" s="64"/>
    </row>
    <row r="221" spans="6:7" ht="12.75">
      <c r="F221" s="64"/>
      <c r="G221" s="64"/>
    </row>
    <row r="222" spans="6:7" ht="12.75">
      <c r="F222" s="64"/>
      <c r="G222" s="64"/>
    </row>
    <row r="223" spans="6:7" ht="12.75">
      <c r="F223" s="64"/>
      <c r="G223" s="64"/>
    </row>
    <row r="224" spans="6:7" ht="12.75">
      <c r="F224" s="64"/>
      <c r="G224" s="64"/>
    </row>
    <row r="225" spans="6:7" ht="12.75">
      <c r="F225" s="64"/>
      <c r="G225" s="64"/>
    </row>
    <row r="226" spans="6:7" ht="12.75">
      <c r="F226" s="64"/>
      <c r="G226" s="64"/>
    </row>
    <row r="227" spans="6:7" ht="12.75">
      <c r="F227" s="64"/>
      <c r="G227" s="64"/>
    </row>
    <row r="228" spans="6:7" ht="12.75">
      <c r="F228" s="64"/>
      <c r="G228" s="64"/>
    </row>
    <row r="229" spans="6:7" ht="12.75">
      <c r="F229" s="64"/>
      <c r="G229" s="64"/>
    </row>
    <row r="230" spans="6:7" ht="12.75">
      <c r="F230" s="64"/>
      <c r="G230" s="64"/>
    </row>
    <row r="231" spans="6:7" ht="12.75">
      <c r="F231" s="64"/>
      <c r="G231" s="64"/>
    </row>
    <row r="232" spans="6:7" ht="12.75">
      <c r="F232" s="64"/>
      <c r="G232" s="64"/>
    </row>
    <row r="233" spans="6:7" ht="12.75">
      <c r="F233" s="64"/>
      <c r="G233" s="64"/>
    </row>
    <row r="234" spans="6:7" ht="12.75">
      <c r="F234" s="64"/>
      <c r="G234" s="64"/>
    </row>
    <row r="235" spans="6:7" ht="12.75">
      <c r="F235" s="64"/>
      <c r="G235" s="64"/>
    </row>
    <row r="236" spans="6:7" ht="12.75">
      <c r="F236" s="64"/>
      <c r="G236" s="64"/>
    </row>
    <row r="237" spans="6:7" ht="12.75">
      <c r="F237" s="64"/>
      <c r="G237" s="64"/>
    </row>
    <row r="238" spans="6:7" ht="12.75">
      <c r="F238" s="64"/>
      <c r="G238" s="64"/>
    </row>
    <row r="239" spans="6:7" ht="12.75">
      <c r="F239" s="64"/>
      <c r="G239" s="64"/>
    </row>
    <row r="240" spans="6:7" ht="12.75">
      <c r="F240" s="64"/>
      <c r="G240" s="64"/>
    </row>
    <row r="241" spans="6:7" ht="12.75">
      <c r="F241" s="64"/>
      <c r="G241" s="64"/>
    </row>
    <row r="242" spans="6:7" ht="12.75">
      <c r="F242" s="64"/>
      <c r="G242" s="64"/>
    </row>
    <row r="243" spans="6:7" ht="12.75">
      <c r="F243" s="64"/>
      <c r="G243" s="64"/>
    </row>
    <row r="244" spans="6:7" ht="12.75">
      <c r="F244" s="64"/>
      <c r="G244" s="64"/>
    </row>
    <row r="245" spans="6:7" ht="12.75">
      <c r="F245" s="64"/>
      <c r="G245" s="64"/>
    </row>
    <row r="246" spans="6:7" ht="12.75">
      <c r="F246" s="64"/>
      <c r="G246" s="64"/>
    </row>
    <row r="247" spans="6:7" ht="12.75">
      <c r="F247" s="64"/>
      <c r="G247" s="64"/>
    </row>
    <row r="248" spans="6:7" ht="12.75">
      <c r="F248" s="64"/>
      <c r="G248" s="64"/>
    </row>
    <row r="249" spans="6:7" ht="12.75">
      <c r="F249" s="64"/>
      <c r="G249" s="64"/>
    </row>
    <row r="250" spans="6:7" ht="12.75">
      <c r="F250" s="64"/>
      <c r="G250" s="64"/>
    </row>
    <row r="251" spans="6:7" ht="12.75">
      <c r="F251" s="64"/>
      <c r="G251" s="64"/>
    </row>
    <row r="252" spans="6:7" ht="12.75">
      <c r="F252" s="64"/>
      <c r="G252" s="64"/>
    </row>
    <row r="253" spans="6:7" ht="12.75">
      <c r="F253" s="64"/>
      <c r="G253" s="64"/>
    </row>
    <row r="254" spans="6:7" ht="12.75">
      <c r="F254" s="64"/>
      <c r="G254" s="64"/>
    </row>
    <row r="255" spans="6:7" ht="12.75">
      <c r="F255" s="64"/>
      <c r="G255" s="64"/>
    </row>
    <row r="256" spans="6:7" ht="12.75">
      <c r="F256" s="64"/>
      <c r="G256" s="64"/>
    </row>
    <row r="257" spans="6:7" ht="12.75">
      <c r="F257" s="64"/>
      <c r="G257" s="64"/>
    </row>
    <row r="258" spans="6:7" ht="12.75">
      <c r="F258" s="64"/>
      <c r="G258" s="64"/>
    </row>
    <row r="259" spans="6:7" ht="12.75">
      <c r="F259" s="64"/>
      <c r="G259" s="64"/>
    </row>
    <row r="260" spans="6:7" ht="12.75">
      <c r="F260" s="64"/>
      <c r="G260" s="64"/>
    </row>
    <row r="261" spans="6:7" ht="12.75">
      <c r="F261" s="64"/>
      <c r="G261" s="64"/>
    </row>
    <row r="262" spans="6:7" ht="12.75">
      <c r="F262" s="64"/>
      <c r="G262" s="64"/>
    </row>
    <row r="263" spans="6:7" ht="12.75">
      <c r="F263" s="64"/>
      <c r="G263" s="64"/>
    </row>
    <row r="264" spans="6:7" ht="12.75">
      <c r="F264" s="64"/>
      <c r="G264" s="64"/>
    </row>
    <row r="265" spans="6:7" ht="12.75">
      <c r="F265" s="64"/>
      <c r="G265" s="64"/>
    </row>
    <row r="266" spans="6:7" ht="12.75">
      <c r="F266" s="64"/>
      <c r="G266" s="64"/>
    </row>
    <row r="267" spans="6:7" ht="12.75">
      <c r="F267" s="64"/>
      <c r="G267" s="64"/>
    </row>
    <row r="268" spans="6:7" ht="12.75">
      <c r="F268" s="64"/>
      <c r="G268" s="64"/>
    </row>
    <row r="269" spans="6:7" ht="12.75">
      <c r="F269" s="64"/>
      <c r="G269" s="64"/>
    </row>
    <row r="270" spans="6:7" ht="12.75">
      <c r="F270" s="64"/>
      <c r="G270" s="64"/>
    </row>
    <row r="271" spans="6:7" ht="12.75">
      <c r="F271" s="64"/>
      <c r="G271" s="64"/>
    </row>
    <row r="272" spans="6:7" ht="12.75">
      <c r="F272" s="64"/>
      <c r="G272" s="64"/>
    </row>
    <row r="273" spans="6:7" ht="12.75">
      <c r="F273" s="64"/>
      <c r="G273" s="64"/>
    </row>
    <row r="274" spans="6:7" ht="12.75">
      <c r="F274" s="64"/>
      <c r="G274" s="64"/>
    </row>
    <row r="275" spans="6:7" ht="12.75">
      <c r="F275" s="64"/>
      <c r="G275" s="64"/>
    </row>
    <row r="276" spans="6:7" ht="12.75">
      <c r="F276" s="64"/>
      <c r="G276" s="64"/>
    </row>
    <row r="277" spans="6:7" ht="12.75">
      <c r="F277" s="64"/>
      <c r="G277" s="64"/>
    </row>
    <row r="278" spans="6:7" ht="12.75">
      <c r="F278" s="64"/>
      <c r="G278" s="64"/>
    </row>
    <row r="279" spans="6:7" ht="12.75">
      <c r="F279" s="64"/>
      <c r="G279" s="64"/>
    </row>
    <row r="280" spans="6:7" ht="12.75">
      <c r="F280" s="64"/>
      <c r="G280" s="64"/>
    </row>
    <row r="281" spans="6:7" ht="12.75">
      <c r="F281" s="64"/>
      <c r="G281" s="64"/>
    </row>
    <row r="282" spans="6:7" ht="12.75">
      <c r="F282" s="64"/>
      <c r="G282" s="64"/>
    </row>
    <row r="283" spans="6:7" ht="12.75">
      <c r="F283" s="64"/>
      <c r="G283" s="64"/>
    </row>
    <row r="284" spans="6:7" ht="12.75">
      <c r="F284" s="64"/>
      <c r="G284" s="64"/>
    </row>
    <row r="285" spans="6:7" ht="12.75">
      <c r="F285" s="64"/>
      <c r="G285" s="64"/>
    </row>
    <row r="286" spans="6:7" ht="12.75">
      <c r="F286" s="64"/>
      <c r="G286" s="64"/>
    </row>
    <row r="287" spans="6:7" ht="12.75">
      <c r="F287" s="64"/>
      <c r="G287" s="64"/>
    </row>
    <row r="288" spans="6:7" ht="12.75">
      <c r="F288" s="64"/>
      <c r="G288" s="64"/>
    </row>
    <row r="289" spans="6:7" ht="12.75">
      <c r="F289" s="64"/>
      <c r="G289" s="64"/>
    </row>
    <row r="290" spans="6:7" ht="12.75">
      <c r="F290" s="64"/>
      <c r="G290" s="64"/>
    </row>
    <row r="291" spans="6:7" ht="12.75">
      <c r="F291" s="64"/>
      <c r="G291" s="64"/>
    </row>
    <row r="292" spans="6:7" ht="12.75">
      <c r="F292" s="64"/>
      <c r="G292" s="64"/>
    </row>
    <row r="293" spans="6:7" ht="12.75">
      <c r="F293" s="64"/>
      <c r="G293" s="64"/>
    </row>
    <row r="294" spans="6:7" ht="12.75">
      <c r="F294" s="64"/>
      <c r="G294" s="64"/>
    </row>
    <row r="295" spans="6:7" ht="12.75">
      <c r="F295" s="64"/>
      <c r="G295" s="64"/>
    </row>
    <row r="296" spans="6:7" ht="12.75">
      <c r="F296" s="64"/>
      <c r="G296" s="64"/>
    </row>
    <row r="297" spans="6:7" ht="12.75">
      <c r="F297" s="64"/>
      <c r="G297" s="64"/>
    </row>
    <row r="298" spans="6:7" ht="12.75">
      <c r="F298" s="64"/>
      <c r="G298" s="64"/>
    </row>
    <row r="299" spans="6:7" ht="12.75">
      <c r="F299" s="64"/>
      <c r="G299" s="64"/>
    </row>
    <row r="300" spans="6:7" ht="12.75">
      <c r="F300" s="64"/>
      <c r="G300" s="64"/>
    </row>
    <row r="301" spans="6:7" ht="12.75">
      <c r="F301" s="64"/>
      <c r="G301" s="64"/>
    </row>
    <row r="302" spans="6:7" ht="12.75">
      <c r="F302" s="64"/>
      <c r="G302" s="64"/>
    </row>
    <row r="303" spans="6:7" ht="12.75">
      <c r="F303" s="64"/>
      <c r="G303" s="64"/>
    </row>
    <row r="304" spans="6:7" ht="12.75">
      <c r="F304" s="64"/>
      <c r="G304" s="64"/>
    </row>
    <row r="305" spans="6:7" ht="12.75">
      <c r="F305" s="64"/>
      <c r="G305" s="64"/>
    </row>
    <row r="306" spans="6:7" ht="12.75">
      <c r="F306" s="64"/>
      <c r="G306" s="64"/>
    </row>
    <row r="307" spans="6:7" ht="12.75">
      <c r="F307" s="64"/>
      <c r="G307" s="64"/>
    </row>
    <row r="308" spans="6:7" ht="12.75">
      <c r="F308" s="64"/>
      <c r="G308" s="64"/>
    </row>
    <row r="309" spans="6:7" ht="12.75">
      <c r="F309" s="64"/>
      <c r="G309" s="64"/>
    </row>
    <row r="310" spans="6:7" ht="12.75">
      <c r="F310" s="64"/>
      <c r="G310" s="64"/>
    </row>
    <row r="311" spans="6:7" ht="12.75">
      <c r="F311" s="64"/>
      <c r="G311" s="64"/>
    </row>
    <row r="312" spans="6:7" ht="12.75">
      <c r="F312" s="64"/>
      <c r="G312" s="64"/>
    </row>
    <row r="313" spans="6:7" ht="12.75">
      <c r="F313" s="64"/>
      <c r="G313" s="64"/>
    </row>
    <row r="314" spans="6:7" ht="12.75">
      <c r="F314" s="64"/>
      <c r="G314" s="64"/>
    </row>
    <row r="315" spans="6:7" ht="12.75">
      <c r="F315" s="64"/>
      <c r="G315" s="64"/>
    </row>
    <row r="316" spans="6:7" ht="12.75">
      <c r="F316" s="64"/>
      <c r="G316" s="64"/>
    </row>
    <row r="317" spans="6:7" ht="12.75">
      <c r="F317" s="64"/>
      <c r="G317" s="64"/>
    </row>
    <row r="318" spans="6:7" ht="12.75">
      <c r="F318" s="64"/>
      <c r="G318" s="64"/>
    </row>
    <row r="319" spans="6:7" ht="12.75">
      <c r="F319" s="64"/>
      <c r="G319" s="64"/>
    </row>
    <row r="320" spans="6:7" ht="12.75">
      <c r="F320" s="64"/>
      <c r="G320" s="64"/>
    </row>
    <row r="321" spans="6:7" ht="12.75">
      <c r="F321" s="64"/>
      <c r="G321" s="64"/>
    </row>
    <row r="322" spans="6:7" ht="12.75">
      <c r="F322" s="64"/>
      <c r="G322" s="64"/>
    </row>
    <row r="323" spans="6:7" ht="12.75">
      <c r="F323" s="64"/>
      <c r="G323" s="64"/>
    </row>
    <row r="324" spans="6:7" ht="12.75">
      <c r="F324" s="64"/>
      <c r="G324" s="64"/>
    </row>
    <row r="325" spans="6:7" ht="12.75">
      <c r="F325" s="64"/>
      <c r="G325" s="64"/>
    </row>
    <row r="326" spans="6:7" ht="12.75">
      <c r="F326" s="64"/>
      <c r="G326" s="64"/>
    </row>
    <row r="327" spans="6:7" ht="12.75">
      <c r="F327" s="64"/>
      <c r="G327" s="64"/>
    </row>
    <row r="328" spans="6:7" ht="12.75">
      <c r="F328" s="64"/>
      <c r="G328" s="64"/>
    </row>
    <row r="329" spans="6:7" ht="12.75">
      <c r="F329" s="64"/>
      <c r="G329" s="64"/>
    </row>
    <row r="330" spans="6:7" ht="12.75">
      <c r="F330" s="64"/>
      <c r="G330" s="64"/>
    </row>
    <row r="331" spans="6:7" ht="12.75">
      <c r="F331" s="64"/>
      <c r="G331" s="64"/>
    </row>
    <row r="332" spans="6:7" ht="12.75">
      <c r="F332" s="64"/>
      <c r="G332" s="64"/>
    </row>
    <row r="333" spans="6:7" ht="12.75">
      <c r="F333" s="64"/>
      <c r="G333" s="64"/>
    </row>
    <row r="334" spans="6:7" ht="12.75">
      <c r="F334" s="64"/>
      <c r="G334" s="64"/>
    </row>
    <row r="335" spans="6:7" ht="12.75">
      <c r="F335" s="64"/>
      <c r="G335" s="64"/>
    </row>
    <row r="336" spans="6:7" ht="12.75">
      <c r="F336" s="64"/>
      <c r="G336" s="64"/>
    </row>
    <row r="337" spans="6:7" ht="12.75">
      <c r="F337" s="64"/>
      <c r="G337" s="64"/>
    </row>
    <row r="338" spans="6:7" ht="12.75">
      <c r="F338" s="64"/>
      <c r="G338" s="64"/>
    </row>
    <row r="339" spans="6:7" ht="12.75">
      <c r="F339" s="64"/>
      <c r="G339" s="64"/>
    </row>
    <row r="340" spans="6:7" ht="12.75">
      <c r="F340" s="64"/>
      <c r="G340" s="64"/>
    </row>
    <row r="341" spans="6:7" ht="12.75">
      <c r="F341" s="64"/>
      <c r="G341" s="64"/>
    </row>
    <row r="342" spans="6:7" ht="12.75">
      <c r="F342" s="64"/>
      <c r="G342" s="64"/>
    </row>
    <row r="343" spans="6:7" ht="12.75">
      <c r="F343" s="64"/>
      <c r="G343" s="64"/>
    </row>
    <row r="344" spans="6:7" ht="12.75">
      <c r="F344" s="64"/>
      <c r="G344" s="64"/>
    </row>
    <row r="345" spans="6:7" ht="12.75">
      <c r="F345" s="64"/>
      <c r="G345" s="64"/>
    </row>
    <row r="346" spans="6:7" ht="12.75">
      <c r="F346" s="64"/>
      <c r="G346" s="64"/>
    </row>
    <row r="347" spans="6:7" ht="12.75">
      <c r="F347" s="64"/>
      <c r="G347" s="64"/>
    </row>
    <row r="348" spans="6:7" ht="12.75">
      <c r="F348" s="64"/>
      <c r="G348" s="64"/>
    </row>
    <row r="349" spans="6:7" ht="12.75">
      <c r="F349" s="64"/>
      <c r="G349" s="64"/>
    </row>
    <row r="350" spans="6:7" ht="12.75">
      <c r="F350" s="64"/>
      <c r="G350" s="64"/>
    </row>
    <row r="351" spans="6:7" ht="12.75">
      <c r="F351" s="64"/>
      <c r="G351" s="64"/>
    </row>
    <row r="352" spans="6:7" ht="12.75">
      <c r="F352" s="64"/>
      <c r="G352" s="64"/>
    </row>
    <row r="353" spans="6:7" ht="12.75">
      <c r="F353" s="64"/>
      <c r="G353" s="64"/>
    </row>
    <row r="354" spans="6:7" ht="12.75">
      <c r="F354" s="64"/>
      <c r="G354" s="64"/>
    </row>
    <row r="355" spans="6:7" ht="12.75">
      <c r="F355" s="64"/>
      <c r="G355" s="64"/>
    </row>
    <row r="356" spans="6:7" ht="12.75">
      <c r="F356" s="64"/>
      <c r="G356" s="64"/>
    </row>
    <row r="357" spans="6:7" ht="12.75">
      <c r="F357" s="64"/>
      <c r="G357" s="64"/>
    </row>
    <row r="358" spans="6:7" ht="12.75">
      <c r="F358" s="64"/>
      <c r="G358" s="64"/>
    </row>
    <row r="359" spans="6:7" ht="12.75">
      <c r="F359" s="64"/>
      <c r="G359" s="64"/>
    </row>
    <row r="360" spans="6:7" ht="12.75">
      <c r="F360" s="64"/>
      <c r="G360" s="64"/>
    </row>
    <row r="361" spans="6:7" ht="12.75">
      <c r="F361" s="64"/>
      <c r="G361" s="64"/>
    </row>
    <row r="362" spans="6:7" ht="12.75">
      <c r="F362" s="64"/>
      <c r="G362" s="64"/>
    </row>
    <row r="363" spans="6:7" ht="12.75">
      <c r="F363" s="64"/>
      <c r="G363" s="64"/>
    </row>
    <row r="364" spans="6:7" ht="12.75">
      <c r="F364" s="64"/>
      <c r="G364" s="64"/>
    </row>
    <row r="365" spans="6:7" ht="12.75">
      <c r="F365" s="64"/>
      <c r="G365" s="64"/>
    </row>
    <row r="366" spans="6:7" ht="12.75">
      <c r="F366" s="64"/>
      <c r="G366" s="64"/>
    </row>
    <row r="367" spans="6:7" ht="12.75">
      <c r="F367" s="64"/>
      <c r="G367" s="64"/>
    </row>
    <row r="368" spans="6:7" ht="12.75">
      <c r="F368" s="64"/>
      <c r="G368" s="64"/>
    </row>
    <row r="369" spans="6:7" ht="12.75">
      <c r="F369" s="64"/>
      <c r="G369" s="64"/>
    </row>
    <row r="370" spans="6:7" ht="12.75">
      <c r="F370" s="64"/>
      <c r="G370" s="64"/>
    </row>
    <row r="371" spans="6:7" ht="12.75">
      <c r="F371" s="64"/>
      <c r="G371" s="64"/>
    </row>
    <row r="372" spans="6:7" ht="12.75">
      <c r="F372" s="64"/>
      <c r="G372" s="64"/>
    </row>
    <row r="373" spans="6:7" ht="12.75">
      <c r="F373" s="64"/>
      <c r="G373" s="64"/>
    </row>
    <row r="374" spans="6:7" ht="12.75">
      <c r="F374" s="64"/>
      <c r="G374" s="64"/>
    </row>
    <row r="375" spans="6:7" ht="12.75">
      <c r="F375" s="64"/>
      <c r="G375" s="64"/>
    </row>
    <row r="376" spans="6:7" ht="12.75">
      <c r="F376" s="64"/>
      <c r="G376" s="64"/>
    </row>
    <row r="377" spans="6:7" ht="12.75">
      <c r="F377" s="64"/>
      <c r="G377" s="64"/>
    </row>
    <row r="378" spans="6:7" ht="12.75">
      <c r="F378" s="64"/>
      <c r="G378" s="64"/>
    </row>
    <row r="379" spans="6:7" ht="12.75">
      <c r="F379" s="64"/>
      <c r="G379" s="64"/>
    </row>
    <row r="380" spans="6:7" ht="12.75">
      <c r="F380" s="64"/>
      <c r="G380" s="64"/>
    </row>
    <row r="381" spans="6:7" ht="12.75">
      <c r="F381" s="64"/>
      <c r="G381" s="64"/>
    </row>
    <row r="382" spans="6:7" ht="12.75">
      <c r="F382" s="64"/>
      <c r="G382" s="64"/>
    </row>
    <row r="383" spans="6:7" ht="12.75">
      <c r="F383" s="64"/>
      <c r="G383" s="64"/>
    </row>
    <row r="384" spans="6:7" ht="12.75">
      <c r="F384" s="64"/>
      <c r="G384" s="64"/>
    </row>
    <row r="385" spans="6:7" ht="12.75">
      <c r="F385" s="64"/>
      <c r="G385" s="64"/>
    </row>
    <row r="386" spans="6:7" ht="12.75">
      <c r="F386" s="64"/>
      <c r="G386" s="64"/>
    </row>
    <row r="387" spans="6:7" ht="12.75">
      <c r="F387" s="64"/>
      <c r="G387" s="64"/>
    </row>
    <row r="388" spans="6:7" ht="12.75">
      <c r="F388" s="64"/>
      <c r="G388" s="64"/>
    </row>
    <row r="389" spans="6:7" ht="12.75">
      <c r="F389" s="64"/>
      <c r="G389" s="64"/>
    </row>
    <row r="390" spans="6:7" ht="12.75">
      <c r="F390" s="64"/>
      <c r="G390" s="64"/>
    </row>
    <row r="391" spans="6:7" ht="12.75">
      <c r="F391" s="64"/>
      <c r="G391" s="64"/>
    </row>
    <row r="392" spans="6:7" ht="12.75">
      <c r="F392" s="64"/>
      <c r="G392" s="64"/>
    </row>
    <row r="393" spans="6:7" ht="12.75">
      <c r="F393" s="64"/>
      <c r="G393" s="64"/>
    </row>
    <row r="394" spans="6:7" ht="12.75">
      <c r="F394" s="64"/>
      <c r="G394" s="64"/>
    </row>
    <row r="395" spans="6:7" ht="12.75">
      <c r="F395" s="64"/>
      <c r="G395" s="64"/>
    </row>
    <row r="396" spans="6:7" ht="12.75">
      <c r="F396" s="64"/>
      <c r="G396" s="64"/>
    </row>
    <row r="397" spans="6:7" ht="12.75">
      <c r="F397" s="64"/>
      <c r="G397" s="64"/>
    </row>
    <row r="398" spans="6:7" ht="12.75">
      <c r="F398" s="64"/>
      <c r="G398" s="64"/>
    </row>
    <row r="399" spans="6:7" ht="12.75">
      <c r="F399" s="64"/>
      <c r="G399" s="64"/>
    </row>
    <row r="400" spans="6:7" ht="12.75">
      <c r="F400" s="64"/>
      <c r="G400" s="64"/>
    </row>
    <row r="401" spans="6:7" ht="12.75">
      <c r="F401" s="64"/>
      <c r="G401" s="64"/>
    </row>
    <row r="402" spans="6:7" ht="12.75">
      <c r="F402" s="64"/>
      <c r="G402" s="64"/>
    </row>
    <row r="403" spans="6:7" ht="12.75">
      <c r="F403" s="64"/>
      <c r="G403" s="64"/>
    </row>
    <row r="404" spans="6:7" ht="12.75">
      <c r="F404" s="64"/>
      <c r="G404" s="64"/>
    </row>
    <row r="405" spans="6:7" ht="12.75">
      <c r="F405" s="64"/>
      <c r="G405" s="64"/>
    </row>
    <row r="406" spans="6:7" ht="12.75">
      <c r="F406" s="64"/>
      <c r="G406" s="64"/>
    </row>
    <row r="407" spans="6:7" ht="12.75">
      <c r="F407" s="64"/>
      <c r="G407" s="64"/>
    </row>
    <row r="408" spans="6:7" ht="12.75">
      <c r="F408" s="64"/>
      <c r="G408" s="64"/>
    </row>
    <row r="409" spans="6:7" ht="12.75">
      <c r="F409" s="64"/>
      <c r="G409" s="64"/>
    </row>
    <row r="410" spans="6:7" ht="12.75">
      <c r="F410" s="64"/>
      <c r="G410" s="64"/>
    </row>
    <row r="411" spans="6:7" ht="12.75">
      <c r="F411" s="64"/>
      <c r="G411" s="64"/>
    </row>
    <row r="412" spans="6:7" ht="12.75">
      <c r="F412" s="64"/>
      <c r="G412" s="64"/>
    </row>
    <row r="413" spans="6:7" ht="12.75">
      <c r="F413" s="64"/>
      <c r="G413" s="64"/>
    </row>
    <row r="414" spans="6:7" ht="12.75">
      <c r="F414" s="64"/>
      <c r="G414" s="64"/>
    </row>
    <row r="415" spans="6:7" ht="12.75">
      <c r="F415" s="64"/>
      <c r="G415" s="64"/>
    </row>
    <row r="416" spans="6:7" ht="12.75">
      <c r="F416" s="64"/>
      <c r="G416" s="64"/>
    </row>
    <row r="417" spans="6:7" ht="12.75">
      <c r="F417" s="64"/>
      <c r="G417" s="64"/>
    </row>
    <row r="418" spans="6:7" ht="12.75">
      <c r="F418" s="64"/>
      <c r="G418" s="64"/>
    </row>
  </sheetData>
  <sheetProtection password="CACF" sheet="1"/>
  <mergeCells count="1">
    <mergeCell ref="A8:G8"/>
  </mergeCells>
  <printOptions horizontalCentered="1"/>
  <pageMargins left="0.2361111111111111" right="0.2361111111111111" top="0.23055555555555557" bottom="0.7770833333333333" header="0.5118055555555555" footer="0.31527777777777777"/>
  <pageSetup horizontalDpi="300" verticalDpi="300" orientation="portrait" paperSize="9" scale="64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2014-10-13T15:04:19Z</cp:lastPrinted>
  <dcterms:created xsi:type="dcterms:W3CDTF">2014-10-01T15:15:35Z</dcterms:created>
  <dcterms:modified xsi:type="dcterms:W3CDTF">2014-10-13T15:19:57Z</dcterms:modified>
  <cp:category/>
  <cp:version/>
  <cp:contentType/>
  <cp:contentStatus/>
</cp:coreProperties>
</file>