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Modelo" sheetId="1" r:id="rId1"/>
  </sheets>
  <externalReferences>
    <externalReference r:id="rId4"/>
    <externalReference r:id="rId5"/>
  </externalReferences>
  <definedNames>
    <definedName name="BDI">IF(OR(Import_Desoneracao="DESONERADO",Import_Desoneracao="SIM"),"SIM","NÃO")</definedName>
    <definedName name="Import_Desoneracao">OFFSET('[1]DADOS'!$G$18,0,-1)</definedName>
    <definedName name="BDI_TipoObra">'[1]BDI'!$A$138:$A$146</definedName>
    <definedName name="DE">IF(OR(Import_Desoneracao="DESONERADO",Import_Desoneracao="SIM"),"SIM","NÃO")</definedName>
    <definedName name="DESONERACAO">IF(OR(Import_Desoneracao="DESONERADO",Import_Desoneracao="SIM"),"SIM","NÃO")</definedName>
    <definedName name="Import_Apelido">'[1]DADOS'!$F$16</definedName>
    <definedName name="Import_CR">'[1]DADOS'!$F$7</definedName>
    <definedName name="Import_DescLote">'[1]DADOS'!$F$17</definedName>
    <definedName name="Import_Município">'[1]DADOS'!$F$6</definedName>
    <definedName name="Import_Proponente">'[1]DADOS'!$F$5</definedName>
    <definedName name="Import_RespOrçamento">'[1]DADOS'!$F$22:$F$24</definedName>
    <definedName name="Import_SICONV">'[1]DADOS'!$F$8</definedName>
    <definedName name="NCOMPOSICOES">15</definedName>
    <definedName name="NCOTACOES">15</definedName>
    <definedName name="REF">#REF!</definedName>
    <definedName name="BDI" localSheetId="0">IF(OR(Import.Desoneracao="DESONERADO",Import.Desoneracao="SIM"),"SIM","NÃO")</definedName>
    <definedName name="DE" localSheetId="0">IF(OR(Import.Desoneracao="DESONERADO",Import.Desoneracao="SIM"),"SIM","NÃO")</definedName>
    <definedName name="DESONERACAO" localSheetId="0">IF(OR(Import.Desoneracao="DESONERADO",Import.Desoneracao="SIM"),"SIM","NÃO")</definedName>
    <definedName name="REF" localSheetId="0">'[2]REF'!$A$2:$F$23311</definedName>
  </definedNames>
  <calcPr fullCalcOnLoad="1"/>
</workbook>
</file>

<file path=xl/sharedStrings.xml><?xml version="1.0" encoding="utf-8"?>
<sst xmlns="http://schemas.openxmlformats.org/spreadsheetml/2006/main" count="86" uniqueCount="68">
  <si>
    <t>PREFEITURA DO MUNICIPIO DE MAUÁ</t>
  </si>
  <si>
    <t>ANEXO XVII - MODELO DE PLANILHA PROPOSTA</t>
  </si>
  <si>
    <t>EXECUÇÃO DE OBRAS DE INFRAESTRUTURA - RUA INAJAR, CHÁCARA MARIA FRANCISCA</t>
  </si>
  <si>
    <t>EMPRESA: PROPONENTE</t>
  </si>
  <si>
    <t>CNPJ</t>
  </si>
  <si>
    <t>BDI</t>
  </si>
  <si>
    <t>Item</t>
  </si>
  <si>
    <t>Ref.</t>
  </si>
  <si>
    <t>Codigo</t>
  </si>
  <si>
    <t>Descrição</t>
  </si>
  <si>
    <t>Unidade</t>
  </si>
  <si>
    <t>Quantidade</t>
  </si>
  <si>
    <t>Custo Unitário (sem BDI) (R$)</t>
  </si>
  <si>
    <t>Preço Total   (sem BDI) (R$)</t>
  </si>
  <si>
    <t>Preço Total (com BDI) (R$)</t>
  </si>
  <si>
    <t>SERVIÇOS PRELIMINARES</t>
  </si>
  <si>
    <t>1.1</t>
  </si>
  <si>
    <t>INFRA</t>
  </si>
  <si>
    <t>10-16-03</t>
  </si>
  <si>
    <t>PLACA DE OBRA EM CHAPA DE AÇO GALVANIZADO</t>
  </si>
  <si>
    <t>M2</t>
  </si>
  <si>
    <t>DEMOLIÇÕES E RETIRADAS</t>
  </si>
  <si>
    <t>2.1</t>
  </si>
  <si>
    <t>SINAPI</t>
  </si>
  <si>
    <t>97636</t>
  </si>
  <si>
    <t>DEMOLIÇÃO PARCIAL DE PAVIMENTO ASFÁLTICO, DE FORMA MECANIZADA, SEM REAPROVEITAMENTO. AF_12/2017</t>
  </si>
  <si>
    <t>2.2</t>
  </si>
  <si>
    <t>08-49-00</t>
  </si>
  <si>
    <t>DEMOLIÇÃO DE CONCRETO SIMPLES</t>
  </si>
  <si>
    <t>M3</t>
  </si>
  <si>
    <t>2.3</t>
  </si>
  <si>
    <t>100981</t>
  </si>
  <si>
    <t>CARGA, MANOBRA E DESCARGA DE ENTULHO EM CAMINHÃO BASCULANTE 6 M³ - CARGA COM ESCAVADEIRA HIDRÁULICA  (CAÇAMBA DE 0,80 M³ / 111 HP) E DESCARGA LIVRE (UNIDADE: M3). AF_07/2020</t>
  </si>
  <si>
    <t>2.4</t>
  </si>
  <si>
    <t>EDIF</t>
  </si>
  <si>
    <t>01-01-10</t>
  </si>
  <si>
    <t>TRANSPORTE DE ENTULHO POR CAMINHÃO BASCULANTE, A PARTIR DE 1KM</t>
  </si>
  <si>
    <t>M3XKM</t>
  </si>
  <si>
    <t>PAVIMENTAÇÃO</t>
  </si>
  <si>
    <t>3.1</t>
  </si>
  <si>
    <t>05-26-00</t>
  </si>
  <si>
    <t>IMPRIMAÇÃO BETUMINOSA LIGANTE</t>
  </si>
  <si>
    <t>3.2</t>
  </si>
  <si>
    <t>05-28-00</t>
  </si>
  <si>
    <t>REVESTIMENTO DE CONCRETO ASFÁLTICO (SEM TRANSPORTE)</t>
  </si>
  <si>
    <t>3.3</t>
  </si>
  <si>
    <t>05-77-01</t>
  </si>
  <si>
    <t>CARGA, DESCARGA E TRANSPORTE DE PMQ ATÉ A DISTÂNCIA MÉDIA DE IDA E VOLTA DE 1KM</t>
  </si>
  <si>
    <t>3.4</t>
  </si>
  <si>
    <t>05-77-07</t>
  </si>
  <si>
    <t>TRANSPORTE DE PMQ ALÉM DO PRIMEIRO KM</t>
  </si>
  <si>
    <t>3.5</t>
  </si>
  <si>
    <t>06-21-00</t>
  </si>
  <si>
    <t>LEVANTAMENTO OU REBAIXAMENTO DE TAMPÃO DE POÇO DE VISITA</t>
  </si>
  <si>
    <t>UNID</t>
  </si>
  <si>
    <t>SINALIZAÇÃO HORIZONTAL</t>
  </si>
  <si>
    <t>4.1</t>
  </si>
  <si>
    <t>EXECUÇÃO E COMPACTAÇÃO DE BASE E OU SUB BASE PARA PAVIMENTAÇÃO DE BRITA GRADUADA SIMPLES - EXCLUSIVE CARGA E TRANSPORTE. AF_11/2019</t>
  </si>
  <si>
    <t>4.2</t>
  </si>
  <si>
    <t>05-19-01</t>
  </si>
  <si>
    <t>CONSTRUÇÃO DE SARJETA OU SARJETÃO DE CONCRETO - FCK=25,0MPA</t>
  </si>
  <si>
    <t>TOTAL</t>
  </si>
  <si>
    <t>Assinatura</t>
  </si>
  <si>
    <t>Representante Legal:</t>
  </si>
  <si>
    <t>Responsável Técnico</t>
  </si>
  <si>
    <t>CREA CAU Nº</t>
  </si>
  <si>
    <t>Considerar arredondamento de duas casas decimais para: Quantidade; Custo Unitário; BDI; Preço Total.</t>
  </si>
  <si>
    <t>Preencher somente as células em amarelo.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</si>
</sst>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&quot;R$ &quot;* #,##0.00_-;&quot;-R$ &quot;* #,##0.00_-;_-&quot;R$ &quot;* \-??_-;_-@_-"/>
    <numFmt numFmtId="166" formatCode="0%"/>
    <numFmt numFmtId="167" formatCode="_-&quot;R$ &quot;* #,##0.00_-;&quot;-R$ &quot;* #,##0.00_-;_-&quot;R$ &quot;* \-??_-;_-@_-"/>
    <numFmt numFmtId="168" formatCode="0.00%"/>
    <numFmt numFmtId="169" formatCode="@"/>
    <numFmt numFmtId="170" formatCode="_-* #,##0.00_-;\-* #,##0.00_-;_-* \-??_-;_-@_-"/>
    <numFmt numFmtId="171" formatCode="0.00"/>
    <numFmt numFmtId="172" formatCode="\ [$R$]\ #,##0.00\ ;\-[$R$]\ #,##0.00\ ;\ [$R$]&quot; -&quot;00\ ;\ @\ 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Border="0" applyProtection="0">
      <alignment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6" fontId="0" fillId="0" borderId="0" applyBorder="0" applyProtection="0">
      <alignment/>
    </xf>
  </cellStyleXfs>
  <cellXfs count="59">
    <xf numFmtId="164" fontId="0" fillId="0" borderId="0" xfId="0" applyAlignment="1">
      <alignment/>
    </xf>
    <xf numFmtId="164" fontId="0" fillId="0" borderId="0" xfId="0" applyAlignment="1" applyProtection="1">
      <alignment horizontal="center" vertical="center" wrapText="1"/>
      <protection/>
    </xf>
    <xf numFmtId="165" fontId="0" fillId="0" borderId="0" xfId="17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2" borderId="3" xfId="0" applyFont="1" applyFill="1" applyBorder="1" applyAlignment="1" applyProtection="1">
      <alignment horizontal="center" vertical="center" wrapText="1"/>
      <protection/>
    </xf>
    <xf numFmtId="164" fontId="5" fillId="2" borderId="4" xfId="0" applyFont="1" applyFill="1" applyBorder="1" applyAlignment="1" applyProtection="1">
      <alignment horizontal="center" vertical="center" wrapText="1"/>
      <protection/>
    </xf>
    <xf numFmtId="164" fontId="0" fillId="3" borderId="5" xfId="0" applyFill="1" applyBorder="1" applyAlignment="1">
      <alignment/>
    </xf>
    <xf numFmtId="164" fontId="0" fillId="0" borderId="6" xfId="0" applyFill="1" applyBorder="1" applyAlignment="1">
      <alignment/>
    </xf>
    <xf numFmtId="164" fontId="6" fillId="0" borderId="7" xfId="0" applyFont="1" applyBorder="1" applyAlignment="1" applyProtection="1">
      <alignment horizontal="center" vertical="center" wrapText="1"/>
      <protection/>
    </xf>
    <xf numFmtId="168" fontId="6" fillId="4" borderId="7" xfId="19" applyNumberFormat="1" applyFont="1" applyFill="1" applyBorder="1" applyAlignment="1" applyProtection="1">
      <alignment horizontal="center" vertical="center" wrapText="1"/>
      <protection locked="0"/>
    </xf>
    <xf numFmtId="165" fontId="0" fillId="0" borderId="8" xfId="17" applyFont="1" applyFill="1" applyBorder="1" applyAlignment="1" applyProtection="1">
      <alignment horizontal="center" vertical="center" wrapText="1"/>
      <protection/>
    </xf>
    <xf numFmtId="164" fontId="6" fillId="5" borderId="6" xfId="0" applyFont="1" applyFill="1" applyBorder="1" applyAlignment="1" applyProtection="1">
      <alignment horizontal="center" vertical="center" wrapText="1"/>
      <protection/>
    </xf>
    <xf numFmtId="164" fontId="6" fillId="5" borderId="9" xfId="0" applyFont="1" applyFill="1" applyBorder="1" applyAlignment="1" applyProtection="1">
      <alignment horizontal="center" vertical="center" wrapText="1"/>
      <protection/>
    </xf>
    <xf numFmtId="165" fontId="6" fillId="5" borderId="10" xfId="17" applyFont="1" applyFill="1" applyBorder="1" applyAlignment="1" applyProtection="1">
      <alignment horizontal="center" vertical="center" wrapText="1"/>
      <protection/>
    </xf>
    <xf numFmtId="164" fontId="6" fillId="6" borderId="11" xfId="0" applyFont="1" applyFill="1" applyBorder="1" applyAlignment="1">
      <alignment horizontal="center" vertical="center"/>
    </xf>
    <xf numFmtId="164" fontId="6" fillId="6" borderId="9" xfId="0" applyFont="1" applyFill="1" applyBorder="1" applyAlignment="1">
      <alignment horizontal="center" vertical="center"/>
    </xf>
    <xf numFmtId="169" fontId="6" fillId="6" borderId="9" xfId="52" applyNumberFormat="1" applyFont="1" applyFill="1" applyBorder="1" applyAlignment="1" applyProtection="1">
      <alignment horizontal="center" vertical="center" wrapText="1"/>
      <protection/>
    </xf>
    <xf numFmtId="164" fontId="6" fillId="6" borderId="9" xfId="52" applyFont="1" applyFill="1" applyBorder="1" applyAlignment="1" applyProtection="1">
      <alignment horizontal="left" vertical="center" wrapText="1"/>
      <protection/>
    </xf>
    <xf numFmtId="164" fontId="6" fillId="6" borderId="9" xfId="52" applyFont="1" applyFill="1" applyBorder="1" applyAlignment="1" applyProtection="1">
      <alignment horizontal="center" wrapText="1"/>
      <protection/>
    </xf>
    <xf numFmtId="170" fontId="6" fillId="6" borderId="9" xfId="15" applyFont="1" applyFill="1" applyBorder="1" applyAlignment="1" applyProtection="1">
      <alignment horizontal="center" vertical="center"/>
      <protection/>
    </xf>
    <xf numFmtId="165" fontId="7" fillId="6" borderId="9" xfId="17" applyFont="1" applyFill="1" applyBorder="1" applyAlignment="1" applyProtection="1">
      <alignment wrapText="1"/>
      <protection/>
    </xf>
    <xf numFmtId="165" fontId="6" fillId="6" borderId="12" xfId="17" applyFont="1" applyFill="1" applyBorder="1" applyAlignment="1" applyProtection="1">
      <alignment/>
      <protection/>
    </xf>
    <xf numFmtId="165" fontId="6" fillId="6" borderId="8" xfId="17" applyFont="1" applyFill="1" applyBorder="1" applyAlignment="1" applyProtection="1">
      <alignment/>
      <protection/>
    </xf>
    <xf numFmtId="164" fontId="6" fillId="0" borderId="0" xfId="0" applyFont="1" applyAlignment="1" applyProtection="1">
      <alignment horizontal="center" vertical="center" wrapText="1"/>
      <protection/>
    </xf>
    <xf numFmtId="164" fontId="0" fillId="0" borderId="11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9" fontId="0" fillId="0" borderId="9" xfId="52" applyNumberFormat="1" applyFont="1" applyFill="1" applyBorder="1" applyAlignment="1" applyProtection="1">
      <alignment horizontal="center" vertical="center" wrapText="1"/>
      <protection/>
    </xf>
    <xf numFmtId="164" fontId="8" fillId="0" borderId="9" xfId="51" applyFont="1" applyFill="1" applyBorder="1" applyAlignment="1" applyProtection="1">
      <alignment horizontal="left" vertical="center" wrapText="1"/>
      <protection/>
    </xf>
    <xf numFmtId="164" fontId="8" fillId="0" borderId="9" xfId="51" applyFont="1" applyFill="1" applyBorder="1" applyAlignment="1" applyProtection="1">
      <alignment horizontal="center" vertical="center" wrapText="1"/>
      <protection/>
    </xf>
    <xf numFmtId="171" fontId="0" fillId="0" borderId="9" xfId="15" applyNumberFormat="1" applyFont="1" applyFill="1" applyBorder="1" applyAlignment="1" applyProtection="1">
      <alignment horizontal="center" vertical="center"/>
      <protection/>
    </xf>
    <xf numFmtId="164" fontId="0" fillId="4" borderId="7" xfId="17" applyNumberFormat="1" applyFont="1" applyFill="1" applyBorder="1" applyAlignment="1" applyProtection="1">
      <alignment horizontal="center" vertical="center" wrapText="1"/>
      <protection locked="0"/>
    </xf>
    <xf numFmtId="165" fontId="0" fillId="0" borderId="11" xfId="17" applyFont="1" applyFill="1" applyBorder="1" applyAlignment="1" applyProtection="1">
      <alignment vertical="center"/>
      <protection/>
    </xf>
    <xf numFmtId="165" fontId="0" fillId="0" borderId="10" xfId="17" applyFont="1" applyFill="1" applyBorder="1" applyAlignment="1" applyProtection="1">
      <alignment vertical="center"/>
      <protection/>
    </xf>
    <xf numFmtId="171" fontId="6" fillId="6" borderId="9" xfId="15" applyNumberFormat="1" applyFont="1" applyFill="1" applyBorder="1" applyAlignment="1" applyProtection="1">
      <alignment horizontal="center" vertical="center"/>
      <protection/>
    </xf>
    <xf numFmtId="165" fontId="6" fillId="6" borderId="9" xfId="17" applyFont="1" applyFill="1" applyBorder="1" applyAlignment="1" applyProtection="1">
      <alignment wrapText="1"/>
      <protection/>
    </xf>
    <xf numFmtId="171" fontId="0" fillId="4" borderId="7" xfId="17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Alignment="1" applyProtection="1">
      <alignment horizontal="center" vertical="center" wrapText="1"/>
      <protection/>
    </xf>
    <xf numFmtId="164" fontId="0" fillId="0" borderId="13" xfId="0" applyBorder="1" applyAlignment="1" applyProtection="1">
      <alignment horizontal="center" vertical="center" wrapText="1"/>
      <protection/>
    </xf>
    <xf numFmtId="165" fontId="0" fillId="0" borderId="14" xfId="17" applyFont="1" applyFill="1" applyBorder="1" applyAlignment="1" applyProtection="1">
      <alignment horizontal="center" vertical="center" wrapText="1"/>
      <protection/>
    </xf>
    <xf numFmtId="164" fontId="0" fillId="0" borderId="13" xfId="0" applyBorder="1" applyAlignment="1" applyProtection="1">
      <alignment horizontal="left" vertical="center"/>
      <protection/>
    </xf>
    <xf numFmtId="164" fontId="6" fillId="6" borderId="15" xfId="0" applyFont="1" applyFill="1" applyBorder="1" applyAlignment="1" applyProtection="1">
      <alignment horizontal="center" vertical="center" wrapText="1"/>
      <protection/>
    </xf>
    <xf numFmtId="165" fontId="6" fillId="6" borderId="16" xfId="17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9" fillId="0" borderId="19" xfId="0" applyFont="1" applyBorder="1" applyAlignment="1">
      <alignment wrapText="1"/>
    </xf>
    <xf numFmtId="164" fontId="9" fillId="0" borderId="0" xfId="0" applyFont="1" applyAlignment="1">
      <alignment horizontal="center" vertical="center"/>
    </xf>
    <xf numFmtId="170" fontId="9" fillId="0" borderId="0" xfId="15" applyFont="1" applyFill="1" applyBorder="1" applyAlignment="1" applyProtection="1">
      <alignment horizontal="center"/>
      <protection/>
    </xf>
    <xf numFmtId="165" fontId="9" fillId="0" borderId="0" xfId="17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Font="1" applyAlignment="1">
      <alignment vertical="top"/>
    </xf>
    <xf numFmtId="164" fontId="11" fillId="0" borderId="12" xfId="0" applyFont="1" applyBorder="1" applyAlignment="1">
      <alignment vertical="top"/>
    </xf>
    <xf numFmtId="164" fontId="11" fillId="0" borderId="20" xfId="0" applyFont="1" applyBorder="1" applyAlignment="1">
      <alignment horizontal="center" vertical="center"/>
    </xf>
    <xf numFmtId="164" fontId="9" fillId="3" borderId="21" xfId="0" applyFont="1" applyFill="1" applyBorder="1" applyAlignment="1">
      <alignment wrapText="1"/>
    </xf>
    <xf numFmtId="164" fontId="9" fillId="0" borderId="0" xfId="0" applyFont="1" applyAlignment="1">
      <alignment wrapText="1"/>
    </xf>
    <xf numFmtId="164" fontId="11" fillId="0" borderId="12" xfId="0" applyFont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Normal 2" xfId="21"/>
    <cellStyle name="Normal 2 10" xfId="22"/>
    <cellStyle name="Normal 2 11" xfId="23"/>
    <cellStyle name="Normal 2 12" xfId="24"/>
    <cellStyle name="Normal 2 13" xfId="25"/>
    <cellStyle name="Normal 2 14" xfId="26"/>
    <cellStyle name="Normal 2 15" xfId="27"/>
    <cellStyle name="Normal 2 16" xfId="28"/>
    <cellStyle name="Normal 2 17" xfId="29"/>
    <cellStyle name="Normal 2 18" xfId="30"/>
    <cellStyle name="Normal 2 19" xfId="31"/>
    <cellStyle name="Normal 2 2" xfId="32"/>
    <cellStyle name="Normal 2 20" xfId="33"/>
    <cellStyle name="Normal 2 21" xfId="34"/>
    <cellStyle name="Normal 2 22" xfId="35"/>
    <cellStyle name="Normal 2 23" xfId="36"/>
    <cellStyle name="Normal 2 24" xfId="37"/>
    <cellStyle name="Normal 2 25" xfId="38"/>
    <cellStyle name="Normal 2 26" xfId="39"/>
    <cellStyle name="Normal 2 27" xfId="40"/>
    <cellStyle name="Normal 2 28" xfId="41"/>
    <cellStyle name="Normal 2 29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8" xfId="51"/>
    <cellStyle name="Normal_Plan1" xfId="52"/>
    <cellStyle name="Percentagem 2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\Obras\Licitacoes-obras\LICITA&#199;&#213;ES%202022\CONCORRENCIA\PA%2053303%202021%20RUA%20INAJAR\Revis&#227;o%2022-06-22\Planilha%20multip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.maua.sp.gov.br\Obras\B&#225;rbara%20Linares%20SO\22-05-31%20-%20RECAPEAMENTO%20AV.%20WASHINGTON%20LUIS\PLANILHA%20OR&#199;AMENT&#193;RIA%20-%20Recapeamento%20Av.%20Washington%20Luis%20-%20rev.%2031-05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QP"/>
      <sheetName val="Orçamento"/>
      <sheetName val="BDI"/>
      <sheetName val="CRONOGRAMA"/>
      <sheetName val="M. Cálculo"/>
      <sheetName val="REF"/>
      <sheetName val="Orçament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C1">
      <selection activeCell="H17" sqref="H17"/>
    </sheetView>
  </sheetViews>
  <sheetFormatPr defaultColWidth="9.140625" defaultRowHeight="15"/>
  <cols>
    <col min="1" max="1" width="9.57421875" style="1" customWidth="1"/>
    <col min="2" max="2" width="13.421875" style="1" customWidth="1"/>
    <col min="3" max="3" width="15.00390625" style="1" customWidth="1"/>
    <col min="4" max="4" width="46.7109375" style="1" customWidth="1"/>
    <col min="5" max="6" width="11.421875" style="1" customWidth="1"/>
    <col min="7" max="8" width="16.140625" style="1" customWidth="1"/>
    <col min="9" max="9" width="16.140625" style="2" customWidth="1"/>
    <col min="10" max="10" width="10.7109375" style="1" customWidth="1"/>
    <col min="11" max="16384" width="9.140625" style="1" customWidth="1"/>
  </cols>
  <sheetData>
    <row r="1" spans="1:9" s="4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4" customFormat="1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s="4" customFormat="1" ht="23.25" customHeight="1">
      <c r="A4" s="7" t="s">
        <v>3</v>
      </c>
      <c r="B4" s="7"/>
      <c r="C4" s="8"/>
      <c r="D4" s="8"/>
      <c r="E4" s="8"/>
      <c r="F4" s="8"/>
      <c r="G4" s="8"/>
      <c r="H4" s="8"/>
      <c r="I4" s="8"/>
    </row>
    <row r="5" spans="1:9" s="4" customFormat="1" ht="21" customHeight="1">
      <c r="A5" s="7" t="s">
        <v>4</v>
      </c>
      <c r="B5" s="7"/>
      <c r="C5" s="8"/>
      <c r="D5" s="8"/>
      <c r="E5" s="8"/>
      <c r="F5" s="8"/>
      <c r="G5" s="8"/>
      <c r="H5" s="8"/>
      <c r="I5" s="8"/>
    </row>
    <row r="6" spans="1:256" ht="15">
      <c r="A6" s="9"/>
      <c r="B6" s="9"/>
      <c r="C6" s="9"/>
      <c r="D6" s="9"/>
      <c r="E6" s="9"/>
      <c r="F6" s="9"/>
      <c r="G6" s="10" t="s">
        <v>5</v>
      </c>
      <c r="H6" s="11">
        <v>0</v>
      </c>
      <c r="I6" s="1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0">
      <c r="A7" s="13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5" t="s">
        <v>14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9" s="25" customFormat="1" ht="15">
      <c r="A8" s="16">
        <v>1</v>
      </c>
      <c r="B8" s="17"/>
      <c r="C8" s="18"/>
      <c r="D8" s="19" t="s">
        <v>15</v>
      </c>
      <c r="E8" s="20"/>
      <c r="F8" s="21">
        <v>0</v>
      </c>
      <c r="G8" s="22"/>
      <c r="H8" s="23"/>
      <c r="I8" s="24">
        <f>SUM(I9)</f>
        <v>0</v>
      </c>
    </row>
    <row r="9" spans="1:256" ht="15">
      <c r="A9" s="26" t="s">
        <v>16</v>
      </c>
      <c r="B9" s="27" t="s">
        <v>17</v>
      </c>
      <c r="C9" s="28" t="s">
        <v>18</v>
      </c>
      <c r="D9" s="29" t="s">
        <v>19</v>
      </c>
      <c r="E9" s="30" t="s">
        <v>20</v>
      </c>
      <c r="F9" s="31">
        <v>18</v>
      </c>
      <c r="G9" s="32">
        <v>0</v>
      </c>
      <c r="H9" s="33">
        <f>ROUND(F9*G9,2)</f>
        <v>0</v>
      </c>
      <c r="I9" s="34">
        <f>ROUND(H9*(1+$H$6),2)</f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16">
        <v>2</v>
      </c>
      <c r="B10" s="17"/>
      <c r="C10" s="18"/>
      <c r="D10" s="19" t="s">
        <v>21</v>
      </c>
      <c r="E10" s="20"/>
      <c r="F10" s="35"/>
      <c r="G10" s="36"/>
      <c r="H10" s="23"/>
      <c r="I10" s="24">
        <f>SUM(I11:I14)</f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>
      <c r="A11" s="26" t="s">
        <v>22</v>
      </c>
      <c r="B11" s="27" t="s">
        <v>23</v>
      </c>
      <c r="C11" s="28" t="s">
        <v>24</v>
      </c>
      <c r="D11" s="29" t="s">
        <v>25</v>
      </c>
      <c r="E11" s="30" t="s">
        <v>20</v>
      </c>
      <c r="F11" s="31">
        <v>618.21</v>
      </c>
      <c r="G11" s="32">
        <v>0</v>
      </c>
      <c r="H11" s="33">
        <f aca="true" t="shared" si="0" ref="H11:H14">ROUND(F11*G11,2)</f>
        <v>0</v>
      </c>
      <c r="I11" s="34">
        <f aca="true" t="shared" si="1" ref="I11:I14">ROUND(H11*(1+$H$6),2)</f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26" t="s">
        <v>26</v>
      </c>
      <c r="B12" s="27" t="s">
        <v>17</v>
      </c>
      <c r="C12" s="28" t="s">
        <v>27</v>
      </c>
      <c r="D12" s="29" t="s">
        <v>28</v>
      </c>
      <c r="E12" s="30" t="s">
        <v>29</v>
      </c>
      <c r="F12" s="31">
        <v>13.2</v>
      </c>
      <c r="G12" s="32">
        <v>0</v>
      </c>
      <c r="H12" s="33">
        <f t="shared" si="0"/>
        <v>0</v>
      </c>
      <c r="I12" s="34">
        <f t="shared" si="1"/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51">
      <c r="A13" s="26" t="s">
        <v>30</v>
      </c>
      <c r="B13" s="27" t="s">
        <v>23</v>
      </c>
      <c r="C13" s="28" t="s">
        <v>31</v>
      </c>
      <c r="D13" s="29" t="s">
        <v>32</v>
      </c>
      <c r="E13" s="30" t="s">
        <v>29</v>
      </c>
      <c r="F13" s="31">
        <v>13.2</v>
      </c>
      <c r="G13" s="32">
        <v>0</v>
      </c>
      <c r="H13" s="33">
        <f t="shared" si="0"/>
        <v>0</v>
      </c>
      <c r="I13" s="34">
        <f t="shared" si="1"/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>
      <c r="A14" s="26" t="s">
        <v>33</v>
      </c>
      <c r="B14" s="27" t="s">
        <v>34</v>
      </c>
      <c r="C14" s="28" t="s">
        <v>35</v>
      </c>
      <c r="D14" s="29" t="s">
        <v>36</v>
      </c>
      <c r="E14" s="30" t="s">
        <v>37</v>
      </c>
      <c r="F14" s="31">
        <v>158.4</v>
      </c>
      <c r="G14" s="32">
        <v>0</v>
      </c>
      <c r="H14" s="33">
        <f t="shared" si="0"/>
        <v>0</v>
      </c>
      <c r="I14" s="34">
        <f t="shared" si="1"/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6">
        <v>3</v>
      </c>
      <c r="B15" s="17"/>
      <c r="C15" s="18"/>
      <c r="D15" s="19" t="s">
        <v>38</v>
      </c>
      <c r="E15" s="20"/>
      <c r="F15" s="35"/>
      <c r="G15" s="36"/>
      <c r="H15" s="23"/>
      <c r="I15" s="24">
        <f>SUM(I16:I20)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26" t="s">
        <v>39</v>
      </c>
      <c r="B16" s="27" t="s">
        <v>17</v>
      </c>
      <c r="C16" s="28" t="s">
        <v>40</v>
      </c>
      <c r="D16" s="29" t="s">
        <v>41</v>
      </c>
      <c r="E16" s="30" t="s">
        <v>20</v>
      </c>
      <c r="F16" s="31">
        <v>1859.779</v>
      </c>
      <c r="G16" s="32">
        <v>0</v>
      </c>
      <c r="H16" s="33">
        <f aca="true" t="shared" si="2" ref="H16:H20">ROUND(F16*G16,2)</f>
        <v>0</v>
      </c>
      <c r="I16" s="34">
        <f aca="true" t="shared" si="3" ref="I16:I20">ROUND(H16*(1+$H$6),2)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9" s="25" customFormat="1" ht="27.75" customHeight="1">
      <c r="A17" s="26" t="s">
        <v>42</v>
      </c>
      <c r="B17" s="27" t="s">
        <v>17</v>
      </c>
      <c r="C17" s="28" t="s">
        <v>43</v>
      </c>
      <c r="D17" s="29" t="s">
        <v>44</v>
      </c>
      <c r="E17" s="30" t="s">
        <v>29</v>
      </c>
      <c r="F17" s="31">
        <v>111.59</v>
      </c>
      <c r="G17" s="32">
        <v>0</v>
      </c>
      <c r="H17" s="33">
        <f t="shared" si="2"/>
        <v>0</v>
      </c>
      <c r="I17" s="34">
        <f t="shared" si="3"/>
        <v>0</v>
      </c>
    </row>
    <row r="18" spans="1:256" ht="25.5">
      <c r="A18" s="26" t="s">
        <v>45</v>
      </c>
      <c r="B18" s="27" t="s">
        <v>17</v>
      </c>
      <c r="C18" s="28" t="s">
        <v>46</v>
      </c>
      <c r="D18" s="29" t="s">
        <v>47</v>
      </c>
      <c r="E18" s="30" t="s">
        <v>29</v>
      </c>
      <c r="F18" s="31">
        <v>111.59</v>
      </c>
      <c r="G18" s="32">
        <v>0</v>
      </c>
      <c r="H18" s="33">
        <f t="shared" si="2"/>
        <v>0</v>
      </c>
      <c r="I18" s="34">
        <f t="shared" si="3"/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26" t="s">
        <v>48</v>
      </c>
      <c r="B19" s="27" t="s">
        <v>17</v>
      </c>
      <c r="C19" s="28" t="s">
        <v>49</v>
      </c>
      <c r="D19" s="29" t="s">
        <v>50</v>
      </c>
      <c r="E19" s="30" t="s">
        <v>37</v>
      </c>
      <c r="F19" s="31">
        <v>1115.87</v>
      </c>
      <c r="G19" s="37">
        <v>0</v>
      </c>
      <c r="H19" s="33">
        <f t="shared" si="2"/>
        <v>0</v>
      </c>
      <c r="I19" s="34">
        <f t="shared" si="3"/>
        <v>0</v>
      </c>
      <c r="J19" s="3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>
      <c r="A20" s="26" t="s">
        <v>51</v>
      </c>
      <c r="B20" s="27" t="s">
        <v>17</v>
      </c>
      <c r="C20" s="28" t="s">
        <v>52</v>
      </c>
      <c r="D20" s="29" t="s">
        <v>53</v>
      </c>
      <c r="E20" s="30" t="s">
        <v>54</v>
      </c>
      <c r="F20" s="31">
        <v>7</v>
      </c>
      <c r="G20" s="37">
        <v>0</v>
      </c>
      <c r="H20" s="33">
        <f t="shared" si="2"/>
        <v>0</v>
      </c>
      <c r="I20" s="34">
        <f t="shared" si="3"/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16">
        <v>4</v>
      </c>
      <c r="B21" s="17"/>
      <c r="C21" s="18"/>
      <c r="D21" s="19" t="s">
        <v>55</v>
      </c>
      <c r="E21" s="20"/>
      <c r="F21" s="35"/>
      <c r="G21" s="36"/>
      <c r="H21" s="23"/>
      <c r="I21" s="24">
        <f>SUM(I22:I23)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8.25">
      <c r="A22" s="26" t="s">
        <v>56</v>
      </c>
      <c r="B22" s="27" t="s">
        <v>23</v>
      </c>
      <c r="C22" s="28">
        <v>96396</v>
      </c>
      <c r="D22" s="29" t="s">
        <v>57</v>
      </c>
      <c r="E22" s="30" t="s">
        <v>29</v>
      </c>
      <c r="F22" s="31">
        <v>13.2</v>
      </c>
      <c r="G22" s="32">
        <v>0</v>
      </c>
      <c r="H22" s="33">
        <f aca="true" t="shared" si="4" ref="H22:H23">ROUND(F22*G22,2)</f>
        <v>0</v>
      </c>
      <c r="I22" s="34">
        <f aca="true" t="shared" si="5" ref="I22:I23">ROUND(H22*(1+$H$6),2)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9" s="25" customFormat="1" ht="27.75" customHeight="1">
      <c r="A23" s="26" t="s">
        <v>58</v>
      </c>
      <c r="B23" s="27" t="s">
        <v>17</v>
      </c>
      <c r="C23" s="28" t="s">
        <v>59</v>
      </c>
      <c r="D23" s="29" t="s">
        <v>60</v>
      </c>
      <c r="E23" s="30" t="s">
        <v>29</v>
      </c>
      <c r="F23" s="31">
        <v>13.2</v>
      </c>
      <c r="G23" s="32">
        <v>0</v>
      </c>
      <c r="H23" s="33">
        <f t="shared" si="4"/>
        <v>0</v>
      </c>
      <c r="I23" s="34">
        <f t="shared" si="5"/>
        <v>0</v>
      </c>
    </row>
    <row r="24" spans="1:256" ht="7.5" customHeight="1">
      <c r="A24" s="39"/>
      <c r="I24" s="4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1"/>
      <c r="H25" s="42" t="s">
        <v>61</v>
      </c>
      <c r="I25" s="43">
        <f>SUM(I8,I10,I21,I15)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s="51" customFormat="1" ht="36" customHeight="1">
      <c r="A26" s="44"/>
      <c r="B26" s="45" t="s">
        <v>62</v>
      </c>
      <c r="C26" s="46"/>
      <c r="D26" s="47"/>
      <c r="E26" s="48"/>
      <c r="F26" s="49"/>
      <c r="G26" s="50"/>
      <c r="H26" s="44"/>
      <c r="I26" s="50"/>
    </row>
    <row r="27" spans="1:9" s="51" customFormat="1" ht="16.5" customHeight="1">
      <c r="A27" s="52"/>
      <c r="B27" s="53" t="s">
        <v>63</v>
      </c>
      <c r="C27" s="54"/>
      <c r="D27" s="55"/>
      <c r="E27" s="48"/>
      <c r="F27" s="49"/>
      <c r="G27" s="50"/>
      <c r="H27" s="44"/>
      <c r="I27" s="50"/>
    </row>
    <row r="28" spans="1:9" s="51" customFormat="1" ht="12">
      <c r="A28" s="52"/>
      <c r="B28" s="48"/>
      <c r="C28" s="48"/>
      <c r="D28" s="56"/>
      <c r="E28" s="48"/>
      <c r="F28" s="49"/>
      <c r="G28" s="50"/>
      <c r="H28" s="44"/>
      <c r="I28" s="50"/>
    </row>
    <row r="29" spans="1:9" s="51" customFormat="1" ht="40.5" customHeight="1">
      <c r="A29" s="52"/>
      <c r="B29" s="45" t="s">
        <v>62</v>
      </c>
      <c r="C29" s="46"/>
      <c r="D29" s="47"/>
      <c r="E29" s="48"/>
      <c r="F29" s="49"/>
      <c r="G29" s="50"/>
      <c r="H29" s="44"/>
      <c r="I29" s="50"/>
    </row>
    <row r="30" spans="1:9" s="51" customFormat="1" ht="12.75">
      <c r="A30" s="52"/>
      <c r="B30" s="53" t="s">
        <v>64</v>
      </c>
      <c r="C30" s="54"/>
      <c r="D30" s="55"/>
      <c r="E30" s="48"/>
      <c r="F30" s="49"/>
      <c r="G30" s="50"/>
      <c r="H30" s="44"/>
      <c r="I30" s="50"/>
    </row>
    <row r="31" spans="1:9" s="51" customFormat="1" ht="12">
      <c r="A31" s="52"/>
      <c r="B31" s="57" t="s">
        <v>65</v>
      </c>
      <c r="C31" s="58"/>
      <c r="D31" s="55"/>
      <c r="E31" s="48"/>
      <c r="F31" s="49"/>
      <c r="G31" s="50"/>
      <c r="H31" s="44"/>
      <c r="I31" s="50"/>
    </row>
    <row r="32" spans="1:9" s="51" customFormat="1" ht="12">
      <c r="A32" s="52"/>
      <c r="B32" s="48"/>
      <c r="C32" s="48"/>
      <c r="D32" s="56"/>
      <c r="E32" s="48"/>
      <c r="F32" s="49"/>
      <c r="G32" s="50"/>
      <c r="H32" s="44"/>
      <c r="I32" s="50"/>
    </row>
    <row r="33" spans="1:9" s="51" customFormat="1" ht="12">
      <c r="A33" s="52" t="s">
        <v>66</v>
      </c>
      <c r="B33" s="48"/>
      <c r="C33" s="48"/>
      <c r="D33" s="56"/>
      <c r="E33" s="48"/>
      <c r="F33" s="49"/>
      <c r="G33" s="50"/>
      <c r="H33" s="44"/>
      <c r="I33" s="50"/>
    </row>
    <row r="34" spans="1:9" s="51" customFormat="1" ht="13.5" customHeight="1">
      <c r="A34" s="52" t="s">
        <v>67</v>
      </c>
      <c r="B34" s="48"/>
      <c r="C34" s="48"/>
      <c r="D34" s="56"/>
      <c r="E34" s="48"/>
      <c r="F34" s="49"/>
      <c r="G34" s="50"/>
      <c r="H34" s="44"/>
      <c r="I34" s="50"/>
    </row>
  </sheetData>
  <sheetProtection sheet="1" objects="1" scenarios="1"/>
  <mergeCells count="8">
    <mergeCell ref="A1:I1"/>
    <mergeCell ref="A2:I2"/>
    <mergeCell ref="A3:I3"/>
    <mergeCell ref="A4:B4"/>
    <mergeCell ref="C4:I4"/>
    <mergeCell ref="A5:B5"/>
    <mergeCell ref="C5:I5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souzana</dc:creator>
  <cp:keywords/>
  <dc:description/>
  <cp:lastModifiedBy>Carlos Edson Lazzari</cp:lastModifiedBy>
  <cp:lastPrinted>2022-05-31T13:21:06Z</cp:lastPrinted>
  <dcterms:created xsi:type="dcterms:W3CDTF">2019-12-12T11:35:46Z</dcterms:created>
  <dcterms:modified xsi:type="dcterms:W3CDTF">2022-06-28T12:28:17Z</dcterms:modified>
  <cp:category/>
  <cp:version/>
  <cp:contentType/>
  <cp:contentStatus/>
</cp:coreProperties>
</file>