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orash\Desktop\DESKTOP MAUA\CER_Recebido\CD LICITAÇÃO\"/>
    </mc:Choice>
  </mc:AlternateContent>
  <bookViews>
    <workbookView xWindow="0" yWindow="0" windowWidth="24000" windowHeight="9720"/>
  </bookViews>
  <sheets>
    <sheet name="PLAN" sheetId="1" r:id="rId1"/>
  </sheets>
  <externalReferences>
    <externalReference r:id="rId2"/>
    <externalReference r:id="rId3"/>
  </externalReferences>
  <definedNames>
    <definedName name="_xlnm._FilterDatabase" localSheetId="0" hidden="1">PLAN!$A$11:$T$354</definedName>
    <definedName name="_xlnm.Print_Area" localSheetId="0">PLAN!$A$1:$M$360</definedName>
    <definedName name="dados">'[1]CustosUnit EDIF COM Des Jan18'!$A$2:$E$2621</definedName>
    <definedName name="PLAN">PLAN!$C$12:$J$352</definedName>
    <definedName name="_xlnm.Print_Titles" localSheetId="0">PLAN!$1:$11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 i="1" l="1"/>
  <c r="J14" i="1" l="1"/>
  <c r="F351" i="1" l="1"/>
  <c r="E351" i="1"/>
  <c r="D351" i="1"/>
  <c r="F350" i="1"/>
  <c r="E350" i="1"/>
  <c r="D350" i="1"/>
  <c r="F349" i="1"/>
  <c r="E349" i="1"/>
  <c r="D349" i="1"/>
  <c r="F348" i="1"/>
  <c r="J348" i="1" s="1"/>
  <c r="E348" i="1"/>
  <c r="D348" i="1"/>
  <c r="F347" i="1"/>
  <c r="E347" i="1"/>
  <c r="D347" i="1"/>
  <c r="F345" i="1"/>
  <c r="E345" i="1"/>
  <c r="D345" i="1"/>
  <c r="F344" i="1"/>
  <c r="E344" i="1"/>
  <c r="J343" i="1"/>
  <c r="F343" i="1"/>
  <c r="J341" i="1"/>
  <c r="F341" i="1"/>
  <c r="E341" i="1"/>
  <c r="D341" i="1"/>
  <c r="J340" i="1"/>
  <c r="F340" i="1"/>
  <c r="E340" i="1"/>
  <c r="D340" i="1"/>
  <c r="J339" i="1"/>
  <c r="F339" i="1"/>
  <c r="E339" i="1"/>
  <c r="D339" i="1"/>
  <c r="F338" i="1"/>
  <c r="E338" i="1"/>
  <c r="D338" i="1"/>
  <c r="F336" i="1"/>
  <c r="E336" i="1"/>
  <c r="D336" i="1"/>
  <c r="F335" i="1"/>
  <c r="E335" i="1"/>
  <c r="D335" i="1"/>
  <c r="J334" i="1"/>
  <c r="F334" i="1"/>
  <c r="E334" i="1"/>
  <c r="D334" i="1"/>
  <c r="J333" i="1"/>
  <c r="F333" i="1"/>
  <c r="E333" i="1"/>
  <c r="D333" i="1"/>
  <c r="J332" i="1"/>
  <c r="F332" i="1"/>
  <c r="E332" i="1"/>
  <c r="D332" i="1"/>
  <c r="F330" i="1"/>
  <c r="E330" i="1"/>
  <c r="D330" i="1"/>
  <c r="F329" i="1"/>
  <c r="E329" i="1"/>
  <c r="D329" i="1"/>
  <c r="F328" i="1"/>
  <c r="F327" i="1"/>
  <c r="J327" i="1" s="1"/>
  <c r="E327" i="1"/>
  <c r="D327" i="1"/>
  <c r="F326" i="1"/>
  <c r="E326" i="1"/>
  <c r="F325" i="1"/>
  <c r="E325" i="1"/>
  <c r="D325" i="1"/>
  <c r="F324" i="1"/>
  <c r="E324" i="1"/>
  <c r="D324" i="1"/>
  <c r="F323" i="1"/>
  <c r="E323" i="1"/>
  <c r="D323" i="1"/>
  <c r="J322" i="1"/>
  <c r="F322" i="1"/>
  <c r="E322" i="1"/>
  <c r="D322" i="1"/>
  <c r="F321" i="1"/>
  <c r="E321" i="1"/>
  <c r="D321" i="1"/>
  <c r="E319" i="1"/>
  <c r="F318" i="1"/>
  <c r="J318" i="1" s="1"/>
  <c r="E318" i="1"/>
  <c r="D318" i="1"/>
  <c r="J317" i="1"/>
  <c r="F317" i="1"/>
  <c r="E317" i="1"/>
  <c r="D317" i="1"/>
  <c r="F316" i="1"/>
  <c r="E316" i="1"/>
  <c r="D316" i="1"/>
  <c r="F315" i="1"/>
  <c r="J315" i="1" s="1"/>
  <c r="E315" i="1"/>
  <c r="D315" i="1"/>
  <c r="F314" i="1"/>
  <c r="E314" i="1"/>
  <c r="D314" i="1"/>
  <c r="F313" i="1"/>
  <c r="J313" i="1" s="1"/>
  <c r="E313" i="1"/>
  <c r="D313" i="1"/>
  <c r="F312" i="1"/>
  <c r="F311" i="1"/>
  <c r="E311" i="1"/>
  <c r="D311" i="1"/>
  <c r="F310" i="1"/>
  <c r="E310" i="1"/>
  <c r="D310" i="1"/>
  <c r="J309" i="1"/>
  <c r="F309" i="1"/>
  <c r="E309" i="1"/>
  <c r="D309" i="1"/>
  <c r="F308" i="1"/>
  <c r="E308" i="1"/>
  <c r="D308" i="1"/>
  <c r="F304" i="1"/>
  <c r="E304" i="1"/>
  <c r="D304" i="1"/>
  <c r="E303" i="1"/>
  <c r="D303" i="1"/>
  <c r="Q302" i="1"/>
  <c r="J301" i="1"/>
  <c r="Q301" i="1" s="1"/>
  <c r="F301" i="1"/>
  <c r="E301" i="1"/>
  <c r="D301" i="1"/>
  <c r="F299" i="1"/>
  <c r="J298" i="1"/>
  <c r="F298" i="1"/>
  <c r="E298" i="1"/>
  <c r="D298" i="1"/>
  <c r="F297" i="1"/>
  <c r="E297" i="1"/>
  <c r="D297" i="1"/>
  <c r="Q295" i="1"/>
  <c r="F295" i="1"/>
  <c r="J295" i="1" s="1"/>
  <c r="E295" i="1"/>
  <c r="Q294" i="1"/>
  <c r="F294" i="1"/>
  <c r="E294" i="1"/>
  <c r="D294" i="1"/>
  <c r="F292" i="1"/>
  <c r="F291" i="1"/>
  <c r="E291" i="1"/>
  <c r="D291" i="1"/>
  <c r="F290" i="1"/>
  <c r="E290" i="1"/>
  <c r="D290" i="1"/>
  <c r="F289" i="1"/>
  <c r="F288" i="1"/>
  <c r="E288" i="1"/>
  <c r="D288" i="1"/>
  <c r="F284" i="1"/>
  <c r="E284" i="1"/>
  <c r="D284" i="1"/>
  <c r="J283" i="1"/>
  <c r="F283" i="1"/>
  <c r="E283" i="1"/>
  <c r="D283" i="1"/>
  <c r="F282" i="1"/>
  <c r="J282" i="1" s="1"/>
  <c r="F281" i="1"/>
  <c r="J281" i="1" s="1"/>
  <c r="E281" i="1"/>
  <c r="D281" i="1"/>
  <c r="F280" i="1"/>
  <c r="J280" i="1" s="1"/>
  <c r="Q276" i="1"/>
  <c r="R276" i="1" s="1"/>
  <c r="F276" i="1"/>
  <c r="E276" i="1"/>
  <c r="D276" i="1"/>
  <c r="F274" i="1"/>
  <c r="E274" i="1"/>
  <c r="D274" i="1"/>
  <c r="F273" i="1"/>
  <c r="E273" i="1"/>
  <c r="D273" i="1"/>
  <c r="Q272" i="1"/>
  <c r="Q274" i="1" s="1"/>
  <c r="F272" i="1"/>
  <c r="D272" i="1"/>
  <c r="Q268" i="1"/>
  <c r="D268" i="1"/>
  <c r="Q267" i="1"/>
  <c r="F267" i="1"/>
  <c r="F268" i="1" s="1"/>
  <c r="D267" i="1"/>
  <c r="F266" i="1"/>
  <c r="E266" i="1"/>
  <c r="D266" i="1"/>
  <c r="Q265" i="1"/>
  <c r="F265" i="1"/>
  <c r="J265" i="1" s="1"/>
  <c r="E265" i="1"/>
  <c r="D265" i="1"/>
  <c r="J262" i="1"/>
  <c r="F262" i="1"/>
  <c r="E262" i="1"/>
  <c r="D262" i="1"/>
  <c r="J260" i="1"/>
  <c r="E260" i="1"/>
  <c r="D260" i="1"/>
  <c r="J259" i="1"/>
  <c r="E259" i="1"/>
  <c r="D259" i="1"/>
  <c r="J257" i="1"/>
  <c r="F257" i="1"/>
  <c r="E257" i="1"/>
  <c r="D257" i="1"/>
  <c r="F256" i="1"/>
  <c r="E256" i="1"/>
  <c r="D256" i="1"/>
  <c r="J255" i="1"/>
  <c r="F255" i="1"/>
  <c r="E255" i="1"/>
  <c r="D255" i="1"/>
  <c r="F254" i="1"/>
  <c r="E254" i="1"/>
  <c r="D254" i="1"/>
  <c r="J252" i="1"/>
  <c r="F252" i="1"/>
  <c r="E252" i="1"/>
  <c r="D252" i="1"/>
  <c r="F251" i="1"/>
  <c r="E251" i="1"/>
  <c r="D251" i="1"/>
  <c r="J250" i="1"/>
  <c r="F250" i="1"/>
  <c r="E250" i="1"/>
  <c r="D250" i="1"/>
  <c r="F249" i="1"/>
  <c r="E249" i="1"/>
  <c r="D249" i="1"/>
  <c r="F247" i="1"/>
  <c r="E247" i="1"/>
  <c r="D247" i="1"/>
  <c r="J246" i="1"/>
  <c r="F246" i="1"/>
  <c r="E246" i="1"/>
  <c r="D246" i="1"/>
  <c r="F245" i="1"/>
  <c r="E245" i="1"/>
  <c r="D245" i="1"/>
  <c r="J244" i="1"/>
  <c r="F244" i="1"/>
  <c r="E244" i="1"/>
  <c r="D244" i="1"/>
  <c r="F243" i="1"/>
  <c r="J243" i="1" s="1"/>
  <c r="E243" i="1"/>
  <c r="D243" i="1"/>
  <c r="J242" i="1"/>
  <c r="F242" i="1"/>
  <c r="E242" i="1"/>
  <c r="D242" i="1"/>
  <c r="J241" i="1"/>
  <c r="F241" i="1"/>
  <c r="F240" i="1"/>
  <c r="E240" i="1"/>
  <c r="D240" i="1"/>
  <c r="F239" i="1"/>
  <c r="E239" i="1"/>
  <c r="D239" i="1"/>
  <c r="F237" i="1"/>
  <c r="E237" i="1"/>
  <c r="D237" i="1"/>
  <c r="J232" i="1"/>
  <c r="F232" i="1"/>
  <c r="E232" i="1"/>
  <c r="D232" i="1"/>
  <c r="J231" i="1"/>
  <c r="F231" i="1"/>
  <c r="E231" i="1"/>
  <c r="D231" i="1"/>
  <c r="J230" i="1"/>
  <c r="F230" i="1"/>
  <c r="E230" i="1"/>
  <c r="D230" i="1"/>
  <c r="F224" i="1"/>
  <c r="E224" i="1"/>
  <c r="D224" i="1"/>
  <c r="F223" i="1"/>
  <c r="E223" i="1"/>
  <c r="D223" i="1"/>
  <c r="F222" i="1"/>
  <c r="J222" i="1" s="1"/>
  <c r="E222" i="1"/>
  <c r="D222" i="1"/>
  <c r="F221" i="1"/>
  <c r="E221" i="1"/>
  <c r="D221" i="1"/>
  <c r="F220" i="1"/>
  <c r="J220" i="1" s="1"/>
  <c r="E220" i="1"/>
  <c r="D220" i="1"/>
  <c r="F219" i="1"/>
  <c r="E219" i="1"/>
  <c r="D219" i="1"/>
  <c r="F217" i="1"/>
  <c r="J217" i="1" s="1"/>
  <c r="E217" i="1"/>
  <c r="D217" i="1"/>
  <c r="F216" i="1"/>
  <c r="E216" i="1"/>
  <c r="D216" i="1"/>
  <c r="F215" i="1"/>
  <c r="J215" i="1" s="1"/>
  <c r="E215" i="1"/>
  <c r="D215" i="1"/>
  <c r="F214" i="1"/>
  <c r="E214" i="1"/>
  <c r="D214" i="1"/>
  <c r="F213" i="1"/>
  <c r="F211" i="1"/>
  <c r="J211" i="1" s="1"/>
  <c r="E211" i="1"/>
  <c r="D211" i="1"/>
  <c r="F210" i="1"/>
  <c r="J210" i="1" s="1"/>
  <c r="E210" i="1"/>
  <c r="D210" i="1"/>
  <c r="F209" i="1"/>
  <c r="E209" i="1"/>
  <c r="D209" i="1"/>
  <c r="F207" i="1"/>
  <c r="J207" i="1" s="1"/>
  <c r="Q207" i="1" s="1"/>
  <c r="E207" i="1"/>
  <c r="D207" i="1"/>
  <c r="O204" i="1"/>
  <c r="J203" i="1"/>
  <c r="F203" i="1"/>
  <c r="Q202" i="1"/>
  <c r="J200" i="1"/>
  <c r="F200" i="1"/>
  <c r="J199" i="1"/>
  <c r="F199" i="1"/>
  <c r="E199" i="1"/>
  <c r="D199" i="1"/>
  <c r="J198" i="1"/>
  <c r="F198" i="1"/>
  <c r="E198" i="1"/>
  <c r="D198" i="1"/>
  <c r="J197" i="1"/>
  <c r="F197" i="1"/>
  <c r="J196" i="1"/>
  <c r="F196" i="1"/>
  <c r="E196" i="1"/>
  <c r="D196" i="1"/>
  <c r="F195" i="1"/>
  <c r="E195" i="1"/>
  <c r="D195" i="1"/>
  <c r="J194" i="1"/>
  <c r="F194" i="1"/>
  <c r="E194" i="1"/>
  <c r="D194" i="1"/>
  <c r="J193" i="1"/>
  <c r="F193" i="1"/>
  <c r="E193" i="1"/>
  <c r="D193" i="1"/>
  <c r="F192" i="1"/>
  <c r="E192" i="1"/>
  <c r="D192" i="1"/>
  <c r="J191" i="1"/>
  <c r="F191" i="1"/>
  <c r="E191" i="1"/>
  <c r="F190" i="1"/>
  <c r="E190" i="1"/>
  <c r="D190" i="1"/>
  <c r="F189" i="1"/>
  <c r="E189" i="1"/>
  <c r="D189" i="1"/>
  <c r="F188" i="1"/>
  <c r="E188" i="1"/>
  <c r="D188" i="1"/>
  <c r="J187" i="1"/>
  <c r="F187" i="1"/>
  <c r="E187" i="1"/>
  <c r="D187" i="1"/>
  <c r="F184" i="1"/>
  <c r="J183" i="1"/>
  <c r="F183" i="1"/>
  <c r="J180" i="1"/>
  <c r="F180" i="1"/>
  <c r="E180" i="1"/>
  <c r="D180" i="1"/>
  <c r="J179" i="1"/>
  <c r="F179" i="1"/>
  <c r="E179" i="1"/>
  <c r="D179" i="1"/>
  <c r="F178" i="1"/>
  <c r="E178" i="1"/>
  <c r="D178" i="1"/>
  <c r="Q177" i="1"/>
  <c r="F177" i="1"/>
  <c r="E177" i="1"/>
  <c r="D177" i="1"/>
  <c r="J176" i="1"/>
  <c r="F176" i="1"/>
  <c r="E176" i="1"/>
  <c r="D176" i="1"/>
  <c r="F175" i="1"/>
  <c r="E175" i="1"/>
  <c r="D175" i="1"/>
  <c r="F174" i="1"/>
  <c r="J174" i="1" s="1"/>
  <c r="F173" i="1"/>
  <c r="J173" i="1" s="1"/>
  <c r="F172" i="1"/>
  <c r="E172" i="1"/>
  <c r="D172" i="1"/>
  <c r="F171" i="1"/>
  <c r="E171" i="1"/>
  <c r="D171" i="1"/>
  <c r="F170" i="1"/>
  <c r="E170" i="1"/>
  <c r="F169" i="1"/>
  <c r="E169" i="1"/>
  <c r="D169" i="1"/>
  <c r="J168" i="1"/>
  <c r="F168" i="1"/>
  <c r="E168" i="1"/>
  <c r="D168" i="1"/>
  <c r="J167" i="1"/>
  <c r="Q167" i="1"/>
  <c r="F167" i="1"/>
  <c r="F166" i="1"/>
  <c r="E166" i="1"/>
  <c r="D166" i="1"/>
  <c r="F165" i="1"/>
  <c r="E165" i="1"/>
  <c r="D165" i="1"/>
  <c r="F164" i="1"/>
  <c r="E164" i="1"/>
  <c r="D164" i="1"/>
  <c r="F163" i="1"/>
  <c r="J163" i="1" s="1"/>
  <c r="E163" i="1"/>
  <c r="D163" i="1"/>
  <c r="F162" i="1"/>
  <c r="E162" i="1"/>
  <c r="D162" i="1"/>
  <c r="F161" i="1"/>
  <c r="E161" i="1"/>
  <c r="D161" i="1"/>
  <c r="F160" i="1"/>
  <c r="J160" i="1" s="1"/>
  <c r="E160" i="1"/>
  <c r="D160" i="1"/>
  <c r="F159" i="1"/>
  <c r="E159" i="1"/>
  <c r="D159" i="1"/>
  <c r="J158" i="1"/>
  <c r="F158" i="1"/>
  <c r="J157" i="1"/>
  <c r="F157" i="1"/>
  <c r="E157" i="1"/>
  <c r="D157" i="1"/>
  <c r="F156" i="1"/>
  <c r="J155" i="1"/>
  <c r="F155" i="1"/>
  <c r="E155" i="1"/>
  <c r="D155" i="1"/>
  <c r="Q153" i="1"/>
  <c r="F153" i="1"/>
  <c r="E153" i="1"/>
  <c r="F152" i="1"/>
  <c r="J152" i="1" s="1"/>
  <c r="E152" i="1"/>
  <c r="D152" i="1"/>
  <c r="F151" i="1"/>
  <c r="E151" i="1"/>
  <c r="D151" i="1"/>
  <c r="J150" i="1"/>
  <c r="F150" i="1"/>
  <c r="E150" i="1"/>
  <c r="D150" i="1"/>
  <c r="Q149" i="1"/>
  <c r="E149" i="1"/>
  <c r="D149" i="1"/>
  <c r="J147" i="1"/>
  <c r="F147" i="1"/>
  <c r="E147" i="1"/>
  <c r="D147" i="1"/>
  <c r="E146" i="1"/>
  <c r="D146" i="1"/>
  <c r="F145" i="1"/>
  <c r="J145" i="1" s="1"/>
  <c r="E145" i="1"/>
  <c r="D145" i="1"/>
  <c r="J144" i="1"/>
  <c r="F144" i="1"/>
  <c r="E144" i="1"/>
  <c r="D144" i="1"/>
  <c r="F143" i="1"/>
  <c r="E143" i="1"/>
  <c r="D143" i="1"/>
  <c r="J142" i="1"/>
  <c r="F142" i="1"/>
  <c r="E142" i="1"/>
  <c r="D142" i="1"/>
  <c r="F141" i="1"/>
  <c r="J141" i="1" s="1"/>
  <c r="E141" i="1"/>
  <c r="D141" i="1"/>
  <c r="F140" i="1"/>
  <c r="E140" i="1"/>
  <c r="D140" i="1"/>
  <c r="F139" i="1"/>
  <c r="E139" i="1"/>
  <c r="D139" i="1"/>
  <c r="F138" i="1"/>
  <c r="E138" i="1"/>
  <c r="D138" i="1"/>
  <c r="F137" i="1"/>
  <c r="J137" i="1" s="1"/>
  <c r="E137" i="1"/>
  <c r="D137" i="1"/>
  <c r="J136" i="1"/>
  <c r="F136" i="1"/>
  <c r="E136" i="1"/>
  <c r="D136" i="1"/>
  <c r="Q135" i="1"/>
  <c r="F135" i="1"/>
  <c r="E135" i="1"/>
  <c r="D135" i="1"/>
  <c r="F131" i="1"/>
  <c r="E131" i="1"/>
  <c r="D131" i="1"/>
  <c r="N130" i="1"/>
  <c r="F130" i="1"/>
  <c r="E130" i="1"/>
  <c r="D130" i="1"/>
  <c r="F129" i="1"/>
  <c r="J129" i="1" s="1"/>
  <c r="F128" i="1"/>
  <c r="J128" i="1" s="1"/>
  <c r="J125" i="1"/>
  <c r="F125" i="1"/>
  <c r="E125" i="1"/>
  <c r="D125" i="1"/>
  <c r="J124" i="1"/>
  <c r="F124" i="1"/>
  <c r="E124" i="1"/>
  <c r="D124" i="1"/>
  <c r="J123" i="1"/>
  <c r="F123" i="1"/>
  <c r="E123" i="1"/>
  <c r="D123" i="1"/>
  <c r="J122" i="1"/>
  <c r="F122" i="1"/>
  <c r="F121" i="1"/>
  <c r="E121" i="1"/>
  <c r="D121" i="1"/>
  <c r="A121" i="1"/>
  <c r="F120" i="1"/>
  <c r="E120" i="1"/>
  <c r="D120" i="1"/>
  <c r="J119" i="1"/>
  <c r="F119" i="1"/>
  <c r="E119" i="1"/>
  <c r="D119" i="1"/>
  <c r="F118" i="1"/>
  <c r="E118" i="1"/>
  <c r="F117" i="1"/>
  <c r="E117" i="1"/>
  <c r="D117" i="1"/>
  <c r="J116" i="1"/>
  <c r="F116" i="1"/>
  <c r="E116" i="1"/>
  <c r="D116" i="1"/>
  <c r="F115" i="1"/>
  <c r="E115" i="1"/>
  <c r="D115" i="1"/>
  <c r="F114" i="1"/>
  <c r="J114" i="1" s="1"/>
  <c r="F113" i="1"/>
  <c r="E113" i="1"/>
  <c r="D113" i="1"/>
  <c r="J112" i="1"/>
  <c r="F112" i="1"/>
  <c r="E112" i="1"/>
  <c r="D112" i="1"/>
  <c r="F111" i="1"/>
  <c r="E111" i="1"/>
  <c r="D111" i="1"/>
  <c r="F110" i="1"/>
  <c r="E110" i="1"/>
  <c r="F109" i="1"/>
  <c r="E109" i="1"/>
  <c r="D109" i="1"/>
  <c r="F108" i="1"/>
  <c r="J108" i="1" s="1"/>
  <c r="E108" i="1"/>
  <c r="D108" i="1"/>
  <c r="F107" i="1"/>
  <c r="E107" i="1"/>
  <c r="D107" i="1"/>
  <c r="F106" i="1"/>
  <c r="J106" i="1" s="1"/>
  <c r="E106" i="1"/>
  <c r="D106" i="1"/>
  <c r="F105" i="1"/>
  <c r="J105" i="1" s="1"/>
  <c r="D105" i="1"/>
  <c r="F104" i="1"/>
  <c r="J104" i="1" s="1"/>
  <c r="E104" i="1"/>
  <c r="D104" i="1"/>
  <c r="J103" i="1"/>
  <c r="F103" i="1"/>
  <c r="E103" i="1"/>
  <c r="D103" i="1"/>
  <c r="F102" i="1"/>
  <c r="J102" i="1" s="1"/>
  <c r="E102" i="1"/>
  <c r="D102" i="1"/>
  <c r="F101" i="1"/>
  <c r="E101" i="1"/>
  <c r="D101" i="1"/>
  <c r="J100" i="1"/>
  <c r="F100" i="1"/>
  <c r="E100" i="1"/>
  <c r="D100" i="1"/>
  <c r="J99" i="1"/>
  <c r="F99" i="1"/>
  <c r="E99" i="1"/>
  <c r="D99" i="1"/>
  <c r="J98" i="1"/>
  <c r="F98" i="1"/>
  <c r="E98" i="1"/>
  <c r="D98" i="1"/>
  <c r="J97" i="1"/>
  <c r="F97" i="1"/>
  <c r="E97" i="1"/>
  <c r="D97" i="1"/>
  <c r="F96" i="1"/>
  <c r="E96" i="1"/>
  <c r="D96" i="1"/>
  <c r="F93" i="1"/>
  <c r="E93" i="1"/>
  <c r="D93" i="1"/>
  <c r="J92" i="1"/>
  <c r="F92" i="1"/>
  <c r="E92" i="1"/>
  <c r="D92" i="1"/>
  <c r="F89" i="1"/>
  <c r="J88" i="1"/>
  <c r="F88" i="1"/>
  <c r="E88" i="1"/>
  <c r="D88" i="1"/>
  <c r="F87" i="1"/>
  <c r="E87" i="1"/>
  <c r="D87" i="1"/>
  <c r="F84" i="1"/>
  <c r="J84" i="1" s="1"/>
  <c r="E84" i="1"/>
  <c r="D84" i="1"/>
  <c r="F83" i="1"/>
  <c r="E83" i="1"/>
  <c r="F82" i="1"/>
  <c r="E82" i="1"/>
  <c r="D82" i="1"/>
  <c r="F81" i="1"/>
  <c r="E81" i="1"/>
  <c r="D81" i="1"/>
  <c r="F80" i="1"/>
  <c r="E80" i="1"/>
  <c r="D80" i="1"/>
  <c r="F79" i="1"/>
  <c r="E79" i="1"/>
  <c r="D79" i="1"/>
  <c r="F78" i="1"/>
  <c r="F77" i="1"/>
  <c r="J77" i="1" s="1"/>
  <c r="E77" i="1"/>
  <c r="D77" i="1"/>
  <c r="F76" i="1"/>
  <c r="E76" i="1"/>
  <c r="F75" i="1"/>
  <c r="E75" i="1"/>
  <c r="D75" i="1"/>
  <c r="J74" i="1"/>
  <c r="F74" i="1"/>
  <c r="E74" i="1"/>
  <c r="D74" i="1"/>
  <c r="F73" i="1"/>
  <c r="J73" i="1" s="1"/>
  <c r="E73" i="1"/>
  <c r="D73" i="1"/>
  <c r="F70" i="1"/>
  <c r="E70" i="1"/>
  <c r="D70" i="1"/>
  <c r="F68" i="1"/>
  <c r="E68" i="1"/>
  <c r="D68" i="1"/>
  <c r="F67" i="1"/>
  <c r="E67" i="1"/>
  <c r="D67" i="1"/>
  <c r="F65" i="1"/>
  <c r="E65" i="1"/>
  <c r="D65" i="1"/>
  <c r="J64" i="1"/>
  <c r="F64" i="1"/>
  <c r="E64" i="1"/>
  <c r="D64" i="1"/>
  <c r="E61" i="1"/>
  <c r="F60" i="1"/>
  <c r="J60" i="1" s="1"/>
  <c r="E60" i="1"/>
  <c r="D60" i="1"/>
  <c r="F59" i="1"/>
  <c r="E59" i="1"/>
  <c r="D59" i="1"/>
  <c r="Q58" i="1"/>
  <c r="Q60" i="1" s="1"/>
  <c r="F58" i="1"/>
  <c r="D58" i="1"/>
  <c r="Q54" i="1"/>
  <c r="F54" i="1"/>
  <c r="D54" i="1"/>
  <c r="Q53" i="1"/>
  <c r="F53" i="1"/>
  <c r="D53" i="1"/>
  <c r="J52" i="1"/>
  <c r="F52" i="1"/>
  <c r="E52" i="1"/>
  <c r="D52" i="1"/>
  <c r="F51" i="1"/>
  <c r="E51" i="1"/>
  <c r="D51" i="1"/>
  <c r="J48" i="1"/>
  <c r="F48" i="1"/>
  <c r="J47" i="1"/>
  <c r="F47" i="1"/>
  <c r="E47" i="1"/>
  <c r="D47" i="1"/>
  <c r="F46" i="1"/>
  <c r="E46" i="1"/>
  <c r="D46" i="1"/>
  <c r="J45" i="1"/>
  <c r="F45" i="1"/>
  <c r="E45" i="1"/>
  <c r="D45" i="1"/>
  <c r="F42" i="1"/>
  <c r="J42" i="1" s="1"/>
  <c r="E42" i="1"/>
  <c r="D42" i="1"/>
  <c r="F41" i="1"/>
  <c r="D41" i="1"/>
  <c r="F40" i="1"/>
  <c r="E40" i="1"/>
  <c r="D40" i="1"/>
  <c r="E38" i="1"/>
  <c r="F37" i="1"/>
  <c r="E37" i="1"/>
  <c r="D37" i="1"/>
  <c r="J36" i="1"/>
  <c r="F36" i="1"/>
  <c r="E36" i="1"/>
  <c r="D36" i="1"/>
  <c r="F31" i="1"/>
  <c r="E31" i="1"/>
  <c r="D31" i="1"/>
  <c r="F30" i="1"/>
  <c r="E30" i="1"/>
  <c r="D30" i="1"/>
  <c r="F29" i="1"/>
  <c r="E29" i="1"/>
  <c r="D29" i="1"/>
  <c r="F28" i="1"/>
  <c r="J28" i="1" s="1"/>
  <c r="E28" i="1"/>
  <c r="D28" i="1"/>
  <c r="F27" i="1"/>
  <c r="F26" i="1"/>
  <c r="E26" i="1"/>
  <c r="D26" i="1"/>
  <c r="F25" i="1"/>
  <c r="E25" i="1"/>
  <c r="D25" i="1"/>
  <c r="F24" i="1"/>
  <c r="E24" i="1"/>
  <c r="D24" i="1"/>
  <c r="F23" i="1"/>
  <c r="J23" i="1" s="1"/>
  <c r="E23" i="1"/>
  <c r="D23" i="1"/>
  <c r="F22" i="1"/>
  <c r="E22" i="1"/>
  <c r="D22" i="1"/>
  <c r="F21" i="1"/>
  <c r="J21" i="1" s="1"/>
  <c r="D21" i="1"/>
  <c r="F20" i="1"/>
  <c r="E20" i="1"/>
  <c r="D20" i="1"/>
  <c r="F19" i="1"/>
  <c r="J19" i="1" s="1"/>
  <c r="J18" i="1"/>
  <c r="F18" i="1"/>
  <c r="E18" i="1"/>
  <c r="D18" i="1"/>
  <c r="F15" i="1"/>
  <c r="E15" i="1"/>
  <c r="D15" i="1"/>
  <c r="F14" i="1"/>
  <c r="E14" i="1"/>
  <c r="D14" i="1"/>
  <c r="Q290" i="1" l="1"/>
  <c r="J290" i="1"/>
  <c r="K38" i="1"/>
  <c r="M38" i="1"/>
  <c r="J146" i="1"/>
  <c r="Q146" i="1"/>
  <c r="Q273" i="1"/>
  <c r="J273" i="1"/>
  <c r="J192" i="1"/>
  <c r="J20" i="1"/>
  <c r="J25" i="1"/>
  <c r="J58" i="1"/>
  <c r="J190" i="1"/>
  <c r="J266" i="1"/>
  <c r="J297" i="1"/>
  <c r="J324" i="1"/>
  <c r="J328" i="1"/>
  <c r="J29" i="1"/>
  <c r="J118" i="1"/>
  <c r="J22" i="1"/>
  <c r="J26" i="1"/>
  <c r="J30" i="1"/>
  <c r="J76" i="1"/>
  <c r="J82" i="1"/>
  <c r="J161" i="1"/>
  <c r="J165" i="1"/>
  <c r="J15" i="1"/>
  <c r="J16" i="1" s="1"/>
  <c r="J65" i="1"/>
  <c r="J67" i="1"/>
  <c r="J68" i="1"/>
  <c r="J78" i="1"/>
  <c r="J81" i="1"/>
  <c r="J96" i="1"/>
  <c r="J130" i="1"/>
  <c r="J156" i="1"/>
  <c r="J170" i="1"/>
  <c r="J175" i="1"/>
  <c r="J177" i="1"/>
  <c r="J184" i="1"/>
  <c r="J185" i="1" s="1"/>
  <c r="L185" i="1" s="1"/>
  <c r="J195" i="1"/>
  <c r="J213" i="1"/>
  <c r="J239" i="1"/>
  <c r="J251" i="1"/>
  <c r="J256" i="1"/>
  <c r="J304" i="1"/>
  <c r="Q304" i="1" s="1"/>
  <c r="J308" i="1"/>
  <c r="J336" i="1"/>
  <c r="J347" i="1"/>
  <c r="J41" i="1"/>
  <c r="J268" i="1"/>
  <c r="J101" i="1"/>
  <c r="J113" i="1"/>
  <c r="J138" i="1"/>
  <c r="J139" i="1"/>
  <c r="J140" i="1"/>
  <c r="J143" i="1"/>
  <c r="J151" i="1"/>
  <c r="J164" i="1"/>
  <c r="J189" i="1"/>
  <c r="J214" i="1"/>
  <c r="J276" i="1"/>
  <c r="J292" i="1"/>
  <c r="Q292" i="1" s="1"/>
  <c r="J299" i="1"/>
  <c r="J302" i="1"/>
  <c r="J310" i="1"/>
  <c r="J311" i="1"/>
  <c r="J325" i="1"/>
  <c r="J349" i="1"/>
  <c r="J350" i="1"/>
  <c r="J351" i="1"/>
  <c r="Q347" i="1" s="1"/>
  <c r="Q51" i="1"/>
  <c r="J51" i="1"/>
  <c r="J27" i="1"/>
  <c r="J31" i="1"/>
  <c r="J46" i="1"/>
  <c r="J49" i="1" s="1"/>
  <c r="L49" i="1" s="1"/>
  <c r="J53" i="1"/>
  <c r="J54" i="1"/>
  <c r="Q64" i="1"/>
  <c r="Q70" i="1"/>
  <c r="J70" i="1"/>
  <c r="J75" i="1"/>
  <c r="J110" i="1"/>
  <c r="J131" i="1"/>
  <c r="J153" i="1"/>
  <c r="J24" i="1"/>
  <c r="J37" i="1"/>
  <c r="J40" i="1"/>
  <c r="J59" i="1"/>
  <c r="J61" i="1" s="1"/>
  <c r="L61" i="1" s="1"/>
  <c r="Q59" i="1"/>
  <c r="J79" i="1"/>
  <c r="K85" i="1" s="1"/>
  <c r="J93" i="1"/>
  <c r="M94" i="1" s="1"/>
  <c r="J135" i="1"/>
  <c r="J80" i="1"/>
  <c r="J87" i="1"/>
  <c r="J111" i="1"/>
  <c r="J149" i="1"/>
  <c r="J162" i="1"/>
  <c r="J166" i="1"/>
  <c r="J223" i="1"/>
  <c r="J245" i="1"/>
  <c r="J120" i="1"/>
  <c r="J83" i="1"/>
  <c r="J107" i="1"/>
  <c r="J109" i="1"/>
  <c r="J115" i="1"/>
  <c r="J117" i="1"/>
  <c r="J121" i="1"/>
  <c r="J159" i="1"/>
  <c r="J169" i="1"/>
  <c r="J171" i="1"/>
  <c r="J172" i="1"/>
  <c r="J209" i="1"/>
  <c r="J204" i="1"/>
  <c r="Q203" i="1"/>
  <c r="J233" i="1"/>
  <c r="L233" i="1" s="1"/>
  <c r="Q229" i="1"/>
  <c r="J188" i="1"/>
  <c r="J221" i="1"/>
  <c r="J247" i="1"/>
  <c r="J274" i="1"/>
  <c r="J291" i="1"/>
  <c r="Q291" i="1" s="1"/>
  <c r="J294" i="1"/>
  <c r="J303" i="1"/>
  <c r="Q303" i="1"/>
  <c r="J314" i="1"/>
  <c r="J338" i="1"/>
  <c r="Q337" i="1" s="1"/>
  <c r="J178" i="1"/>
  <c r="J219" i="1"/>
  <c r="J224" i="1"/>
  <c r="J240" i="1"/>
  <c r="J249" i="1"/>
  <c r="J254" i="1"/>
  <c r="J272" i="1"/>
  <c r="Q288" i="1"/>
  <c r="J288" i="1"/>
  <c r="J321" i="1"/>
  <c r="J216" i="1"/>
  <c r="J237" i="1"/>
  <c r="J284" i="1"/>
  <c r="J285" i="1" s="1"/>
  <c r="L285" i="1" s="1"/>
  <c r="J289" i="1"/>
  <c r="Q289" i="1" s="1"/>
  <c r="Q296" i="1"/>
  <c r="J312" i="1"/>
  <c r="J316" i="1"/>
  <c r="J323" i="1"/>
  <c r="J326" i="1"/>
  <c r="J329" i="1"/>
  <c r="J330" i="1"/>
  <c r="J335" i="1"/>
  <c r="Q331" i="1" s="1"/>
  <c r="J344" i="1"/>
  <c r="J345" i="1"/>
  <c r="J267" i="1"/>
  <c r="Q342" i="1" l="1"/>
  <c r="Q182" i="1"/>
  <c r="K305" i="1"/>
  <c r="M85" i="1"/>
  <c r="J269" i="1"/>
  <c r="L269" i="1" s="1"/>
  <c r="Q279" i="1"/>
  <c r="M201" i="1"/>
  <c r="J94" i="1"/>
  <c r="L94" i="1" s="1"/>
  <c r="M16" i="1"/>
  <c r="M352" i="1"/>
  <c r="J277" i="1"/>
  <c r="L277" i="1" s="1"/>
  <c r="K285" i="1"/>
  <c r="J32" i="1"/>
  <c r="J33" i="1" s="1"/>
  <c r="J225" i="1"/>
  <c r="L225" i="1" s="1"/>
  <c r="J71" i="1"/>
  <c r="L71" i="1" s="1"/>
  <c r="K49" i="1"/>
  <c r="M32" i="1"/>
  <c r="Q321" i="1"/>
  <c r="M90" i="1"/>
  <c r="J90" i="1"/>
  <c r="K90" i="1"/>
  <c r="J85" i="1"/>
  <c r="L85" i="1" s="1"/>
  <c r="J38" i="1"/>
  <c r="L38" i="1" s="1"/>
  <c r="M55" i="1"/>
  <c r="K55" i="1"/>
  <c r="J55" i="1"/>
  <c r="L55" i="1" s="1"/>
  <c r="J352" i="1"/>
  <c r="L352" i="1" s="1"/>
  <c r="J201" i="1"/>
  <c r="L201" i="1" s="1"/>
  <c r="J132" i="1"/>
  <c r="L16" i="1"/>
  <c r="Q307" i="1"/>
  <c r="J263" i="1"/>
  <c r="L263" i="1" s="1"/>
  <c r="M263" i="1"/>
  <c r="Q234" i="1"/>
  <c r="M269" i="1"/>
  <c r="K201" i="1"/>
  <c r="J181" i="1"/>
  <c r="L181" i="1" s="1"/>
  <c r="M49" i="1"/>
  <c r="M305" i="1"/>
  <c r="J305" i="1"/>
  <c r="L305" i="1" s="1"/>
  <c r="K269" i="1"/>
  <c r="L204" i="1"/>
  <c r="K204" i="1"/>
  <c r="M204" i="1"/>
  <c r="M43" i="1"/>
  <c r="K43" i="1"/>
  <c r="J43" i="1"/>
  <c r="L43" i="1" s="1"/>
  <c r="J353" i="1" l="1"/>
  <c r="L353" i="1" s="1"/>
  <c r="L90" i="1"/>
  <c r="J226" i="1"/>
  <c r="L226" i="1" s="1"/>
  <c r="L32" i="1"/>
  <c r="L132" i="1"/>
  <c r="M285" i="1" l="1"/>
  <c r="M354" i="1" s="1"/>
  <c r="J354" i="1"/>
  <c r="L354" i="1" s="1"/>
</calcChain>
</file>

<file path=xl/sharedStrings.xml><?xml version="1.0" encoding="utf-8"?>
<sst xmlns="http://schemas.openxmlformats.org/spreadsheetml/2006/main" count="929" uniqueCount="579">
  <si>
    <t>PREFEITURA DO MUNICÍPIO DE MAUÁ</t>
  </si>
  <si>
    <t>SECRETARIA DE OBRAS</t>
  </si>
  <si>
    <t>PLANILHA ORÇAMENTÁRIA</t>
  </si>
  <si>
    <t>FONTE</t>
  </si>
  <si>
    <t>DATA BASE</t>
  </si>
  <si>
    <t>ENCARGOS SOCIAIS</t>
  </si>
  <si>
    <t>Obra:  REMANESCENTE REFORMA E AMPLIAÇÃO DO CENTRO ESPECIALIZADO EM REABILITAÇÃO - CER</t>
  </si>
  <si>
    <t>SINAPI</t>
  </si>
  <si>
    <t>mar/18 - Desonerada</t>
  </si>
  <si>
    <t>Endereço: RUA DA PÁTRIA, 237</t>
  </si>
  <si>
    <t>SIURB-EDIF: INFRA</t>
  </si>
  <si>
    <t>jan/18 -  Desonerada</t>
  </si>
  <si>
    <t>CPOS</t>
  </si>
  <si>
    <t xml:space="preserve">CODIGO </t>
  </si>
  <si>
    <t>ITEM</t>
  </si>
  <si>
    <t xml:space="preserve">DESCRICAO </t>
  </si>
  <si>
    <t>UNID</t>
  </si>
  <si>
    <t>QUANT.</t>
  </si>
  <si>
    <t>CUSTO UNIT (R$)</t>
  </si>
  <si>
    <t>CUSTO UNI COM B.D.I 25,92%</t>
  </si>
  <si>
    <t>CUSTO TOTAL (R$)</t>
  </si>
  <si>
    <t xml:space="preserve">  </t>
  </si>
  <si>
    <t>1.00</t>
  </si>
  <si>
    <t>SERVIÇOS INICIAIS E PRELIMINARES</t>
  </si>
  <si>
    <t>1.1</t>
  </si>
  <si>
    <t>ADMISTRAÇÃO LOCAL</t>
  </si>
  <si>
    <t>88326</t>
  </si>
  <si>
    <t>1.1.1</t>
  </si>
  <si>
    <t>74209/1</t>
  </si>
  <si>
    <t>1.1.2</t>
  </si>
  <si>
    <t>TOTAL</t>
  </si>
  <si>
    <t>1.2</t>
  </si>
  <si>
    <t>RETIRADAS  E DEMOLIÇÕES</t>
  </si>
  <si>
    <t>97624</t>
  </si>
  <si>
    <t>1.2.1</t>
  </si>
  <si>
    <t>SIURB</t>
  </si>
  <si>
    <t>1.2.2</t>
  </si>
  <si>
    <t>DEMOLIÇÃO DE FIBRO-VINIL OU BORRACHA SINTÉTICA, INCLUSIVE ARGAMASSA DE REGULARIZAÇÃO</t>
  </si>
  <si>
    <t>M2</t>
  </si>
  <si>
    <t>97663</t>
  </si>
  <si>
    <t>1.2.3</t>
  </si>
  <si>
    <t>SIURB-EDIF</t>
  </si>
  <si>
    <t>1.2.4</t>
  </si>
  <si>
    <t>M</t>
  </si>
  <si>
    <t>72178</t>
  </si>
  <si>
    <t>1.2.5</t>
  </si>
  <si>
    <t>1.2.6</t>
  </si>
  <si>
    <t>1.2.7</t>
  </si>
  <si>
    <t>72897</t>
  </si>
  <si>
    <t>1.2.8</t>
  </si>
  <si>
    <t xml:space="preserve"> </t>
  </si>
  <si>
    <t>72882</t>
  </si>
  <si>
    <t>1.2.9</t>
  </si>
  <si>
    <t>1.2.10</t>
  </si>
  <si>
    <t>RETIRADA DE ESQUADRIAS METÁLICAS EM GERAL, PORTAS OU CAIXILHOS</t>
  </si>
  <si>
    <t>1.2.11</t>
  </si>
  <si>
    <t>1.2.12</t>
  </si>
  <si>
    <t>1.2.13</t>
  </si>
  <si>
    <t>1.2.14</t>
  </si>
  <si>
    <t>TOTAL SERVIÇOS INICIAIS E PRELIMINARES</t>
  </si>
  <si>
    <t>2.00</t>
  </si>
  <si>
    <t>REFORMA</t>
  </si>
  <si>
    <t>2.1</t>
  </si>
  <si>
    <t>RAMPA  DE ACESSO AO PAV. SUPERIOR</t>
  </si>
  <si>
    <t>84862</t>
  </si>
  <si>
    <t>2.1.1</t>
  </si>
  <si>
    <t>74072/2</t>
  </si>
  <si>
    <t>2.1.2</t>
  </si>
  <si>
    <t>2.2</t>
  </si>
  <si>
    <t>FECHAMENTOS E ALVENARIAS</t>
  </si>
  <si>
    <t>96360</t>
  </si>
  <si>
    <t>2.2.1</t>
  </si>
  <si>
    <t>2.2.2</t>
  </si>
  <si>
    <t>KG</t>
  </si>
  <si>
    <t>87455</t>
  </si>
  <si>
    <t>2.2.3</t>
  </si>
  <si>
    <t>2.3</t>
  </si>
  <si>
    <t xml:space="preserve">ACABAMENTO </t>
  </si>
  <si>
    <t>87893</t>
  </si>
  <si>
    <t>2.3.1</t>
  </si>
  <si>
    <t>87530</t>
  </si>
  <si>
    <t>2.3.2</t>
  </si>
  <si>
    <t>87267</t>
  </si>
  <si>
    <t>2.3.3</t>
  </si>
  <si>
    <t>18.11.022</t>
  </si>
  <si>
    <t>2.3.4</t>
  </si>
  <si>
    <t>REVESTIMENTO EM PLACA CERÂMICA ESMALTADA DE 10X10 CM, ASSENTADO E REJUNTADO COM ARGAMASSA INDUSTRIALIZADA</t>
  </si>
  <si>
    <t>2.4</t>
  </si>
  <si>
    <t>PISOS E IMPERMEABILIZAÇÃO</t>
  </si>
  <si>
    <t>84191</t>
  </si>
  <si>
    <t>2.4.1</t>
  </si>
  <si>
    <t>73850/1</t>
  </si>
  <si>
    <t>2.4.2</t>
  </si>
  <si>
    <t>2.4.3</t>
  </si>
  <si>
    <t>2.4.4</t>
  </si>
  <si>
    <t>2.5</t>
  </si>
  <si>
    <t>PINTURA</t>
  </si>
  <si>
    <t>PAREDES INTERNAS</t>
  </si>
  <si>
    <t>2.5.1</t>
  </si>
  <si>
    <t>88486</t>
  </si>
  <si>
    <t>2.5.2</t>
  </si>
  <si>
    <t>88495</t>
  </si>
  <si>
    <t>2.5.3</t>
  </si>
  <si>
    <t>2.6</t>
  </si>
  <si>
    <t>PAREDES EXTERNAS</t>
  </si>
  <si>
    <t>95626</t>
  </si>
  <si>
    <t>2.6.1</t>
  </si>
  <si>
    <t>96126</t>
  </si>
  <si>
    <t>2.6.2</t>
  </si>
  <si>
    <t>PORTAS  DE MADEIRA</t>
  </si>
  <si>
    <t>74065/2</t>
  </si>
  <si>
    <t>2.6.3</t>
  </si>
  <si>
    <t>84657</t>
  </si>
  <si>
    <t>2.6.4</t>
  </si>
  <si>
    <t>ELEMENTOS  METALICOS</t>
  </si>
  <si>
    <t>73924/1</t>
  </si>
  <si>
    <t>2.6.5</t>
  </si>
  <si>
    <t>2.7</t>
  </si>
  <si>
    <t>PORTAS  E GRADES</t>
  </si>
  <si>
    <t>91320</t>
  </si>
  <si>
    <t>2.7.1</t>
  </si>
  <si>
    <t>91321</t>
  </si>
  <si>
    <t>2.7.2</t>
  </si>
  <si>
    <t>91306</t>
  </si>
  <si>
    <t>2.7.3</t>
  </si>
  <si>
    <t>2.7.4</t>
  </si>
  <si>
    <t>GRADE/TELA DE PROTEÇÃO EM ARAME N.12, MALHA DE 1/2" - INCLUSIVE REQUADRO</t>
  </si>
  <si>
    <t>2.7.5</t>
  </si>
  <si>
    <t>07.03.01- composição</t>
  </si>
  <si>
    <t>2.7.6</t>
  </si>
  <si>
    <t>PORTA DE MADEIRA LISA 122 X 210 CM</t>
  </si>
  <si>
    <t>UN</t>
  </si>
  <si>
    <t>74046/2</t>
  </si>
  <si>
    <t>2.7.7</t>
  </si>
  <si>
    <t>73933/4</t>
  </si>
  <si>
    <t>2.7.8</t>
  </si>
  <si>
    <t>2.7.9</t>
  </si>
  <si>
    <t>2.7.10</t>
  </si>
  <si>
    <t>2.7.11</t>
  </si>
  <si>
    <t xml:space="preserve"> TROCA DE REBITES EM CAIXILHO</t>
  </si>
  <si>
    <t>CAIXILHOS E TROCA DE REBITES</t>
  </si>
  <si>
    <t>84886</t>
  </si>
  <si>
    <t>2.7.12</t>
  </si>
  <si>
    <t>.</t>
  </si>
  <si>
    <t>2.8</t>
  </si>
  <si>
    <t>VIDROS  E ACESSÓRIOS</t>
  </si>
  <si>
    <t>72117</t>
  </si>
  <si>
    <t>2.8.1</t>
  </si>
  <si>
    <t>72122</t>
  </si>
  <si>
    <t>2.8.2</t>
  </si>
  <si>
    <t>32.06.231</t>
  </si>
  <si>
    <t>2.8.3</t>
  </si>
  <si>
    <t>PELÍCULA DE CONTROLE SOLAR REFLETIVA NA COR PRATA, PARA APLICAÇÃO EM VIDROS</t>
  </si>
  <si>
    <t>2.9</t>
  </si>
  <si>
    <t>FORRO</t>
  </si>
  <si>
    <t>96109</t>
  </si>
  <si>
    <t>2.9.1</t>
  </si>
  <si>
    <t>96120</t>
  </si>
  <si>
    <t>2.9.2</t>
  </si>
  <si>
    <t>2.10</t>
  </si>
  <si>
    <t>INSTALAÇÕES ELÉTRICAS</t>
  </si>
  <si>
    <t>95787</t>
  </si>
  <si>
    <t>2.10.1</t>
  </si>
  <si>
    <t>95777</t>
  </si>
  <si>
    <t>2.10.2</t>
  </si>
  <si>
    <t>95795</t>
  </si>
  <si>
    <t>2.10.3</t>
  </si>
  <si>
    <t>95778</t>
  </si>
  <si>
    <t>2.10.4</t>
  </si>
  <si>
    <t>2.10.5</t>
  </si>
  <si>
    <t>95779</t>
  </si>
  <si>
    <t>2.10.6</t>
  </si>
  <si>
    <t>91926</t>
  </si>
  <si>
    <t>2.10.7</t>
  </si>
  <si>
    <t>91930</t>
  </si>
  <si>
    <t>2.10.8</t>
  </si>
  <si>
    <t>91928</t>
  </si>
  <si>
    <t>2.10.9</t>
  </si>
  <si>
    <t>2.10.10</t>
  </si>
  <si>
    <t>91170</t>
  </si>
  <si>
    <t>2.10.11</t>
  </si>
  <si>
    <t>2.10.12</t>
  </si>
  <si>
    <t>95745</t>
  </si>
  <si>
    <t>2.10.13</t>
  </si>
  <si>
    <t>74130/3</t>
  </si>
  <si>
    <t>2.10.14</t>
  </si>
  <si>
    <t>2.10.15</t>
  </si>
  <si>
    <t>DISJUNTOR TERMOMAGNÉTICO DIFERENCIAL TRIPOLAR - 40A -</t>
  </si>
  <si>
    <t>74130/4</t>
  </si>
  <si>
    <t>2.10.16</t>
  </si>
  <si>
    <t>2.10.17</t>
  </si>
  <si>
    <t>SIURB-EDID</t>
  </si>
  <si>
    <t>2.10.18</t>
  </si>
  <si>
    <t>37.25.090</t>
  </si>
  <si>
    <t>2.10.19</t>
  </si>
  <si>
    <t>DISJUNTOR CAIXA MOLDADA TRIPOLAR 10A A  60 A  COM DISPARADOR TERMOMAGNÉTICO AJUSTÁVEL</t>
  </si>
  <si>
    <t>2.10.20</t>
  </si>
  <si>
    <t>74131/7</t>
  </si>
  <si>
    <t>2.10.21</t>
  </si>
  <si>
    <t>91953</t>
  </si>
  <si>
    <t>2.10.22</t>
  </si>
  <si>
    <t>2.10.23</t>
  </si>
  <si>
    <t>PONTO  COM TOMADA SIMPLES 110/V 20A EM CONDULETE 3/4"</t>
  </si>
  <si>
    <t>2.10.24</t>
  </si>
  <si>
    <t>2.10.25</t>
  </si>
  <si>
    <t>2.10.26</t>
  </si>
  <si>
    <t>2.10.27</t>
  </si>
  <si>
    <t>LUMINÁRIA COMERCIAL DE SOBREPOR, COM CORPO, ALETAS PLANAS E TAMPA PORTA LÂMPADAS EM CHAPA DE AÇO TRATADA E PINTURA NA COR BRANCA, REFLETOR COM ACABAMENTO ESPECULAR DE ALTO BRILHO - 2 LÂMPADAS FLUORESCENTES 32/40W</t>
  </si>
  <si>
    <t>9535</t>
  </si>
  <si>
    <t>2.10.28</t>
  </si>
  <si>
    <t>83479</t>
  </si>
  <si>
    <t>2.10.29</t>
  </si>
  <si>
    <t>97601</t>
  </si>
  <si>
    <t>2.10.30</t>
  </si>
  <si>
    <t>ENTRADA  DE  ENERGIA</t>
  </si>
  <si>
    <t>CAIXA  DE  ENTRADA  A REFORMA</t>
  </si>
  <si>
    <t>2.10.31</t>
  </si>
  <si>
    <t>CAIXA DE MEDIÇÃO PADRÃO ELETROPAULO</t>
  </si>
  <si>
    <t>2.10.32</t>
  </si>
  <si>
    <t>SIURBEDIF</t>
  </si>
  <si>
    <t>2.10.33</t>
  </si>
  <si>
    <t>2.10.34</t>
  </si>
  <si>
    <t>2.11</t>
  </si>
  <si>
    <t>INSTALAÇÕES HIDRÁULICAS</t>
  </si>
  <si>
    <t>INSTALAÇÕES DE  AGUA  FRIA</t>
  </si>
  <si>
    <t>91785</t>
  </si>
  <si>
    <t>2.11.1</t>
  </si>
  <si>
    <t>91786</t>
  </si>
  <si>
    <t>2.11.2</t>
  </si>
  <si>
    <t>91787</t>
  </si>
  <si>
    <t>2.11.3</t>
  </si>
  <si>
    <t>91788</t>
  </si>
  <si>
    <t>2.11.4</t>
  </si>
  <si>
    <t>89450</t>
  </si>
  <si>
    <t>2.11.5</t>
  </si>
  <si>
    <t>89505</t>
  </si>
  <si>
    <t>2.11.6</t>
  </si>
  <si>
    <t>89506</t>
  </si>
  <si>
    <t>2.11.7</t>
  </si>
  <si>
    <t>89451</t>
  </si>
  <si>
    <t>2.11.8</t>
  </si>
  <si>
    <t>89513</t>
  </si>
  <si>
    <t>2.11.9</t>
  </si>
  <si>
    <t>89515</t>
  </si>
  <si>
    <t>2.11.10</t>
  </si>
  <si>
    <t>89630</t>
  </si>
  <si>
    <t>2.11.11</t>
  </si>
  <si>
    <t>94494</t>
  </si>
  <si>
    <t>2.11.12</t>
  </si>
  <si>
    <t>94498</t>
  </si>
  <si>
    <t>2.11.13</t>
  </si>
  <si>
    <t>INSTALAÇÕES DE  ESGOTO</t>
  </si>
  <si>
    <t>91792</t>
  </si>
  <si>
    <t>2.11.14</t>
  </si>
  <si>
    <t>91793</t>
  </si>
  <si>
    <t>2.11.15</t>
  </si>
  <si>
    <t>91794</t>
  </si>
  <si>
    <t>2.11.16</t>
  </si>
  <si>
    <t>91795</t>
  </si>
  <si>
    <t>2.11.17</t>
  </si>
  <si>
    <t>2.11.18</t>
  </si>
  <si>
    <t>CAIXA SIFONADA DE PVC RÍGIDO - 150X150MM</t>
  </si>
  <si>
    <t>METAIS  LOUÇAS  E DIVERSOS</t>
  </si>
  <si>
    <t>86909</t>
  </si>
  <si>
    <t>2.11.19</t>
  </si>
  <si>
    <t>44.03.720</t>
  </si>
  <si>
    <t>2.11.20</t>
  </si>
  <si>
    <t>TORNEIRA CROMADA TUBO MÓVEL, DE MESA, COM ALAVANCA 1/2" OU 3/4", PARA PIA DE COZINHA, PADRÃO ALTO - FORNECIMENTO E INSTALAÇÃO. AF_12/2013</t>
  </si>
  <si>
    <t>86910</t>
  </si>
  <si>
    <t>2.11.21</t>
  </si>
  <si>
    <t>44.03.050</t>
  </si>
  <si>
    <t>2.11.22</t>
  </si>
  <si>
    <t>DISPENSER PAPEL HIGIÊNICO EM ABS PARA ROLÃO 300M/600M</t>
  </si>
  <si>
    <t>2.11.23</t>
  </si>
  <si>
    <t>86904</t>
  </si>
  <si>
    <t>2.11.24</t>
  </si>
  <si>
    <t>2.11.25</t>
  </si>
  <si>
    <t>86920</t>
  </si>
  <si>
    <t>2.11.26</t>
  </si>
  <si>
    <t>95470</t>
  </si>
  <si>
    <t>2.11.27</t>
  </si>
  <si>
    <t>95472</t>
  </si>
  <si>
    <t>2.11.28</t>
  </si>
  <si>
    <t>72739</t>
  </si>
  <si>
    <t>2.11.29</t>
  </si>
  <si>
    <t>95547</t>
  </si>
  <si>
    <t>2.11.30</t>
  </si>
  <si>
    <t>44.03.010</t>
  </si>
  <si>
    <t>2.11.31</t>
  </si>
  <si>
    <t>DISPENSER PAPEL TOALHA, DE PAREDE, MANUAL, PARA SANITÁRIOS - ABS - ALTO IMPACTO - AUTO CORTE</t>
  </si>
  <si>
    <t>2.11.32</t>
  </si>
  <si>
    <t>86935</t>
  </si>
  <si>
    <t>2.11.33</t>
  </si>
  <si>
    <t>2.11.34</t>
  </si>
  <si>
    <t>BARRA DE APOIO PARA LAVATÓRIO EM "L" - PPDF</t>
  </si>
  <si>
    <t>2.11.35</t>
  </si>
  <si>
    <t>2.11.36</t>
  </si>
  <si>
    <t>23.08.040</t>
  </si>
  <si>
    <t>2.11.37</t>
  </si>
  <si>
    <t>ARMARIO GABINETE EMBUTIDO EM MDF  SOB  MEDIDA REVESTIDO  EM LAMINADO MELAMINICO COM PORTAS E PRATELEIRAS</t>
  </si>
  <si>
    <t>30.04.060</t>
  </si>
  <si>
    <t>2.11.38</t>
  </si>
  <si>
    <t>REVESTIMENTO EM CHAPA  DE AÇO INOX PARA  PROTEÇÃO DE PORTAS  ALT.40 CM</t>
  </si>
  <si>
    <t>86901</t>
  </si>
  <si>
    <t>2.11.39</t>
  </si>
  <si>
    <t>86882</t>
  </si>
  <si>
    <t>2.11.40</t>
  </si>
  <si>
    <t>89709</t>
  </si>
  <si>
    <t>2.11.41</t>
  </si>
  <si>
    <t>40729</t>
  </si>
  <si>
    <t>2.11.42</t>
  </si>
  <si>
    <t>2.11.43</t>
  </si>
  <si>
    <t>74125/1</t>
  </si>
  <si>
    <t>2.11.44</t>
  </si>
  <si>
    <t>2.12</t>
  </si>
  <si>
    <t xml:space="preserve"> INSTALAÇÕES DE  AR CONDICIONADO E  VENTILAÇÃO</t>
  </si>
  <si>
    <t>61.12.120</t>
  </si>
  <si>
    <t>2.12.1</t>
  </si>
  <si>
    <t>FORNECIMENTO E INSTALAÇÃO  DE VENTOKIT 80</t>
  </si>
  <si>
    <t>43.07.350</t>
  </si>
  <si>
    <t>2.12.2</t>
  </si>
  <si>
    <t>FORNECIMENTO E INSTALAÇÃO  DE AR CONDICIONADO SPLIT  24000 BTUs</t>
  </si>
  <si>
    <t>2.13</t>
  </si>
  <si>
    <t xml:space="preserve">    INSTALAÇÕES DE COMBATE A INCÊNDIO</t>
  </si>
  <si>
    <t>72553</t>
  </si>
  <si>
    <t>2.13.1</t>
  </si>
  <si>
    <t>73775/2</t>
  </si>
  <si>
    <t>2.13.2</t>
  </si>
  <si>
    <t>2.13.3</t>
  </si>
  <si>
    <t>2.13.4</t>
  </si>
  <si>
    <t>2.13.5</t>
  </si>
  <si>
    <t>CENTRAL DE ALARME DE INCÊNDIO ATÉ 24 LAÇOS</t>
  </si>
  <si>
    <t>2.13.6</t>
  </si>
  <si>
    <t>2.13.7</t>
  </si>
  <si>
    <t>72283</t>
  </si>
  <si>
    <t>2.13.8</t>
  </si>
  <si>
    <t>83644</t>
  </si>
  <si>
    <t>2.13.9</t>
  </si>
  <si>
    <t>92367</t>
  </si>
  <si>
    <t>2.13.10</t>
  </si>
  <si>
    <t xml:space="preserve">CPOS </t>
  </si>
  <si>
    <t>48.11.100</t>
  </si>
  <si>
    <t>2.13.11</t>
  </si>
  <si>
    <t>MANÔMETRO COM MOSTRADOR DE 4´, ESCALAS: 0-4 / 0-7 / 0-10 / 0-17 / 0-21 / 0-28 kg/cm²</t>
  </si>
  <si>
    <t>2.13.12</t>
  </si>
  <si>
    <t>93140</t>
  </si>
  <si>
    <t>2.13.13</t>
  </si>
  <si>
    <t>97.01.010</t>
  </si>
  <si>
    <t>2.13.14</t>
  </si>
  <si>
    <t>ADESIVO VINILICO PADRÃO  REGULAMENTADO PARA  SINALIZAÇÃO  DE  INCÊNDIO</t>
  </si>
  <si>
    <t>2.14</t>
  </si>
  <si>
    <t>DESCARGAS ATMOSFERICAS</t>
  </si>
  <si>
    <t>39.15.070</t>
  </si>
  <si>
    <t>2.14.1</t>
  </si>
  <si>
    <t xml:space="preserve">FITA  DE ALUMINIO 7/8"  X 1/8" PARA  UTILIZAÇÃO EM PROTEÇÃO ATMOSFERICAS INCLUSIVE  FIXADORES </t>
  </si>
  <si>
    <t>2.15</t>
  </si>
  <si>
    <t>SERVIÇOS EXTERNOS</t>
  </si>
  <si>
    <t>2.15.1</t>
  </si>
  <si>
    <t>PINTURA MURO  EXTERNO</t>
  </si>
  <si>
    <t>2.15.1.1</t>
  </si>
  <si>
    <t>2.15.2</t>
  </si>
  <si>
    <t>IMPERMEABILIZAÇÃO DE LAJE</t>
  </si>
  <si>
    <t>5968</t>
  </si>
  <si>
    <t>2.15.2.1</t>
  </si>
  <si>
    <t>83738</t>
  </si>
  <si>
    <t>2.15.2.2</t>
  </si>
  <si>
    <t>83731</t>
  </si>
  <si>
    <t>2.15.2.3</t>
  </si>
  <si>
    <t>2.15.3</t>
  </si>
  <si>
    <t>LIMPEZA</t>
  </si>
  <si>
    <t>2.15.3.1</t>
  </si>
  <si>
    <t>LIMPEZA E MANUTENÇÃO  DE SUPERFÍCIES DE TELHADO COM HIDROJATEAMENTO</t>
  </si>
  <si>
    <t>SNAPI</t>
  </si>
  <si>
    <t>73948/3</t>
  </si>
  <si>
    <t>2.15.3.2</t>
  </si>
  <si>
    <t>73948/8</t>
  </si>
  <si>
    <t>2.15.3.3</t>
  </si>
  <si>
    <t>73948/15</t>
  </si>
  <si>
    <t>2.15.3.4</t>
  </si>
  <si>
    <t>9537</t>
  </si>
  <si>
    <t>2.15.3.5</t>
  </si>
  <si>
    <t>2.15.4</t>
  </si>
  <si>
    <t xml:space="preserve">    MANUTENÇÃO DA COBERTURA E  INFILTRAÇÕES </t>
  </si>
  <si>
    <t>94210</t>
  </si>
  <si>
    <t>2.15.4.1</t>
  </si>
  <si>
    <t>94223</t>
  </si>
  <si>
    <t>2.15.4.2</t>
  </si>
  <si>
    <t>94229</t>
  </si>
  <si>
    <t>2.15.4.3</t>
  </si>
  <si>
    <t>94231</t>
  </si>
  <si>
    <t>2.15.4.4</t>
  </si>
  <si>
    <t>2.15.4.5</t>
  </si>
  <si>
    <t>2.15.4.6</t>
  </si>
  <si>
    <t>TOTAL REFORMA</t>
  </si>
  <si>
    <t>3.00</t>
  </si>
  <si>
    <t>AMPLIAÇÃO</t>
  </si>
  <si>
    <t>3.1</t>
  </si>
  <si>
    <t xml:space="preserve">   RAMPA  DE ACESSO  À  VEICULOS E RAMPA ACESSO AO PAV.SUPERIOR</t>
  </si>
  <si>
    <t>RAMPA  DE ACESSO A VEÍCULOS</t>
  </si>
  <si>
    <t>96622</t>
  </si>
  <si>
    <t>3.1.1</t>
  </si>
  <si>
    <t>83534</t>
  </si>
  <si>
    <t>3.1.2</t>
  </si>
  <si>
    <t>72183</t>
  </si>
  <si>
    <t>3.1.3</t>
  </si>
  <si>
    <t>3.2</t>
  </si>
  <si>
    <t xml:space="preserve">   CONSTRUÇÃO  DE ABRIGO DE LIXO E GÁS</t>
  </si>
  <si>
    <t>ABRIGO  DE LIXO</t>
  </si>
  <si>
    <t>PORTÃO</t>
  </si>
  <si>
    <t>74238/2</t>
  </si>
  <si>
    <t>3.2.1</t>
  </si>
  <si>
    <t>FUNDAÇÃO</t>
  </si>
  <si>
    <t>98228</t>
  </si>
  <si>
    <t>3.2.2</t>
  </si>
  <si>
    <t>96523</t>
  </si>
  <si>
    <t>3.2.3</t>
  </si>
  <si>
    <t>3.2.4</t>
  </si>
  <si>
    <t>REATERRO DE VALAS, INCLUSIVE APILOAMENTO</t>
  </si>
  <si>
    <t>M3</t>
  </si>
  <si>
    <t>94102</t>
  </si>
  <si>
    <t>3.2.5</t>
  </si>
  <si>
    <t>97086</t>
  </si>
  <si>
    <t>3.2.6</t>
  </si>
  <si>
    <t>96547</t>
  </si>
  <si>
    <t>3.2.7</t>
  </si>
  <si>
    <t>96544</t>
  </si>
  <si>
    <t>3.2.8</t>
  </si>
  <si>
    <t>96557</t>
  </si>
  <si>
    <t>3.2.9</t>
  </si>
  <si>
    <t>90920</t>
  </si>
  <si>
    <t>3.2.10</t>
  </si>
  <si>
    <t>ESTRUTURA</t>
  </si>
  <si>
    <t>92801</t>
  </si>
  <si>
    <t>3.2.11</t>
  </si>
  <si>
    <t>92794</t>
  </si>
  <si>
    <t>3.2.12</t>
  </si>
  <si>
    <t>94966</t>
  </si>
  <si>
    <t>3.2.13</t>
  </si>
  <si>
    <t>74141/4</t>
  </si>
  <si>
    <t>3.2.14</t>
  </si>
  <si>
    <t>ALVENARIA  E ACABAMENTO</t>
  </si>
  <si>
    <t>3.2.15</t>
  </si>
  <si>
    <t>3.2.16</t>
  </si>
  <si>
    <t>3.2.17</t>
  </si>
  <si>
    <t>3.2.18</t>
  </si>
  <si>
    <t>ABRIGO  DE GÁS</t>
  </si>
  <si>
    <t>3.2.19</t>
  </si>
  <si>
    <t>3.2.20</t>
  </si>
  <si>
    <t>TUBULAÇÕES DE GASES</t>
  </si>
  <si>
    <t>92275</t>
  </si>
  <si>
    <t>3.2.21</t>
  </si>
  <si>
    <t>3.3</t>
  </si>
  <si>
    <t>3.3.1</t>
  </si>
  <si>
    <t>3.3.2</t>
  </si>
  <si>
    <t>3.3.3</t>
  </si>
  <si>
    <t>3.3.4</t>
  </si>
  <si>
    <t>3.4</t>
  </si>
  <si>
    <t>3.4.1</t>
  </si>
  <si>
    <t>3.4.2</t>
  </si>
  <si>
    <t>3.4.3</t>
  </si>
  <si>
    <t>3.4.4</t>
  </si>
  <si>
    <t>CAIXA  DE  ENTRADA  A INSTALAR</t>
  </si>
  <si>
    <t>3.4.5</t>
  </si>
  <si>
    <t>74130/6</t>
  </si>
  <si>
    <t>3.4.6</t>
  </si>
  <si>
    <t>3.4.7</t>
  </si>
  <si>
    <t>CAIXA DE PROTECAO EXTERNA PARA MEDIDOR HOROSAZONAL, DE BAIXA TENSAO, COM MODULO, EM CHAPA DE ACO (PADRAO DA CONCESSIONARIA LOCAL)</t>
  </si>
  <si>
    <t>92992</t>
  </si>
  <si>
    <t>3.4.8</t>
  </si>
  <si>
    <t>92990</t>
  </si>
  <si>
    <t>3.4.9</t>
  </si>
  <si>
    <t>3.5</t>
  </si>
  <si>
    <t xml:space="preserve"> INSTALAÇÕES HIDRÁULICAS</t>
  </si>
  <si>
    <t>3.5.1</t>
  </si>
  <si>
    <t>48.02.005</t>
  </si>
  <si>
    <t>3.5.2</t>
  </si>
  <si>
    <t>RESERVATORIO DE  FIBRA  DE  VIDRO CONICO  3000L</t>
  </si>
  <si>
    <t>3.5.3</t>
  </si>
  <si>
    <t>83650</t>
  </si>
  <si>
    <t>3.5.4</t>
  </si>
  <si>
    <t>44.20.310</t>
  </si>
  <si>
    <t>3.5.5</t>
  </si>
  <si>
    <t xml:space="preserve">FORNECIMENTO E INSTALAÇÃO DE  FILTRO  EM POLIPROPILENO DE  PRESSÃO EM ABS 360 L/H  AUTURA 20" X 2.1/2" </t>
  </si>
  <si>
    <t>3.5.6</t>
  </si>
  <si>
    <t>3.5.7</t>
  </si>
  <si>
    <t>INSTALAÇÃO  DE AGUAS  PLUVIAIS</t>
  </si>
  <si>
    <t>91790</t>
  </si>
  <si>
    <t>3.5.8</t>
  </si>
  <si>
    <t>3.5.9</t>
  </si>
  <si>
    <t>SINAPI - I</t>
  </si>
  <si>
    <t>1866.</t>
  </si>
  <si>
    <t>3.5.10</t>
  </si>
  <si>
    <t xml:space="preserve">CURVA   EM  PVC  DE  200 mm </t>
  </si>
  <si>
    <t>86939</t>
  </si>
  <si>
    <t>3.5.11</t>
  </si>
  <si>
    <t>3.5.12</t>
  </si>
  <si>
    <t>3.5.13</t>
  </si>
  <si>
    <t>3.5.14</t>
  </si>
  <si>
    <t>3.6</t>
  </si>
  <si>
    <t>SERVIÇOS  EXTERNOS</t>
  </si>
  <si>
    <t>3.6.1</t>
  </si>
  <si>
    <t>INSTALAÇÕES DE LUMINARIAS</t>
  </si>
  <si>
    <t>73798/3</t>
  </si>
  <si>
    <t>3.6.1.1</t>
  </si>
  <si>
    <t>90091</t>
  </si>
  <si>
    <t>3.6.1.2</t>
  </si>
  <si>
    <t>3.6.1.3</t>
  </si>
  <si>
    <t>3.6.1.4</t>
  </si>
  <si>
    <t>3.6.1.5</t>
  </si>
  <si>
    <t>73749/1</t>
  </si>
  <si>
    <t>3.6.1.6</t>
  </si>
  <si>
    <t>91933</t>
  </si>
  <si>
    <t>3.6.1.7</t>
  </si>
  <si>
    <t>91935</t>
  </si>
  <si>
    <t>3.6.1.8</t>
  </si>
  <si>
    <t>3.6.1.9</t>
  </si>
  <si>
    <t>72282</t>
  </si>
  <si>
    <t>3.6.1.10</t>
  </si>
  <si>
    <t>74231/1</t>
  </si>
  <si>
    <t>3.6.1.11</t>
  </si>
  <si>
    <t>SERVIÇOS  DIVERSOS</t>
  </si>
  <si>
    <t>3.6.2</t>
  </si>
  <si>
    <t>PISOS  EXTERNOS</t>
  </si>
  <si>
    <t>94998</t>
  </si>
  <si>
    <t>3.6.2.1</t>
  </si>
  <si>
    <t>3.6.2.2</t>
  </si>
  <si>
    <t>3.6.2.3</t>
  </si>
  <si>
    <t>93681</t>
  </si>
  <si>
    <t>3.6.2.4</t>
  </si>
  <si>
    <t>79500/2</t>
  </si>
  <si>
    <t>3.6.2.5</t>
  </si>
  <si>
    <t>3.6.2.6</t>
  </si>
  <si>
    <t>PISO PODOTÁTIL, ALERTA OU DIRECIONAL, EM BORRACHA SINTÉTICA ASSENTES COM COLA</t>
  </si>
  <si>
    <t>85180</t>
  </si>
  <si>
    <t>3.6.2.7</t>
  </si>
  <si>
    <t>SIURB-INFRA</t>
  </si>
  <si>
    <t>05.16.00</t>
  </si>
  <si>
    <t>3.6.2.8</t>
  </si>
  <si>
    <t>FORNECIMENTO E ASSENTAMENTO DE GUIAS PARA JARDIM 7 X 11 X 100CM (IE-3)</t>
  </si>
  <si>
    <t>3.6.2.9</t>
  </si>
  <si>
    <t>3.6.2.10</t>
  </si>
  <si>
    <t>3.6.3</t>
  </si>
  <si>
    <t>CONSTRUÇÃO  DE FLOREIRA</t>
  </si>
  <si>
    <t>95955</t>
  </si>
  <si>
    <t>3.6.3.1</t>
  </si>
  <si>
    <t>84678</t>
  </si>
  <si>
    <t>3.6.3.2</t>
  </si>
  <si>
    <t>83742</t>
  </si>
  <si>
    <t>3.6.3.3</t>
  </si>
  <si>
    <t>3.6.3.4</t>
  </si>
  <si>
    <t>73883/2</t>
  </si>
  <si>
    <t>3.6.3.5</t>
  </si>
  <si>
    <t>3.6.4</t>
  </si>
  <si>
    <t>ELEMENTOS METÁLICOS</t>
  </si>
  <si>
    <t xml:space="preserve">SIURB-EDIF </t>
  </si>
  <si>
    <t>3.6.4.1</t>
  </si>
  <si>
    <t>3.6.4.2</t>
  </si>
  <si>
    <t>3.6.4.3</t>
  </si>
  <si>
    <t>74195/1</t>
  </si>
  <si>
    <t>3.6.4.4</t>
  </si>
  <si>
    <t>3.6.5</t>
  </si>
  <si>
    <t xml:space="preserve">   COMUNICAÇÃO VISUAL E SINALIZAÇÃO DE VAGAS</t>
  </si>
  <si>
    <t>97.02.210</t>
  </si>
  <si>
    <t>3.6.5.1</t>
  </si>
  <si>
    <t>PLACA DE  SINALIZAÇÃO  EM PVC  PARA AMBIENTES</t>
  </si>
  <si>
    <t>3.6.5.2</t>
  </si>
  <si>
    <t>PLACA ORIENTADORA  VERTICAL  EM PORTICO</t>
  </si>
  <si>
    <t>3.6.5.3</t>
  </si>
  <si>
    <t>3.6.6</t>
  </si>
  <si>
    <t>BANCO  DE  CONCRETO</t>
  </si>
  <si>
    <t>3.6.6.1</t>
  </si>
  <si>
    <t>3.6.6.2</t>
  </si>
  <si>
    <t>3.6.6.3</t>
  </si>
  <si>
    <t>3.6.6.4</t>
  </si>
  <si>
    <t>84656</t>
  </si>
  <si>
    <t>3.6.6.5</t>
  </si>
  <si>
    <t>TOTAL AMPLIAÇÃO</t>
  </si>
  <si>
    <t xml:space="preserve">   TOTAL GERAL (SERVIÇOS INICIAIS + REFORMA + AMPLIAÇÃO)</t>
  </si>
  <si>
    <t>Eng. Manoel Batista Neto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</si>
</sst>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R$&quot;\ #,##0.00;\-&quot;R$&quot;\ #,##0.00"/>
    <numFmt numFmtId="43" formatCode="_-* #,##0.00_-;\-* #,##0.00_-;_-* &quot;-&quot;??_-;_-@_-"/>
    <numFmt numFmtId="164" formatCode="_(* #,##0.00_);_(* \(#,##0.00\);_(* &quot;-&quot;??_);_(@_)"/>
    <numFmt numFmtId="165" formatCode="#,##0.00_ ;\-#,##0.00\ "/>
    <numFmt numFmtId="166" formatCode="00\-00\-00"/>
    <numFmt numFmtId="167" formatCode="00000"/>
    <numFmt numFmtId="168" formatCode="0.000"/>
    <numFmt numFmtId="169" formatCode="_(&quot;$&quot;* #,##0.00_);_(&quot;$&quot;* \(#,##0.00\);_(&quot;$&quot;* &quot;-&quot;??_);_(@_)"/>
    <numFmt numFmtId="170" formatCode="&quot;R$&quot;#,##0.00;\-&quot;R$&quot;#,##0.00"/>
  </numFmts>
  <fonts count="15" x14ac:knownFonts="1">
    <font>
      <sz val="10"/>
      <name val="Arial"/>
    </font>
    <font>
      <sz val="10"/>
      <name val="Arial"/>
    </font>
    <font>
      <sz val="11"/>
      <name val="Arial"/>
      <family val="2"/>
    </font>
    <font>
      <b/>
      <sz val="11"/>
      <name val="Arial"/>
      <family val="2"/>
    </font>
    <font>
      <sz val="10"/>
      <name val="Arial"/>
      <family val="2"/>
    </font>
    <font>
      <b/>
      <sz val="9"/>
      <name val="Arial"/>
      <family val="2"/>
    </font>
    <font>
      <b/>
      <sz val="8"/>
      <name val="Arial"/>
      <family val="2"/>
    </font>
    <font>
      <sz val="8"/>
      <name val="Arial"/>
      <family val="2"/>
    </font>
    <font>
      <b/>
      <sz val="8"/>
      <color indexed="8"/>
      <name val="Arial"/>
      <family val="2"/>
    </font>
    <font>
      <sz val="8"/>
      <color indexed="8"/>
      <name val="Arial"/>
      <family val="2"/>
    </font>
    <font>
      <sz val="8"/>
      <name val="Calibri"/>
      <family val="2"/>
    </font>
    <font>
      <sz val="10"/>
      <color indexed="8"/>
      <name val="Arial"/>
      <family val="2"/>
    </font>
    <font>
      <sz val="8"/>
      <color indexed="8"/>
      <name val="Times New Roman"/>
      <family val="1"/>
    </font>
    <font>
      <sz val="8"/>
      <color theme="1"/>
      <name val="Arial"/>
      <family val="2"/>
    </font>
    <font>
      <b/>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169" fontId="1" fillId="0" borderId="0" applyFont="0" applyFill="0" applyBorder="0" applyAlignment="0" applyProtection="0"/>
    <xf numFmtId="0" fontId="11" fillId="0" borderId="0"/>
  </cellStyleXfs>
  <cellXfs count="158">
    <xf numFmtId="0" fontId="0" fillId="0" borderId="0" xfId="0"/>
    <xf numFmtId="0" fontId="2" fillId="2" borderId="0" xfId="0" applyFont="1" applyFill="1" applyBorder="1" applyAlignment="1">
      <alignment horizontal="center"/>
    </xf>
    <xf numFmtId="0" fontId="3" fillId="2" borderId="0" xfId="0" applyFont="1" applyFill="1" applyBorder="1" applyAlignment="1">
      <alignment horizontal="center"/>
    </xf>
    <xf numFmtId="0" fontId="4" fillId="2" borderId="0" xfId="0" applyFont="1" applyFill="1"/>
    <xf numFmtId="164" fontId="4" fillId="2" borderId="0" xfId="1" applyFont="1" applyFill="1" applyBorder="1"/>
    <xf numFmtId="0" fontId="5" fillId="2" borderId="0" xfId="0" applyFont="1" applyFill="1" applyBorder="1" applyAlignment="1">
      <alignment horizontal="center"/>
    </xf>
    <xf numFmtId="0" fontId="4" fillId="2" borderId="0" xfId="0" applyFont="1" applyFill="1" applyBorder="1"/>
    <xf numFmtId="0" fontId="6" fillId="3" borderId="1" xfId="0" applyFont="1" applyFill="1" applyBorder="1" applyAlignment="1">
      <alignment horizontal="center" vertical="center" wrapText="1"/>
    </xf>
    <xf numFmtId="0" fontId="5" fillId="2" borderId="0" xfId="0" applyFont="1" applyFill="1" applyBorder="1" applyAlignment="1"/>
    <xf numFmtId="0" fontId="7" fillId="2" borderId="1" xfId="0" applyFont="1" applyFill="1" applyBorder="1" applyAlignment="1">
      <alignment horizontal="center" vertical="center" wrapText="1"/>
    </xf>
    <xf numFmtId="17" fontId="7" fillId="2" borderId="1" xfId="0" applyNumberFormat="1" applyFont="1" applyFill="1" applyBorder="1" applyAlignment="1">
      <alignment horizontal="left" vertical="center"/>
    </xf>
    <xf numFmtId="10" fontId="7" fillId="2"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wrapText="1"/>
    </xf>
    <xf numFmtId="0" fontId="6" fillId="2" borderId="0" xfId="0" applyFont="1" applyFill="1"/>
    <xf numFmtId="164" fontId="4" fillId="2" borderId="1" xfId="1" applyFont="1" applyFill="1" applyBorder="1"/>
    <xf numFmtId="0" fontId="7" fillId="4" borderId="2" xfId="0"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7" fillId="4" borderId="4" xfId="0" applyFont="1" applyFill="1" applyBorder="1" applyAlignment="1">
      <alignment horizontal="center" vertical="center" wrapText="1"/>
    </xf>
    <xf numFmtId="164" fontId="7" fillId="4" borderId="4" xfId="1" applyNumberFormat="1" applyFont="1" applyFill="1" applyBorder="1" applyAlignment="1">
      <alignment horizontal="right" vertical="center" wrapText="1"/>
    </xf>
    <xf numFmtId="164" fontId="6" fillId="4" borderId="3" xfId="1" applyNumberFormat="1" applyFont="1" applyFill="1" applyBorder="1" applyAlignment="1">
      <alignment horizontal="right" vertical="center" wrapText="1"/>
    </xf>
    <xf numFmtId="0" fontId="7"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indent="1"/>
    </xf>
    <xf numFmtId="164" fontId="7" fillId="3" borderId="1" xfId="1" applyNumberFormat="1" applyFont="1" applyFill="1" applyBorder="1" applyAlignment="1">
      <alignment horizontal="right" vertical="center" wrapText="1"/>
    </xf>
    <xf numFmtId="164" fontId="6" fillId="3" borderId="1" xfId="1" applyNumberFormat="1" applyFont="1" applyFill="1" applyBorder="1" applyAlignment="1">
      <alignment horizontal="right" vertical="center" wrapText="1"/>
    </xf>
    <xf numFmtId="166" fontId="9" fillId="2" borderId="1" xfId="0" applyNumberFormat="1" applyFont="1" applyFill="1" applyBorder="1" applyAlignment="1">
      <alignment horizontal="center" vertical="center" wrapText="1"/>
    </xf>
    <xf numFmtId="0" fontId="10" fillId="0" borderId="0" xfId="0" applyFont="1" applyAlignment="1">
      <alignment horizontal="center"/>
    </xf>
    <xf numFmtId="0" fontId="9" fillId="2" borderId="1" xfId="0" applyFont="1" applyFill="1" applyBorder="1" applyAlignment="1">
      <alignment horizontal="left" vertical="center" wrapText="1" indent="1"/>
    </xf>
    <xf numFmtId="164" fontId="7" fillId="2" borderId="1" xfId="1" applyNumberFormat="1" applyFont="1" applyFill="1" applyBorder="1" applyAlignment="1">
      <alignment horizontal="right" vertical="center" wrapText="1"/>
    </xf>
    <xf numFmtId="0" fontId="7" fillId="2" borderId="1" xfId="0" applyFont="1" applyFill="1" applyBorder="1" applyAlignment="1">
      <alignment horizontal="right" vertical="center" wrapText="1"/>
    </xf>
    <xf numFmtId="2" fontId="7" fillId="2" borderId="1" xfId="0" applyNumberFormat="1" applyFont="1" applyFill="1" applyBorder="1" applyAlignment="1">
      <alignment horizontal="right" vertical="center" wrapText="1"/>
    </xf>
    <xf numFmtId="165" fontId="7" fillId="2" borderId="1" xfId="0" applyNumberFormat="1" applyFont="1" applyFill="1" applyBorder="1" applyAlignment="1">
      <alignment horizontal="right" vertical="center" wrapText="1"/>
    </xf>
    <xf numFmtId="2" fontId="6" fillId="3" borderId="1" xfId="0" applyNumberFormat="1" applyFont="1" applyFill="1" applyBorder="1" applyAlignment="1">
      <alignment horizontal="left" vertical="center" wrapText="1" indent="1"/>
    </xf>
    <xf numFmtId="2" fontId="6" fillId="3" borderId="1" xfId="0" applyNumberFormat="1" applyFont="1" applyFill="1" applyBorder="1" applyAlignment="1">
      <alignment horizontal="center" vertical="center" wrapText="1"/>
    </xf>
    <xf numFmtId="2" fontId="6" fillId="3" borderId="1" xfId="0" applyNumberFormat="1" applyFont="1" applyFill="1" applyBorder="1" applyAlignment="1">
      <alignment horizontal="left" vertical="center" wrapText="1"/>
    </xf>
    <xf numFmtId="165" fontId="6" fillId="3" borderId="1" xfId="0" applyNumberFormat="1" applyFont="1" applyFill="1" applyBorder="1" applyAlignment="1">
      <alignment horizontal="right" vertical="center" wrapText="1"/>
    </xf>
    <xf numFmtId="165" fontId="4" fillId="2" borderId="0" xfId="0" applyNumberFormat="1" applyFont="1" applyFill="1"/>
    <xf numFmtId="164" fontId="6" fillId="2" borderId="0" xfId="0" applyNumberFormat="1" applyFont="1" applyFill="1"/>
    <xf numFmtId="2"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left" vertical="center" wrapText="1"/>
    </xf>
    <xf numFmtId="165" fontId="7" fillId="3" borderId="1" xfId="0" applyNumberFormat="1" applyFont="1" applyFill="1" applyBorder="1" applyAlignment="1">
      <alignment horizontal="center" vertical="center" wrapText="1"/>
    </xf>
    <xf numFmtId="0" fontId="4" fillId="2" borderId="0" xfId="0" applyFont="1" applyFill="1" applyAlignment="1">
      <alignment vertical="center"/>
    </xf>
    <xf numFmtId="167" fontId="9" fillId="2" borderId="1" xfId="0" applyNumberFormat="1" applyFont="1" applyFill="1" applyBorder="1" applyAlignment="1">
      <alignment horizontal="center" vertical="center"/>
    </xf>
    <xf numFmtId="2" fontId="7" fillId="2" borderId="1" xfId="0" applyNumberFormat="1" applyFont="1" applyFill="1" applyBorder="1" applyAlignment="1">
      <alignment horizontal="left" vertical="center" wrapText="1" indent="1"/>
    </xf>
    <xf numFmtId="166" fontId="7" fillId="2" borderId="1" xfId="3"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164" fontId="4" fillId="2" borderId="1" xfId="1" applyFont="1" applyFill="1" applyBorder="1" applyAlignment="1">
      <alignment vertical="center"/>
    </xf>
    <xf numFmtId="0" fontId="7" fillId="2" borderId="1" xfId="0" applyFont="1" applyFill="1" applyBorder="1" applyAlignment="1">
      <alignment horizontal="center" vertical="center"/>
    </xf>
    <xf numFmtId="2" fontId="7" fillId="2" borderId="3" xfId="0" applyNumberFormat="1" applyFont="1" applyFill="1" applyBorder="1" applyAlignment="1">
      <alignment horizontal="left" vertical="center" wrapText="1" indent="1"/>
    </xf>
    <xf numFmtId="2" fontId="7" fillId="2" borderId="0" xfId="0" applyNumberFormat="1" applyFont="1" applyFill="1" applyBorder="1" applyAlignment="1">
      <alignment horizontal="left" vertical="center" wrapText="1" indent="1"/>
    </xf>
    <xf numFmtId="0" fontId="12" fillId="0" borderId="1" xfId="3" applyFont="1" applyFill="1" applyBorder="1" applyAlignment="1">
      <alignment horizontal="center" wrapText="1"/>
    </xf>
    <xf numFmtId="0" fontId="7" fillId="4" borderId="3" xfId="0" applyFont="1" applyFill="1" applyBorder="1" applyAlignment="1">
      <alignment horizontal="center" vertical="center" wrapText="1"/>
    </xf>
    <xf numFmtId="2" fontId="7" fillId="4" borderId="4" xfId="0" applyNumberFormat="1" applyFont="1" applyFill="1" applyBorder="1" applyAlignment="1">
      <alignment horizontal="right" vertical="center" wrapText="1"/>
    </xf>
    <xf numFmtId="165" fontId="6" fillId="4" borderId="1" xfId="0" applyNumberFormat="1" applyFont="1" applyFill="1" applyBorder="1" applyAlignment="1">
      <alignment horizontal="right" vertical="center" wrapText="1"/>
    </xf>
    <xf numFmtId="165" fontId="6" fillId="2" borderId="0" xfId="0" applyNumberFormat="1" applyFont="1" applyFill="1"/>
    <xf numFmtId="0" fontId="8" fillId="4" borderId="2" xfId="0" applyFont="1" applyFill="1" applyBorder="1" applyAlignment="1">
      <alignment vertical="center" wrapText="1"/>
    </xf>
    <xf numFmtId="2" fontId="7" fillId="0" borderId="1" xfId="0" applyNumberFormat="1" applyFont="1" applyFill="1" applyBorder="1" applyAlignment="1">
      <alignment horizontal="left" vertical="center" wrapText="1" indent="1"/>
    </xf>
    <xf numFmtId="2"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right" vertical="center" wrapText="1"/>
    </xf>
    <xf numFmtId="165" fontId="4" fillId="2" borderId="0" xfId="0" applyNumberFormat="1" applyFont="1" applyFill="1" applyAlignment="1">
      <alignment horizontal="left"/>
    </xf>
    <xf numFmtId="0" fontId="4" fillId="2" borderId="0" xfId="0" applyFont="1" applyFill="1" applyAlignment="1"/>
    <xf numFmtId="0" fontId="4" fillId="2" borderId="1" xfId="0" applyFont="1" applyFill="1" applyBorder="1" applyAlignment="1"/>
    <xf numFmtId="166" fontId="9" fillId="2" borderId="1" xfId="0" applyNumberFormat="1" applyFont="1" applyFill="1" applyBorder="1" applyAlignment="1">
      <alignment horizontal="center" vertical="center"/>
    </xf>
    <xf numFmtId="0" fontId="6" fillId="2" borderId="0" xfId="0" applyFont="1" applyFill="1" applyAlignment="1">
      <alignment horizontal="center"/>
    </xf>
    <xf numFmtId="0" fontId="4" fillId="2" borderId="1" xfId="0" applyFont="1" applyFill="1" applyBorder="1" applyAlignment="1">
      <alignment vertical="center"/>
    </xf>
    <xf numFmtId="0" fontId="7" fillId="2" borderId="1" xfId="0" applyFont="1" applyFill="1" applyBorder="1" applyAlignment="1">
      <alignment horizontal="left" vertical="center" wrapText="1" indent="1"/>
    </xf>
    <xf numFmtId="0" fontId="4" fillId="2" borderId="0" xfId="0" applyFont="1" applyFill="1" applyAlignment="1">
      <alignment horizontal="center" vertical="center"/>
    </xf>
    <xf numFmtId="164" fontId="4" fillId="2" borderId="1" xfId="1" applyFont="1" applyFill="1" applyBorder="1" applyAlignment="1">
      <alignment horizontal="center" vertical="center"/>
    </xf>
    <xf numFmtId="165" fontId="7" fillId="2" borderId="1" xfId="0" applyNumberFormat="1" applyFont="1" applyFill="1" applyBorder="1" applyAlignment="1">
      <alignment vertical="center" wrapText="1"/>
    </xf>
    <xf numFmtId="0" fontId="7" fillId="2" borderId="2" xfId="0" applyFont="1" applyFill="1" applyBorder="1" applyAlignment="1">
      <alignment horizontal="center" vertical="center" wrapText="1"/>
    </xf>
    <xf numFmtId="2" fontId="7" fillId="2" borderId="1" xfId="0" applyNumberFormat="1"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left" vertical="center" wrapText="1"/>
    </xf>
    <xf numFmtId="2" fontId="7" fillId="2" borderId="1" xfId="0" applyNumberFormat="1" applyFont="1" applyFill="1" applyBorder="1" applyAlignment="1">
      <alignment vertical="center" wrapText="1"/>
    </xf>
    <xf numFmtId="166" fontId="13" fillId="2" borderId="1" xfId="3"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xf>
    <xf numFmtId="2" fontId="6" fillId="2" borderId="1" xfId="0" applyNumberFormat="1" applyFont="1" applyFill="1" applyBorder="1" applyAlignment="1">
      <alignment horizontal="left" vertical="center" wrapText="1" indent="1"/>
    </xf>
    <xf numFmtId="0" fontId="6" fillId="3" borderId="1" xfId="0" applyFont="1" applyFill="1" applyBorder="1" applyAlignment="1">
      <alignment horizontal="center" vertical="center"/>
    </xf>
    <xf numFmtId="2" fontId="7" fillId="3" borderId="1" xfId="0" applyNumberFormat="1" applyFont="1" applyFill="1" applyBorder="1" applyAlignment="1">
      <alignment horizontal="right" vertical="center" wrapText="1"/>
    </xf>
    <xf numFmtId="165" fontId="7" fillId="3" borderId="1" xfId="0" applyNumberFormat="1" applyFont="1" applyFill="1" applyBorder="1" applyAlignment="1">
      <alignment vertical="center" wrapText="1"/>
    </xf>
    <xf numFmtId="167"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4" fillId="2" borderId="0" xfId="0" applyNumberFormat="1" applyFont="1" applyFill="1"/>
    <xf numFmtId="0" fontId="7" fillId="2" borderId="0" xfId="0" applyFont="1" applyFill="1" applyBorder="1" applyAlignment="1">
      <alignment horizontal="center" vertical="center"/>
    </xf>
    <xf numFmtId="43" fontId="4" fillId="2" borderId="0" xfId="0" applyNumberFormat="1" applyFont="1" applyFill="1"/>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6" fillId="2" borderId="5" xfId="0" applyFont="1" applyFill="1" applyBorder="1"/>
    <xf numFmtId="166" fontId="7" fillId="2" borderId="5" xfId="3" applyNumberFormat="1" applyFont="1" applyFill="1" applyBorder="1" applyAlignment="1">
      <alignment horizontal="center" vertical="center" wrapText="1"/>
    </xf>
    <xf numFmtId="0" fontId="7" fillId="2" borderId="5" xfId="0" applyFont="1" applyFill="1" applyBorder="1" applyAlignment="1">
      <alignment horizontal="center" vertical="center"/>
    </xf>
    <xf numFmtId="0" fontId="4" fillId="2" borderId="0" xfId="0" applyFont="1" applyFill="1" applyAlignment="1">
      <alignment horizontal="center" vertical="center" wrapText="1"/>
    </xf>
    <xf numFmtId="164" fontId="4" fillId="2" borderId="1" xfId="1" applyFont="1" applyFill="1" applyBorder="1" applyAlignment="1">
      <alignment horizontal="center" vertical="center" wrapText="1"/>
    </xf>
    <xf numFmtId="0" fontId="4" fillId="2" borderId="6" xfId="0" applyFont="1" applyFill="1" applyBorder="1" applyAlignment="1">
      <alignment vertical="center"/>
    </xf>
    <xf numFmtId="0" fontId="4" fillId="2" borderId="3" xfId="0" applyFont="1" applyFill="1" applyBorder="1"/>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2" borderId="0" xfId="0" applyFont="1" applyFill="1" applyAlignment="1">
      <alignment horizontal="center" vertical="center"/>
    </xf>
    <xf numFmtId="168" fontId="4" fillId="2" borderId="0" xfId="0" applyNumberFormat="1" applyFont="1" applyFill="1"/>
    <xf numFmtId="165" fontId="7" fillId="3" borderId="1" xfId="0" applyNumberFormat="1" applyFont="1" applyFill="1" applyBorder="1" applyAlignment="1">
      <alignment horizontal="right" vertical="center" wrapText="1"/>
    </xf>
    <xf numFmtId="0" fontId="13" fillId="3" borderId="1" xfId="0" applyFont="1" applyFill="1" applyBorder="1" applyAlignment="1">
      <alignment horizontal="center" vertical="center" wrapText="1"/>
    </xf>
    <xf numFmtId="166" fontId="14" fillId="3" borderId="1" xfId="3" applyNumberFormat="1" applyFont="1" applyFill="1" applyBorder="1" applyAlignment="1">
      <alignment horizontal="center" vertical="center" wrapText="1"/>
    </xf>
    <xf numFmtId="0" fontId="8" fillId="3" borderId="1" xfId="3" applyFont="1" applyFill="1" applyBorder="1" applyAlignment="1">
      <alignment horizontal="left" vertical="center" wrapText="1" indent="1"/>
    </xf>
    <xf numFmtId="0" fontId="9" fillId="3" borderId="1" xfId="3" applyFont="1" applyFill="1" applyBorder="1" applyAlignment="1">
      <alignment horizontal="center" vertical="center" wrapText="1"/>
    </xf>
    <xf numFmtId="4" fontId="9" fillId="3" borderId="1" xfId="3" applyNumberFormat="1" applyFont="1" applyFill="1" applyBorder="1" applyAlignment="1">
      <alignment horizontal="right" vertical="center" wrapText="1"/>
    </xf>
    <xf numFmtId="2" fontId="9" fillId="2" borderId="1" xfId="0" applyNumberFormat="1" applyFont="1" applyFill="1" applyBorder="1" applyAlignment="1">
      <alignment horizontal="right" vertical="center" wrapText="1"/>
    </xf>
    <xf numFmtId="4" fontId="9" fillId="2" borderId="1" xfId="0" applyNumberFormat="1" applyFont="1" applyFill="1" applyBorder="1" applyAlignment="1">
      <alignment horizontal="right" vertical="center"/>
    </xf>
    <xf numFmtId="2" fontId="6" fillId="3" borderId="1" xfId="0" applyNumberFormat="1" applyFont="1" applyFill="1" applyBorder="1" applyAlignment="1">
      <alignment horizontal="right" vertical="center" wrapText="1"/>
    </xf>
    <xf numFmtId="2" fontId="6" fillId="4" borderId="2" xfId="0" applyNumberFormat="1" applyFont="1" applyFill="1" applyBorder="1" applyAlignment="1">
      <alignment horizontal="left" vertical="center" wrapText="1" indent="1"/>
    </xf>
    <xf numFmtId="2" fontId="7" fillId="4" borderId="4" xfId="0" applyNumberFormat="1" applyFont="1" applyFill="1" applyBorder="1" applyAlignment="1">
      <alignment horizontal="center" vertical="center" wrapText="1"/>
    </xf>
    <xf numFmtId="2" fontId="7" fillId="4" borderId="4" xfId="0" applyNumberFormat="1" applyFont="1" applyFill="1" applyBorder="1" applyAlignment="1">
      <alignment horizontal="left" vertical="center" wrapText="1"/>
    </xf>
    <xf numFmtId="2" fontId="6" fillId="4" borderId="3" xfId="0" applyNumberFormat="1" applyFont="1" applyFill="1" applyBorder="1" applyAlignment="1">
      <alignment horizontal="center" vertical="center" wrapText="1"/>
    </xf>
    <xf numFmtId="164" fontId="6" fillId="4" borderId="1" xfId="1" applyFont="1" applyFill="1" applyBorder="1"/>
    <xf numFmtId="0" fontId="7" fillId="4" borderId="1" xfId="0" applyFont="1" applyFill="1" applyBorder="1" applyAlignment="1">
      <alignment horizontal="center" vertical="center" wrapText="1"/>
    </xf>
    <xf numFmtId="0" fontId="8" fillId="4" borderId="2" xfId="0" applyFont="1" applyFill="1" applyBorder="1" applyAlignment="1">
      <alignment horizontal="left" vertical="center" wrapText="1" indent="1"/>
    </xf>
    <xf numFmtId="164" fontId="7" fillId="4" borderId="3" xfId="1" applyNumberFormat="1" applyFont="1" applyFill="1" applyBorder="1" applyAlignment="1">
      <alignment horizontal="right" vertical="center" wrapText="1"/>
    </xf>
    <xf numFmtId="164" fontId="6" fillId="4" borderId="1" xfId="1" applyNumberFormat="1" applyFont="1" applyFill="1" applyBorder="1" applyAlignment="1">
      <alignment horizontal="right" vertical="center" wrapText="1"/>
    </xf>
    <xf numFmtId="165" fontId="7" fillId="2" borderId="1" xfId="0" applyNumberFormat="1" applyFont="1" applyFill="1" applyBorder="1" applyAlignment="1">
      <alignment horizontal="center" vertical="center" wrapText="1"/>
    </xf>
    <xf numFmtId="2" fontId="6" fillId="3" borderId="1" xfId="0" applyNumberFormat="1" applyFont="1" applyFill="1" applyBorder="1" applyAlignment="1">
      <alignment vertical="center" wrapText="1"/>
    </xf>
    <xf numFmtId="2" fontId="6" fillId="3" borderId="3" xfId="0" applyNumberFormat="1" applyFont="1" applyFill="1" applyBorder="1" applyAlignment="1">
      <alignment vertical="center" wrapText="1"/>
    </xf>
    <xf numFmtId="2" fontId="6" fillId="2" borderId="1" xfId="0" applyNumberFormat="1" applyFont="1" applyFill="1" applyBorder="1" applyAlignment="1">
      <alignment horizontal="left" vertical="center" wrapText="1"/>
    </xf>
    <xf numFmtId="166" fontId="0" fillId="0" borderId="7" xfId="3" applyNumberFormat="1" applyFont="1" applyFill="1" applyBorder="1" applyAlignment="1">
      <alignment horizontal="center" wrapText="1"/>
    </xf>
    <xf numFmtId="4" fontId="9" fillId="2" borderId="1" xfId="0" applyNumberFormat="1" applyFont="1" applyFill="1" applyBorder="1" applyAlignment="1">
      <alignment horizontal="right" vertical="center" wrapText="1"/>
    </xf>
    <xf numFmtId="2" fontId="7" fillId="0" borderId="1" xfId="0" applyNumberFormat="1" applyFont="1" applyFill="1" applyBorder="1" applyAlignment="1">
      <alignment vertical="center" wrapText="1"/>
    </xf>
    <xf numFmtId="166" fontId="7" fillId="2" borderId="7" xfId="3"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7" fontId="7" fillId="2" borderId="5" xfId="2" applyNumberFormat="1" applyFont="1" applyFill="1" applyBorder="1" applyAlignment="1">
      <alignment horizontal="center" vertical="center" wrapText="1"/>
    </xf>
    <xf numFmtId="2" fontId="6" fillId="3" borderId="3"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4" borderId="4" xfId="0" applyFont="1" applyFill="1" applyBorder="1" applyAlignment="1">
      <alignment horizontal="center" vertical="center"/>
    </xf>
    <xf numFmtId="2" fontId="7" fillId="4" borderId="2" xfId="0" applyNumberFormat="1" applyFont="1" applyFill="1" applyBorder="1" applyAlignment="1">
      <alignment horizontal="center" vertical="center" wrapText="1"/>
    </xf>
    <xf numFmtId="170" fontId="4" fillId="2" borderId="0" xfId="0" applyNumberFormat="1" applyFont="1" applyFill="1"/>
    <xf numFmtId="170" fontId="6" fillId="2" borderId="0" xfId="0" applyNumberFormat="1" applyFont="1" applyFill="1"/>
    <xf numFmtId="0" fontId="4" fillId="2" borderId="0" xfId="0" applyFont="1" applyFill="1" applyBorder="1" applyAlignment="1">
      <alignment horizontal="center"/>
    </xf>
    <xf numFmtId="165" fontId="4" fillId="2" borderId="0" xfId="0" applyNumberFormat="1" applyFont="1" applyFill="1" applyBorder="1"/>
    <xf numFmtId="43" fontId="4" fillId="2" borderId="0" xfId="0" applyNumberFormat="1" applyFont="1" applyFill="1" applyBorder="1"/>
    <xf numFmtId="0" fontId="4" fillId="2" borderId="8" xfId="0" applyFont="1" applyFill="1" applyBorder="1"/>
    <xf numFmtId="0" fontId="4" fillId="2" borderId="1" xfId="0" applyFont="1" applyFill="1" applyBorder="1"/>
    <xf numFmtId="0" fontId="4" fillId="2" borderId="0" xfId="0" applyFont="1" applyFill="1" applyAlignment="1">
      <alignment horizontal="center"/>
    </xf>
    <xf numFmtId="2" fontId="6" fillId="4" borderId="2" xfId="0" applyNumberFormat="1" applyFont="1" applyFill="1" applyBorder="1" applyAlignment="1">
      <alignment horizontal="left" vertical="center" wrapText="1"/>
    </xf>
    <xf numFmtId="2" fontId="6" fillId="4" borderId="4" xfId="0" applyNumberFormat="1" applyFont="1" applyFill="1" applyBorder="1" applyAlignment="1">
      <alignment horizontal="left" vertical="center" wrapText="1"/>
    </xf>
    <xf numFmtId="2" fontId="6" fillId="4" borderId="3" xfId="0" applyNumberFormat="1" applyFont="1" applyFill="1" applyBorder="1" applyAlignment="1">
      <alignment horizontal="left" vertical="center" wrapText="1"/>
    </xf>
    <xf numFmtId="2" fontId="6" fillId="3" borderId="2"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2" fontId="6" fillId="3" borderId="2" xfId="0" applyNumberFormat="1" applyFont="1" applyFill="1" applyBorder="1" applyAlignment="1">
      <alignment horizontal="left" vertical="center" wrapText="1"/>
    </xf>
    <xf numFmtId="2" fontId="6" fillId="3" borderId="4" xfId="0" applyNumberFormat="1" applyFont="1" applyFill="1" applyBorder="1" applyAlignment="1">
      <alignment horizontal="left" vertical="center" wrapText="1"/>
    </xf>
    <xf numFmtId="2" fontId="6" fillId="3" borderId="3" xfId="0" applyNumberFormat="1" applyFont="1" applyFill="1" applyBorder="1" applyAlignment="1">
      <alignment horizontal="left" vertical="center" wrapText="1"/>
    </xf>
    <xf numFmtId="0" fontId="5" fillId="2" borderId="0" xfId="0" applyFont="1" applyFill="1" applyBorder="1" applyAlignment="1">
      <alignment horizontal="center"/>
    </xf>
    <xf numFmtId="0" fontId="5" fillId="2" borderId="0" xfId="0" applyFont="1" applyFill="1" applyBorder="1" applyAlignment="1">
      <alignment horizontal="left"/>
    </xf>
    <xf numFmtId="0" fontId="8" fillId="4" borderId="2" xfId="0" applyFont="1" applyFill="1" applyBorder="1" applyAlignment="1">
      <alignment horizontal="left" vertical="center" wrapText="1"/>
    </xf>
    <xf numFmtId="0" fontId="8" fillId="4" borderId="4" xfId="0" applyFont="1" applyFill="1" applyBorder="1" applyAlignment="1">
      <alignment horizontal="left" vertical="center" wrapText="1"/>
    </xf>
  </cellXfs>
  <cellStyles count="4">
    <cellStyle name="Moeda" xfId="2" builtinId="4"/>
    <cellStyle name="Normal" xfId="0" builtinId="0"/>
    <cellStyle name="Normal_Plan1" xfId="3"/>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542925</xdr:colOff>
      <xdr:row>1</xdr:row>
      <xdr:rowOff>133350</xdr:rowOff>
    </xdr:from>
    <xdr:to>
      <xdr:col>2</xdr:col>
      <xdr:colOff>142875</xdr:colOff>
      <xdr:row>3</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323850"/>
          <a:ext cx="476250"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orash/Desktop/DESKTOP%20MAUA/CER_Recebido/883-MA019-047-GE8-001_D_24042018_versao_II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Users\JOS&#200;%20CARLOS\Downloads\C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 DE MEDIÇÃO"/>
      <sheetName val="PLAN"/>
      <sheetName val="CustosUnit EDIF COM Des Jan18"/>
      <sheetName val="MEMORIA DE CALCULO PADRÃO MAUA"/>
      <sheetName val="PLANILHA RESUMO"/>
      <sheetName val="MEMORIA DE  CALCULO"/>
      <sheetName val="MEMORIA CALCULO GERAL"/>
      <sheetName val=" RAMPA DE VEICULOS E PEDRESTRE "/>
      <sheetName val="ENTRADA DE ENERGIA"/>
      <sheetName val="ABRIGO GÁS"/>
      <sheetName val="cotação entrada e composição"/>
      <sheetName val="COMPOSIÇÃO  SIURB EDIF"/>
      <sheetName val="COMPOSIÇÃO  CPOS"/>
      <sheetName val="B.D.I"/>
      <sheetName val="ENCARGOS  SOCIAIS  SIURB-EDIF"/>
      <sheetName val="ENCARGOS SOCIAIS CPOS"/>
      <sheetName val="COMPOSIÇÃO  ENTRADA  DE ENERGIA"/>
      <sheetName val="COTAÇÃO ENTRADA DE  ENERGIA"/>
      <sheetName val="CRONOGRAMA "/>
      <sheetName val="Plan4"/>
      <sheetName val="SIURB"/>
      <sheetName val="Plan2"/>
      <sheetName val="Plan6"/>
      <sheetName val="SINAPI_ATUAL"/>
    </sheetNames>
    <sheetDataSet>
      <sheetData sheetId="0"/>
      <sheetData sheetId="1"/>
      <sheetData sheetId="2">
        <row r="2">
          <cell r="A2">
            <v>10000</v>
          </cell>
          <cell r="B2" t="str">
            <v>SERVICOS PRELIMINARES</v>
          </cell>
        </row>
        <row r="3">
          <cell r="A3">
            <v>10100</v>
          </cell>
          <cell r="B3" t="str">
            <v>LIMPEZA DO TERRENO</v>
          </cell>
          <cell r="C3" t="str">
            <v>.</v>
          </cell>
          <cell r="D3" t="str">
            <v>.</v>
          </cell>
          <cell r="E3" t="str">
            <v>.</v>
          </cell>
        </row>
        <row r="4">
          <cell r="A4">
            <v>10101</v>
          </cell>
          <cell r="B4" t="str">
            <v>LIMPEZA MECANIZADA GERAL, INCLUSIVE REMOÇÃO DA COBERTURA VEGETAL - TRONCOS COM DIÂMETRO ATÉ 10CM - SEM TRANSPORTE</v>
          </cell>
          <cell r="C4" t="str">
            <v>M2</v>
          </cell>
          <cell r="D4">
            <v>1.04</v>
          </cell>
          <cell r="E4">
            <v>1.07</v>
          </cell>
        </row>
        <row r="5">
          <cell r="A5">
            <v>10102</v>
          </cell>
          <cell r="B5" t="str">
            <v>DESTOCAMENTO, INCLUSIVE REMOÇÃO DAS RAÍZES - DIÂMETROS DE 10,01 À 30CM</v>
          </cell>
          <cell r="C5" t="str">
            <v>UN</v>
          </cell>
          <cell r="D5">
            <v>34.14</v>
          </cell>
          <cell r="E5">
            <v>35.44</v>
          </cell>
        </row>
        <row r="6">
          <cell r="A6">
            <v>10103</v>
          </cell>
          <cell r="B6" t="str">
            <v>DESTOCAMENTO, INCLUSIVE REMOÇÃO DAS RAÍZES - DIÂMETRO 30,01 À 50 CM</v>
          </cell>
          <cell r="C6" t="str">
            <v>UN</v>
          </cell>
          <cell r="D6">
            <v>94.9</v>
          </cell>
          <cell r="E6">
            <v>98.52</v>
          </cell>
        </row>
        <row r="7">
          <cell r="A7">
            <v>10104</v>
          </cell>
          <cell r="B7" t="str">
            <v>DESTOCAMENTO, INCLUSIVE REMOÇÃO DAS RAÍZES - DIÂMETROS MAIORES QUE 50 CM</v>
          </cell>
          <cell r="C7" t="str">
            <v>UN</v>
          </cell>
          <cell r="D7">
            <v>113.06</v>
          </cell>
          <cell r="E7">
            <v>117.37</v>
          </cell>
        </row>
        <row r="8">
          <cell r="A8">
            <v>10105</v>
          </cell>
          <cell r="B8" t="str">
            <v>CARGA MECANIZADA E REMOÇÃO DE ENTULHO, INCLUSIVE TRANSPORTE ATÉ 1KM</v>
          </cell>
          <cell r="C8" t="str">
            <v>M3</v>
          </cell>
          <cell r="D8">
            <v>6.3</v>
          </cell>
          <cell r="E8">
            <v>6.43</v>
          </cell>
        </row>
        <row r="9">
          <cell r="A9">
            <v>10106</v>
          </cell>
          <cell r="B9" t="str">
            <v>CARGA MANUAL E REMOÇÃO DE ENTULHO, INCLUSIVE TRANSPORTE ATÉ 1 KM</v>
          </cell>
          <cell r="C9" t="str">
            <v>M3</v>
          </cell>
          <cell r="D9">
            <v>22.57</v>
          </cell>
          <cell r="E9">
            <v>24.87</v>
          </cell>
        </row>
        <row r="10">
          <cell r="A10">
            <v>10107</v>
          </cell>
          <cell r="B10" t="str">
            <v>REMOÇÃO DE ENTULHO COM CAÇAMBA METÁLICA, INCLUSIVE CARGA MANUAL E DESCARGA EM BOTA-FORA</v>
          </cell>
          <cell r="C10" t="str">
            <v>M3</v>
          </cell>
          <cell r="D10">
            <v>80.91</v>
          </cell>
          <cell r="E10">
            <v>83.13</v>
          </cell>
        </row>
        <row r="11">
          <cell r="A11">
            <v>10108</v>
          </cell>
          <cell r="B11" t="str">
            <v>LIMPEZA MANUAL GERAL INCLUSIVE REMOÇÃO DE COBERTURA VEGETAL - TRONCO ATÉ 10CM - SEM TRANSPORTE</v>
          </cell>
          <cell r="C11" t="str">
            <v>M2</v>
          </cell>
          <cell r="D11">
            <v>3.86</v>
          </cell>
          <cell r="E11">
            <v>4.32</v>
          </cell>
        </row>
        <row r="12">
          <cell r="A12">
            <v>10109</v>
          </cell>
          <cell r="B12" t="str">
            <v>DESTOCAMENTO MANUAL, INCLUSIVE REMOÇÃO DE RAÍZES - DIÂMETRO 10,01 À 30 CM</v>
          </cell>
          <cell r="C12" t="str">
            <v>UN</v>
          </cell>
          <cell r="D12">
            <v>46.35</v>
          </cell>
          <cell r="E12">
            <v>51.9</v>
          </cell>
        </row>
        <row r="13">
          <cell r="A13">
            <v>10110</v>
          </cell>
          <cell r="B13" t="str">
            <v>TRANSPORTE DE ENTULHO POR CAMINHÃO BASCULANTE, A PARTIR DE 1KM</v>
          </cell>
          <cell r="C13" t="str">
            <v>M3XKM</v>
          </cell>
          <cell r="D13">
            <v>1</v>
          </cell>
          <cell r="E13">
            <v>1.02</v>
          </cell>
        </row>
        <row r="14">
          <cell r="A14">
            <v>10120</v>
          </cell>
          <cell r="B14" t="str">
            <v>CORTE, RECORTE E REMOÇÃO DE ÁRVORES INCLUSIVE RAIZES DIÂM. &gt; 5 E &lt; 15CM</v>
          </cell>
          <cell r="C14" t="str">
            <v>UN</v>
          </cell>
          <cell r="D14">
            <v>138.53</v>
          </cell>
          <cell r="E14">
            <v>154.05000000000001</v>
          </cell>
        </row>
        <row r="15">
          <cell r="A15">
            <v>10121</v>
          </cell>
          <cell r="B15" t="str">
            <v>CORTE, RECORTE E REMOÇÃO DE ÁRVORES INCLUSIVE RAIZES DIÂM. &gt; 15 E &lt; 30CM</v>
          </cell>
          <cell r="C15" t="str">
            <v>UN</v>
          </cell>
          <cell r="D15">
            <v>332.44</v>
          </cell>
          <cell r="E15">
            <v>354.98</v>
          </cell>
        </row>
        <row r="16">
          <cell r="A16">
            <v>10122</v>
          </cell>
          <cell r="B16" t="str">
            <v>CORTE, RECORTE E REMOÇÃO DE ÁRVORES INCLUSIVE RAIZES DIÂM. &gt; 30 E &lt; 60CM</v>
          </cell>
          <cell r="C16" t="str">
            <v>UN</v>
          </cell>
          <cell r="D16">
            <v>415.55</v>
          </cell>
          <cell r="E16">
            <v>443.73</v>
          </cell>
        </row>
        <row r="17">
          <cell r="A17">
            <v>10123</v>
          </cell>
          <cell r="B17" t="str">
            <v>CORTE, RECORTE E REMOÇÃO DE ÁRVORES INCLUSIVE RAIZES DIÂM. &gt; 60 E &lt; 90CM</v>
          </cell>
          <cell r="C17" t="str">
            <v>UN</v>
          </cell>
          <cell r="D17">
            <v>498.66</v>
          </cell>
          <cell r="E17">
            <v>532.48</v>
          </cell>
        </row>
        <row r="18">
          <cell r="A18">
            <v>10124</v>
          </cell>
          <cell r="B18" t="str">
            <v>CORTE, RECORTE E REMOÇÃO DE ÁRVORES INCLUSIVE RAIZES DIÂM. &gt; 90CM</v>
          </cell>
          <cell r="C18" t="str">
            <v>UN</v>
          </cell>
          <cell r="D18">
            <v>581.76</v>
          </cell>
          <cell r="E18">
            <v>621.22</v>
          </cell>
        </row>
        <row r="19">
          <cell r="A19">
            <v>10200</v>
          </cell>
          <cell r="B19" t="str">
            <v>MOVIMENTO DE TERRA MANUAL</v>
          </cell>
          <cell r="C19" t="str">
            <v>.</v>
          </cell>
          <cell r="D19" t="str">
            <v>.</v>
          </cell>
          <cell r="E19" t="str">
            <v>.</v>
          </cell>
        </row>
        <row r="20">
          <cell r="A20">
            <v>10201</v>
          </cell>
          <cell r="B20" t="str">
            <v>CORTE</v>
          </cell>
          <cell r="C20" t="str">
            <v>M3</v>
          </cell>
          <cell r="D20">
            <v>30.9</v>
          </cell>
          <cell r="E20">
            <v>34.6</v>
          </cell>
        </row>
        <row r="21">
          <cell r="A21">
            <v>10202</v>
          </cell>
          <cell r="B21" t="str">
            <v>CORTE E ESPALHAMENTO DENTRO DA OBRA</v>
          </cell>
          <cell r="C21" t="str">
            <v>M3</v>
          </cell>
          <cell r="D21">
            <v>38.630000000000003</v>
          </cell>
          <cell r="E21">
            <v>43.25</v>
          </cell>
        </row>
        <row r="22">
          <cell r="A22">
            <v>10205</v>
          </cell>
          <cell r="B22" t="str">
            <v>ATERRO, INCLUSIVE COMPACTAÇÃO</v>
          </cell>
          <cell r="C22" t="str">
            <v>M3</v>
          </cell>
          <cell r="D22">
            <v>23.18</v>
          </cell>
          <cell r="E22">
            <v>25.95</v>
          </cell>
        </row>
        <row r="23">
          <cell r="A23">
            <v>10210</v>
          </cell>
          <cell r="B23" t="str">
            <v>CARGA MECANIZADA E REMOÇÃO DE TERRA, INCLUSIVE TRANSPORTE ATÉ 1KM</v>
          </cell>
          <cell r="C23" t="str">
            <v>M3</v>
          </cell>
          <cell r="D23">
            <v>7.73</v>
          </cell>
          <cell r="E23">
            <v>7.89</v>
          </cell>
        </row>
        <row r="24">
          <cell r="A24">
            <v>10211</v>
          </cell>
          <cell r="B24" t="str">
            <v>CARGA MANUAL E REMOÇÃO DE TERRA, INCLUSIVE TRANSPORTE ATÉ 1 KM</v>
          </cell>
          <cell r="C24" t="str">
            <v>M3</v>
          </cell>
          <cell r="D24">
            <v>23.55</v>
          </cell>
          <cell r="E24">
            <v>25.86</v>
          </cell>
        </row>
        <row r="25">
          <cell r="A25">
            <v>10300</v>
          </cell>
          <cell r="B25" t="str">
            <v>MOVIMENTO DE TERRA MECANIZADO</v>
          </cell>
          <cell r="C25" t="str">
            <v>.</v>
          </cell>
          <cell r="D25" t="str">
            <v>.</v>
          </cell>
          <cell r="E25" t="str">
            <v>.</v>
          </cell>
        </row>
        <row r="26">
          <cell r="A26">
            <v>10301</v>
          </cell>
          <cell r="B26" t="str">
            <v>CORTE E ESPALHAMENTO DENTRO DA OBRA</v>
          </cell>
          <cell r="C26" t="str">
            <v>M3</v>
          </cell>
          <cell r="D26">
            <v>9.6999999999999993</v>
          </cell>
          <cell r="E26">
            <v>10.050000000000001</v>
          </cell>
        </row>
        <row r="27">
          <cell r="A27">
            <v>10302</v>
          </cell>
          <cell r="B27" t="str">
            <v>CORTE E ATERRO COMPACTADO</v>
          </cell>
          <cell r="C27" t="str">
            <v>M3</v>
          </cell>
          <cell r="D27">
            <v>11.09</v>
          </cell>
          <cell r="E27">
            <v>11.46</v>
          </cell>
        </row>
        <row r="28">
          <cell r="A28">
            <v>10303</v>
          </cell>
          <cell r="B28" t="str">
            <v>CORTE E CARREGAMENTO PARA BOTA-FORA, INCLUSIVE TRANSPORTE ATÉ 1KM</v>
          </cell>
          <cell r="C28" t="str">
            <v>M3</v>
          </cell>
          <cell r="D28">
            <v>13.31</v>
          </cell>
          <cell r="E28">
            <v>13.63</v>
          </cell>
        </row>
        <row r="29">
          <cell r="A29">
            <v>10305</v>
          </cell>
          <cell r="B29" t="str">
            <v>FORNECIMENTO DE TERRA, INCLUSIVE CORTE, CARGA, DESCARGA E TRANSPORTE ATÉ 1KM</v>
          </cell>
          <cell r="C29" t="str">
            <v>M3</v>
          </cell>
          <cell r="D29">
            <v>15.67</v>
          </cell>
          <cell r="E29">
            <v>15.97</v>
          </cell>
        </row>
        <row r="30">
          <cell r="A30">
            <v>10306</v>
          </cell>
          <cell r="B30" t="str">
            <v>ATERRO, INCLUSIVE COMPACTAÇÃO</v>
          </cell>
          <cell r="C30" t="str">
            <v>M3</v>
          </cell>
          <cell r="D30">
            <v>4.09</v>
          </cell>
          <cell r="E30">
            <v>4.2699999999999996</v>
          </cell>
        </row>
        <row r="31">
          <cell r="A31">
            <v>10310</v>
          </cell>
          <cell r="B31" t="str">
            <v>TRANSPORTE DE TERRA POR CAMINHÃO BASCULANTE, A PARTIR DE 1KM</v>
          </cell>
          <cell r="C31" t="str">
            <v>M3XKM</v>
          </cell>
          <cell r="D31">
            <v>1.29</v>
          </cell>
          <cell r="E31">
            <v>1.31</v>
          </cell>
        </row>
        <row r="32">
          <cell r="A32">
            <v>10400</v>
          </cell>
          <cell r="B32" t="str">
            <v>DRENAGEM DO TERRENO</v>
          </cell>
          <cell r="C32" t="str">
            <v>.</v>
          </cell>
          <cell r="D32" t="str">
            <v>.</v>
          </cell>
          <cell r="E32" t="str">
            <v>.</v>
          </cell>
        </row>
        <row r="33">
          <cell r="A33">
            <v>10401</v>
          </cell>
          <cell r="B33" t="str">
            <v>ESCAVAÇÃO MANUAL,  PROFUNDIDADE IGUAL OU INFERIOR A 1,50M</v>
          </cell>
          <cell r="C33" t="str">
            <v>M3</v>
          </cell>
          <cell r="D33">
            <v>46.35</v>
          </cell>
          <cell r="E33">
            <v>51.9</v>
          </cell>
        </row>
        <row r="34">
          <cell r="A34">
            <v>10402</v>
          </cell>
          <cell r="B34" t="str">
            <v>ESCAVAÇÃO MANUAL,  PROFUNDIDADE SUPERIOR A 1,50M</v>
          </cell>
          <cell r="C34" t="str">
            <v>M3</v>
          </cell>
          <cell r="D34">
            <v>54.08</v>
          </cell>
          <cell r="E34">
            <v>60.54</v>
          </cell>
        </row>
        <row r="35">
          <cell r="A35">
            <v>10405</v>
          </cell>
          <cell r="B35" t="str">
            <v>ESCORAMENTO DE VALAS, CONTINUO</v>
          </cell>
          <cell r="C35" t="str">
            <v>M2</v>
          </cell>
          <cell r="D35">
            <v>66.44</v>
          </cell>
          <cell r="E35">
            <v>71.989999999999995</v>
          </cell>
        </row>
        <row r="36">
          <cell r="A36">
            <v>10406</v>
          </cell>
          <cell r="B36" t="str">
            <v>ESCORAMENTO DE VALAS, DESCONTINUO</v>
          </cell>
          <cell r="C36" t="str">
            <v>M2</v>
          </cell>
          <cell r="D36">
            <v>39.590000000000003</v>
          </cell>
          <cell r="E36">
            <v>42.92</v>
          </cell>
        </row>
        <row r="37">
          <cell r="A37">
            <v>10410</v>
          </cell>
          <cell r="B37" t="str">
            <v>APILOAMENTO DO FUNDO DE VALAS, PARA SIMPLES REGULARIZAÇÃO</v>
          </cell>
          <cell r="C37" t="str">
            <v>M2</v>
          </cell>
          <cell r="D37">
            <v>3.86</v>
          </cell>
          <cell r="E37">
            <v>4.32</v>
          </cell>
        </row>
        <row r="38">
          <cell r="A38">
            <v>10414</v>
          </cell>
          <cell r="B38" t="str">
            <v>LASTRO DE AGREGADO RECICLADO</v>
          </cell>
          <cell r="C38" t="str">
            <v>M3</v>
          </cell>
          <cell r="D38">
            <v>81.64</v>
          </cell>
          <cell r="E38">
            <v>85.33</v>
          </cell>
        </row>
        <row r="39">
          <cell r="A39">
            <v>10415</v>
          </cell>
          <cell r="B39" t="str">
            <v>LASTRO DE BRITA</v>
          </cell>
          <cell r="C39" t="str">
            <v>M3</v>
          </cell>
          <cell r="D39">
            <v>116.58</v>
          </cell>
          <cell r="E39">
            <v>120.28</v>
          </cell>
        </row>
        <row r="40">
          <cell r="A40">
            <v>10416</v>
          </cell>
          <cell r="B40" t="str">
            <v>LASTRO DE CONCRETO, 150KG CIM/M3</v>
          </cell>
          <cell r="C40" t="str">
            <v>M3</v>
          </cell>
          <cell r="D40">
            <v>298.86</v>
          </cell>
          <cell r="E40">
            <v>314.52</v>
          </cell>
        </row>
        <row r="41">
          <cell r="A41">
            <v>10417</v>
          </cell>
          <cell r="B41" t="str">
            <v>LASTRO DE CONCRETO COM AGREGADO RECICLADO, 150 KG CIM/M3</v>
          </cell>
          <cell r="C41" t="str">
            <v>M3</v>
          </cell>
          <cell r="D41">
            <v>270.19</v>
          </cell>
          <cell r="E41">
            <v>285.86</v>
          </cell>
        </row>
        <row r="42">
          <cell r="A42">
            <v>10420</v>
          </cell>
          <cell r="B42" t="str">
            <v>TUBO DE PEAD CORRUGADO E PERFURADOPARA DRENAGEM - DIÂMETRO 2,5" (EM ACORDO COM AS NORMAS DNIT 093/06, NBR 15073 E NBR 14692)</v>
          </cell>
          <cell r="C42" t="str">
            <v>M</v>
          </cell>
          <cell r="D42">
            <v>16.739999999999998</v>
          </cell>
          <cell r="E42">
            <v>17.649999999999999</v>
          </cell>
        </row>
        <row r="43">
          <cell r="A43">
            <v>10421</v>
          </cell>
          <cell r="B43" t="str">
            <v>TUBO DE PEAD CORRUGADO E PERFURADOPARA DRENAGEM - DIÂMETRO 3,0" (EM ACORDO COM AS NORMAS DNIT 093/06, NBR 15073 E NBR 14692)</v>
          </cell>
          <cell r="C43" t="str">
            <v>M</v>
          </cell>
          <cell r="D43">
            <v>18.559999999999999</v>
          </cell>
          <cell r="E43">
            <v>19.47</v>
          </cell>
        </row>
        <row r="44">
          <cell r="A44">
            <v>10422</v>
          </cell>
          <cell r="B44" t="str">
            <v>TUBO DE PEAD CORRUGADO E PERFURADOPARA DRENAGEM - DIÂMETRO 4,0" (EM ACORDO COM AS NORMAS DNIT 093/06, NBR 15073 E NBR 14692)</v>
          </cell>
          <cell r="C44" t="str">
            <v>M</v>
          </cell>
          <cell r="D44">
            <v>21.85</v>
          </cell>
          <cell r="E44">
            <v>22.76</v>
          </cell>
        </row>
        <row r="45">
          <cell r="A45">
            <v>10423</v>
          </cell>
          <cell r="B45" t="str">
            <v>TUBO DE PEAD CORRUGADO E PERFURADOPARA DRENAGEM - DIÂMETRO 6,0" (EM ACORDO COM AS NORMAS DNIT 093/06, NBR 15073 E NBR 14692)</v>
          </cell>
          <cell r="C45" t="str">
            <v>M</v>
          </cell>
          <cell r="D45">
            <v>38.520000000000003</v>
          </cell>
          <cell r="E45">
            <v>39.42</v>
          </cell>
        </row>
        <row r="46">
          <cell r="A46">
            <v>10426</v>
          </cell>
          <cell r="B46" t="str">
            <v>TUBO PVC PERFURADO PARA DRENAGEM - DIÂMETRO 4" (100MM)</v>
          </cell>
          <cell r="C46" t="str">
            <v>M</v>
          </cell>
          <cell r="D46">
            <v>29.76</v>
          </cell>
          <cell r="E46">
            <v>30.67</v>
          </cell>
        </row>
        <row r="47">
          <cell r="A47">
            <v>10427</v>
          </cell>
          <cell r="B47" t="str">
            <v>TUBO PVC PERFURADO PARA DRENAGEM - DIÂMETRO 6" (150MM)</v>
          </cell>
          <cell r="C47" t="str">
            <v>M</v>
          </cell>
          <cell r="D47">
            <v>57.29</v>
          </cell>
          <cell r="E47">
            <v>58.21</v>
          </cell>
        </row>
        <row r="48">
          <cell r="A48">
            <v>10430</v>
          </cell>
          <cell r="B48" t="str">
            <v>TUBO DE CONCRETO - DIÂMETRO DE 30CM</v>
          </cell>
          <cell r="C48" t="str">
            <v>M</v>
          </cell>
          <cell r="D48">
            <v>37.03</v>
          </cell>
          <cell r="E48">
            <v>37.369999999999997</v>
          </cell>
        </row>
        <row r="49">
          <cell r="A49">
            <v>10431</v>
          </cell>
          <cell r="B49" t="str">
            <v>TUBO DE CONCRETO - DIÂMETRO DE 40CM</v>
          </cell>
          <cell r="C49" t="str">
            <v>M</v>
          </cell>
          <cell r="D49">
            <v>52.91</v>
          </cell>
          <cell r="E49">
            <v>53.58</v>
          </cell>
        </row>
        <row r="50">
          <cell r="A50">
            <v>10432</v>
          </cell>
          <cell r="B50" t="str">
            <v>TUBO DE CONCRETO - DIÂMETRO DE 50CM</v>
          </cell>
          <cell r="C50" t="str">
            <v>M</v>
          </cell>
          <cell r="D50">
            <v>74.150000000000006</v>
          </cell>
          <cell r="E50">
            <v>75.06</v>
          </cell>
        </row>
        <row r="51">
          <cell r="A51">
            <v>10433</v>
          </cell>
          <cell r="B51" t="str">
            <v>TUBO DE CONCRETO - DIÂMETRO DE 60CM</v>
          </cell>
          <cell r="C51" t="str">
            <v>M</v>
          </cell>
          <cell r="D51">
            <v>92.52</v>
          </cell>
          <cell r="E51">
            <v>93.66</v>
          </cell>
        </row>
        <row r="52">
          <cell r="A52">
            <v>10435</v>
          </cell>
          <cell r="B52" t="str">
            <v>TUBO DE CONCRETO - DIÂMETRO DE 80CM</v>
          </cell>
          <cell r="C52" t="str">
            <v>M</v>
          </cell>
          <cell r="D52">
            <v>197.97</v>
          </cell>
          <cell r="E52">
            <v>199.69</v>
          </cell>
        </row>
        <row r="53">
          <cell r="A53">
            <v>10437</v>
          </cell>
          <cell r="B53" t="str">
            <v>TUBO DE CONCRETO - DIÂMETRO DE 100CM</v>
          </cell>
          <cell r="C53" t="str">
            <v>M</v>
          </cell>
          <cell r="D53">
            <v>279.16000000000003</v>
          </cell>
          <cell r="E53">
            <v>280.94</v>
          </cell>
        </row>
        <row r="54">
          <cell r="A54">
            <v>10439</v>
          </cell>
          <cell r="B54" t="str">
            <v>TUBO DE CONCRETO - DIÂMETRO DE 120CM</v>
          </cell>
          <cell r="C54" t="str">
            <v>M</v>
          </cell>
          <cell r="D54">
            <v>429.64</v>
          </cell>
          <cell r="E54">
            <v>432.42</v>
          </cell>
        </row>
        <row r="55">
          <cell r="A55">
            <v>10448</v>
          </cell>
          <cell r="B55" t="str">
            <v>CAIXA DE LIGAÇÃO OU INSPEÇÃO - ESCAVAÇÃO E APILOAMENTO</v>
          </cell>
          <cell r="C55" t="str">
            <v>M3</v>
          </cell>
          <cell r="D55">
            <v>41.72</v>
          </cell>
          <cell r="E55">
            <v>46.71</v>
          </cell>
        </row>
        <row r="56">
          <cell r="A56">
            <v>10449</v>
          </cell>
          <cell r="B56" t="str">
            <v>CAIXA DE LIGAÇÃO OU INSPEÇÃO - LASTRO DE CONCRETO (FUNDO)</v>
          </cell>
          <cell r="C56" t="str">
            <v>M3</v>
          </cell>
          <cell r="D56">
            <v>318.11</v>
          </cell>
          <cell r="E56">
            <v>333.78</v>
          </cell>
        </row>
        <row r="57">
          <cell r="A57">
            <v>10450</v>
          </cell>
          <cell r="B57" t="str">
            <v>CAIXA DE LIGAÇÃO OU INSPEÇÃO - ALVENARIA DE 1/2 TIJOLO, REVESTIDA</v>
          </cell>
          <cell r="C57" t="str">
            <v>M2</v>
          </cell>
          <cell r="D57">
            <v>174.26</v>
          </cell>
          <cell r="E57">
            <v>190.19</v>
          </cell>
        </row>
        <row r="58">
          <cell r="A58">
            <v>10451</v>
          </cell>
          <cell r="B58" t="str">
            <v>CAIXA DE LIGAÇÃO OU INSPEÇÃO - ALVENARIA DE 1 TIJOLO, REVESTIDA</v>
          </cell>
          <cell r="C58" t="str">
            <v>M2</v>
          </cell>
          <cell r="D58">
            <v>243.4</v>
          </cell>
          <cell r="E58">
            <v>264.20999999999998</v>
          </cell>
        </row>
        <row r="59">
          <cell r="A59">
            <v>10452</v>
          </cell>
          <cell r="B59" t="str">
            <v>CAIXA DE LIGAÇÃO OU INSPEÇÃO - TAMPA DE CONCRETO</v>
          </cell>
          <cell r="C59" t="str">
            <v>M2</v>
          </cell>
          <cell r="D59">
            <v>159.01</v>
          </cell>
          <cell r="E59">
            <v>173.18</v>
          </cell>
        </row>
        <row r="60">
          <cell r="A60">
            <v>10470</v>
          </cell>
          <cell r="B60" t="str">
            <v>ENVOLVIMENTO DE TUBOS COM BRITA</v>
          </cell>
          <cell r="C60" t="str">
            <v>M3</v>
          </cell>
          <cell r="D60">
            <v>124.31</v>
          </cell>
          <cell r="E60">
            <v>128.93</v>
          </cell>
        </row>
        <row r="61">
          <cell r="A61">
            <v>10471</v>
          </cell>
          <cell r="B61" t="str">
            <v>ENVOLVIMENTO DE TUBOS COM AREIA</v>
          </cell>
          <cell r="C61" t="str">
            <v>M3</v>
          </cell>
          <cell r="D61">
            <v>144.28</v>
          </cell>
          <cell r="E61">
            <v>150.74</v>
          </cell>
        </row>
        <row r="62">
          <cell r="A62">
            <v>10475</v>
          </cell>
          <cell r="B62" t="str">
            <v>MANTA GEOTÊXTIL</v>
          </cell>
          <cell r="C62" t="str">
            <v>M2</v>
          </cell>
          <cell r="D62">
            <v>5.74</v>
          </cell>
          <cell r="E62">
            <v>5.81</v>
          </cell>
        </row>
        <row r="63">
          <cell r="A63">
            <v>10476</v>
          </cell>
          <cell r="B63" t="str">
            <v>FORNECIMENTO E APLICAÇÃO DE GEOMEMBRANA DE PEAD - 1MM DE ESPESSURA</v>
          </cell>
          <cell r="C63" t="str">
            <v>M2</v>
          </cell>
          <cell r="D63">
            <v>20.87</v>
          </cell>
          <cell r="E63">
            <v>20.87</v>
          </cell>
        </row>
        <row r="64">
          <cell r="A64">
            <v>10477</v>
          </cell>
          <cell r="B64" t="str">
            <v>FORNECIMENTO E APLICAÇÃO DE MANTA FORMADA PELA ASSOCIAÇÃO DE UM TECIDO TÉCNICO DE POLIESTER COM UM FILME DE POLIETILENO DE BAIXA DENSIDADE EM ACORDO COM A NBR 12824</v>
          </cell>
          <cell r="C64" t="str">
            <v>M2</v>
          </cell>
          <cell r="D64">
            <v>18.2</v>
          </cell>
          <cell r="E64">
            <v>18.27</v>
          </cell>
        </row>
        <row r="65">
          <cell r="A65">
            <v>10478</v>
          </cell>
          <cell r="B65" t="str">
            <v>FORNECIMENTO E APLICAÇÃO DE GEOCOMPOSTO FORMADO POR NÚCLEO TRIDIMENSIONAL, FLEXÍVEL DE FILAMENTO DE POLIPROPILENO, ASSOCIADO ÀS SUAS DUAS SUPERFÍCIES GEOTEXTEIS NÃO TECIDOS</v>
          </cell>
          <cell r="C65" t="str">
            <v>M2</v>
          </cell>
          <cell r="D65">
            <v>29.7</v>
          </cell>
          <cell r="E65">
            <v>29.77</v>
          </cell>
        </row>
        <row r="66">
          <cell r="A66">
            <v>10480</v>
          </cell>
          <cell r="B66" t="str">
            <v>REATERRO DE VALAS, INCLUSIVE COMPACTAÇÃO</v>
          </cell>
          <cell r="C66" t="str">
            <v>M3</v>
          </cell>
          <cell r="D66">
            <v>9.43</v>
          </cell>
          <cell r="E66">
            <v>10.48</v>
          </cell>
        </row>
        <row r="67">
          <cell r="A67">
            <v>10500</v>
          </cell>
          <cell r="B67" t="str">
            <v>TAPUMES</v>
          </cell>
          <cell r="C67" t="str">
            <v>.</v>
          </cell>
          <cell r="D67" t="str">
            <v>.</v>
          </cell>
          <cell r="E67" t="str">
            <v>.</v>
          </cell>
        </row>
        <row r="68">
          <cell r="A68">
            <v>10501</v>
          </cell>
          <cell r="B68" t="str">
            <v>TAPUME CHAPA COMPENSADA 6MM</v>
          </cell>
          <cell r="C68" t="str">
            <v>M2</v>
          </cell>
          <cell r="D68">
            <v>46.05</v>
          </cell>
          <cell r="E68">
            <v>49.38</v>
          </cell>
        </row>
        <row r="69">
          <cell r="A69">
            <v>10502</v>
          </cell>
          <cell r="B69" t="str">
            <v>TAPUME CHAPA COMPENSADA RESINADA 10MM</v>
          </cell>
          <cell r="C69" t="str">
            <v>M2</v>
          </cell>
          <cell r="D69">
            <v>51.18</v>
          </cell>
          <cell r="E69">
            <v>54.51</v>
          </cell>
        </row>
        <row r="70">
          <cell r="A70">
            <v>10505</v>
          </cell>
          <cell r="B70" t="str">
            <v>TAPUME METÁLICO COM TELHA METÁLICA, SEM PINTURA, TRAPEZOIDAL 40 ESP=0,43MM, COLUNAS, BASES E PARAFUSOS</v>
          </cell>
          <cell r="C70" t="str">
            <v>M2</v>
          </cell>
          <cell r="D70">
            <v>97.44</v>
          </cell>
          <cell r="E70">
            <v>105.42</v>
          </cell>
        </row>
        <row r="71">
          <cell r="A71">
            <v>10506</v>
          </cell>
          <cell r="B71" t="str">
            <v>PORTÃO METÁLICO DE OBRA - 5M, PIVOTANTE, 2 FOLHAS, PARA TAPUME</v>
          </cell>
          <cell r="C71" t="str">
            <v>M2</v>
          </cell>
          <cell r="D71">
            <v>167.49</v>
          </cell>
          <cell r="E71">
            <v>175.47</v>
          </cell>
        </row>
        <row r="72">
          <cell r="A72">
            <v>10507</v>
          </cell>
          <cell r="B72" t="str">
            <v>PORTÃO DE PEDESTRES - 1,15M, PARA TAPUME</v>
          </cell>
          <cell r="C72" t="str">
            <v>M2</v>
          </cell>
          <cell r="D72">
            <v>177.32</v>
          </cell>
          <cell r="E72">
            <v>185.3</v>
          </cell>
        </row>
        <row r="73">
          <cell r="A73">
            <v>10540</v>
          </cell>
          <cell r="B73" t="str">
            <v>TELA PARA PROTEÇÃO DE OBRAS, MALHA 2 MM</v>
          </cell>
          <cell r="C73" t="str">
            <v>M2</v>
          </cell>
          <cell r="D73">
            <v>19.079999999999998</v>
          </cell>
          <cell r="E73">
            <v>21.08</v>
          </cell>
        </row>
        <row r="74">
          <cell r="A74">
            <v>20000</v>
          </cell>
          <cell r="B74" t="str">
            <v>FUNDACOES</v>
          </cell>
        </row>
        <row r="75">
          <cell r="A75">
            <v>20100</v>
          </cell>
          <cell r="B75" t="str">
            <v>FUNDAÇÃO PROFUNDA</v>
          </cell>
          <cell r="C75" t="str">
            <v>.</v>
          </cell>
          <cell r="D75" t="str">
            <v>.</v>
          </cell>
          <cell r="E75" t="str">
            <v>.</v>
          </cell>
        </row>
        <row r="76">
          <cell r="A76">
            <v>20101</v>
          </cell>
          <cell r="B76" t="str">
            <v>BROCA DE CONCRETO - DIÂMETRO DE 20CM</v>
          </cell>
          <cell r="C76" t="str">
            <v>M</v>
          </cell>
          <cell r="D76">
            <v>37.06</v>
          </cell>
          <cell r="E76">
            <v>40.33</v>
          </cell>
        </row>
        <row r="77">
          <cell r="A77">
            <v>20102</v>
          </cell>
          <cell r="B77" t="str">
            <v>BROCA DE CONCRETO - DIÂMETRO DE 25CM</v>
          </cell>
          <cell r="C77" t="str">
            <v>M</v>
          </cell>
          <cell r="D77">
            <v>56.08</v>
          </cell>
          <cell r="E77">
            <v>60.99</v>
          </cell>
        </row>
        <row r="78">
          <cell r="A78">
            <v>20103</v>
          </cell>
          <cell r="B78" t="str">
            <v>BROCA DE CONCRETO - DIÂMETRO DE 30CM</v>
          </cell>
          <cell r="C78" t="str">
            <v>M</v>
          </cell>
          <cell r="D78">
            <v>83.49</v>
          </cell>
          <cell r="E78">
            <v>90.87</v>
          </cell>
        </row>
        <row r="79">
          <cell r="A79">
            <v>20105</v>
          </cell>
          <cell r="B79" t="str">
            <v>ESTACA DE CONCRETO MOLDADA NO LOCAL, TIPO "STRAUSS" - ATÉ 20T</v>
          </cell>
          <cell r="C79" t="str">
            <v>M</v>
          </cell>
          <cell r="D79">
            <v>44.17</v>
          </cell>
          <cell r="E79">
            <v>44.35</v>
          </cell>
        </row>
        <row r="80">
          <cell r="A80">
            <v>20106</v>
          </cell>
          <cell r="B80" t="str">
            <v>ESTACA DE CONCRETO MOLDADA NO LOCAL, TIPO "STRAUSS" - ATÉ 30T</v>
          </cell>
          <cell r="C80" t="str">
            <v>M</v>
          </cell>
          <cell r="D80">
            <v>56.82</v>
          </cell>
          <cell r="E80">
            <v>57.01</v>
          </cell>
        </row>
        <row r="81">
          <cell r="A81">
            <v>20107</v>
          </cell>
          <cell r="B81" t="str">
            <v>ESTACA DE CONCRETO MOLDADA NO LOCAL, TIPO "STRAUSS" - ATÉ 40T</v>
          </cell>
          <cell r="C81" t="str">
            <v>M</v>
          </cell>
          <cell r="D81">
            <v>72.75</v>
          </cell>
          <cell r="E81">
            <v>72.930000000000007</v>
          </cell>
        </row>
        <row r="82">
          <cell r="A82">
            <v>20108</v>
          </cell>
          <cell r="B82" t="str">
            <v>ESTACA DE CONCRETO MOLDADA NO LOCAL, TIPO "STRAUSS" - ATÉ 60T</v>
          </cell>
          <cell r="C82" t="str">
            <v>M</v>
          </cell>
          <cell r="D82">
            <v>96.96</v>
          </cell>
          <cell r="E82">
            <v>97.24</v>
          </cell>
        </row>
        <row r="83">
          <cell r="A83">
            <v>20120</v>
          </cell>
          <cell r="B83" t="str">
            <v>TUBULÃO - ESCAVAÇÃO A CÉU ABERTO, COM PÁ E PICARETA</v>
          </cell>
          <cell r="C83" t="str">
            <v>M3</v>
          </cell>
          <cell r="D83">
            <v>360.6</v>
          </cell>
          <cell r="E83">
            <v>403.71</v>
          </cell>
        </row>
        <row r="84">
          <cell r="A84">
            <v>20134</v>
          </cell>
          <cell r="B84" t="str">
            <v>TUBULÃO A CÉU ABERTO FCK=20 MPA</v>
          </cell>
          <cell r="C84" t="str">
            <v>M3</v>
          </cell>
          <cell r="D84">
            <v>475.37</v>
          </cell>
          <cell r="E84">
            <v>502.12</v>
          </cell>
        </row>
        <row r="85">
          <cell r="A85">
            <v>20138</v>
          </cell>
          <cell r="B85" t="str">
            <v>ESTACA DE CONCRETO PRÉ-MOLDADA COM CARGA ADMISSÍVEL PARA ESTRUTURA DE 20 T</v>
          </cell>
          <cell r="C85" t="str">
            <v>M</v>
          </cell>
          <cell r="D85">
            <v>59.44</v>
          </cell>
          <cell r="E85">
            <v>59.44</v>
          </cell>
        </row>
        <row r="86">
          <cell r="A86">
            <v>20139</v>
          </cell>
          <cell r="B86" t="str">
            <v>ESTACA DE CONCRETO PRÉ-MOLDADA COM CARGA ADMISSÍVEL PARA ESTRUTURA DE 30 T</v>
          </cell>
          <cell r="C86" t="str">
            <v>M</v>
          </cell>
          <cell r="D86">
            <v>63.21</v>
          </cell>
          <cell r="E86">
            <v>63.21</v>
          </cell>
        </row>
        <row r="87">
          <cell r="A87">
            <v>20140</v>
          </cell>
          <cell r="B87" t="str">
            <v>ESTACA DE CONCRETO PRÉ-MOLDADA COM CARGA ADMISSÍVEL PARA ESTRUTURA DE 40 T</v>
          </cell>
          <cell r="C87" t="str">
            <v>M</v>
          </cell>
          <cell r="D87">
            <v>76.95</v>
          </cell>
          <cell r="E87">
            <v>76.95</v>
          </cell>
        </row>
        <row r="88">
          <cell r="A88">
            <v>20141</v>
          </cell>
          <cell r="B88" t="str">
            <v>ESTACA DE CONCRETO PRÉ-MOLDADA COM CARGA ADMISSÍVEL PARA ESTRUTURA DE 60 T</v>
          </cell>
          <cell r="C88" t="str">
            <v>M</v>
          </cell>
          <cell r="D88">
            <v>127.51</v>
          </cell>
          <cell r="E88">
            <v>127.51</v>
          </cell>
        </row>
        <row r="89">
          <cell r="A89">
            <v>20142</v>
          </cell>
          <cell r="B89" t="str">
            <v>ESTACA DE CONCRETO PRÉ-MOLDADA COM CARGA ADMISSÍVEL PARA ESTRUTURA DE 70 T</v>
          </cell>
          <cell r="C89" t="str">
            <v>M</v>
          </cell>
          <cell r="D89">
            <v>121.52</v>
          </cell>
          <cell r="E89">
            <v>121.52</v>
          </cell>
        </row>
        <row r="90">
          <cell r="A90">
            <v>20143</v>
          </cell>
          <cell r="B90" t="str">
            <v>EMENDA DE ESTACA DE CONCRETO PRÉ-MOLDADA - DIÂMETRO 17 CM - 20 T</v>
          </cell>
          <cell r="C90" t="str">
            <v>UN</v>
          </cell>
          <cell r="D90">
            <v>34.11</v>
          </cell>
          <cell r="E90">
            <v>34.11</v>
          </cell>
        </row>
        <row r="91">
          <cell r="A91">
            <v>20144</v>
          </cell>
          <cell r="B91" t="str">
            <v>EMENDA DE ESTACA DE CONCRETO PRÉ-MOLDADA - DIÂMETRO 20 CM - 30 T</v>
          </cell>
          <cell r="C91" t="str">
            <v>UN</v>
          </cell>
          <cell r="D91">
            <v>36.520000000000003</v>
          </cell>
          <cell r="E91">
            <v>36.520000000000003</v>
          </cell>
        </row>
        <row r="92">
          <cell r="A92">
            <v>20145</v>
          </cell>
          <cell r="B92" t="str">
            <v>EMENDA DE ESTACA DE CONCRETO PRÉ-MOLDADA - DIÂMETRO 23 CM - 40 T</v>
          </cell>
          <cell r="C92" t="str">
            <v>UN</v>
          </cell>
          <cell r="D92">
            <v>52.35</v>
          </cell>
          <cell r="E92">
            <v>52.35</v>
          </cell>
        </row>
        <row r="93">
          <cell r="A93">
            <v>20146</v>
          </cell>
          <cell r="B93" t="str">
            <v>EMENDA DE ESTACA DE CONCRETO PRÉ-MOLDADA - DIÂMETRO 28 CM - 60 T</v>
          </cell>
          <cell r="C93" t="str">
            <v>UN</v>
          </cell>
          <cell r="D93">
            <v>45.52</v>
          </cell>
          <cell r="E93">
            <v>45.52</v>
          </cell>
        </row>
        <row r="94">
          <cell r="A94">
            <v>20147</v>
          </cell>
          <cell r="B94" t="str">
            <v>EMENDA DE ESTACA DE CONCRETO PRÉ-MOLDADA - DIÂMETRO 33 CM - 70 T</v>
          </cell>
          <cell r="C94" t="str">
            <v>UN</v>
          </cell>
          <cell r="D94">
            <v>61.55</v>
          </cell>
          <cell r="E94">
            <v>61.55</v>
          </cell>
        </row>
        <row r="95">
          <cell r="A95">
            <v>20148</v>
          </cell>
          <cell r="B95" t="str">
            <v>CORTE E REPARO DE CABEÇA DE ESTACA</v>
          </cell>
          <cell r="C95" t="str">
            <v>UN</v>
          </cell>
          <cell r="D95">
            <v>43.42</v>
          </cell>
          <cell r="E95">
            <v>48.61</v>
          </cell>
        </row>
        <row r="96">
          <cell r="A96">
            <v>20151</v>
          </cell>
          <cell r="B96" t="str">
            <v>ESTACAS ESCAVADAS MECANICAMENTE - DIÂMETRO DE 25CM</v>
          </cell>
          <cell r="C96" t="str">
            <v>M</v>
          </cell>
          <cell r="D96">
            <v>27.65</v>
          </cell>
          <cell r="E96">
            <v>27.83</v>
          </cell>
        </row>
        <row r="97">
          <cell r="A97">
            <v>20152</v>
          </cell>
          <cell r="B97" t="str">
            <v>ESTACAS ESCAVADAS MECANICAMENTE - DIÂMETRO DE 30CM</v>
          </cell>
          <cell r="C97" t="str">
            <v>M</v>
          </cell>
          <cell r="D97">
            <v>34.409999999999997</v>
          </cell>
          <cell r="E97">
            <v>34.6</v>
          </cell>
        </row>
        <row r="98">
          <cell r="A98">
            <v>20153</v>
          </cell>
          <cell r="B98" t="str">
            <v>ESTACAS ESCAVADAS MECANICAMENTE - DIÂMETRO DE 35CM</v>
          </cell>
          <cell r="C98" t="str">
            <v>M</v>
          </cell>
          <cell r="D98">
            <v>43.45</v>
          </cell>
          <cell r="E98">
            <v>43.64</v>
          </cell>
        </row>
        <row r="99">
          <cell r="A99">
            <v>20155</v>
          </cell>
          <cell r="B99" t="str">
            <v>ESTACAS ESCAVADAS MECANICAMENTE - DIÂMETRO DE 40CM</v>
          </cell>
          <cell r="C99" t="str">
            <v>M</v>
          </cell>
          <cell r="D99">
            <v>58.32</v>
          </cell>
          <cell r="E99">
            <v>58.51</v>
          </cell>
        </row>
        <row r="100">
          <cell r="A100">
            <v>20156</v>
          </cell>
          <cell r="B100" t="str">
            <v>ESTACAS ESCAVADAS MECANICAMENTE - DIÂMETRO DE 80CM</v>
          </cell>
          <cell r="C100" t="str">
            <v>M</v>
          </cell>
          <cell r="D100">
            <v>196.93</v>
          </cell>
          <cell r="E100">
            <v>197.12</v>
          </cell>
        </row>
        <row r="101">
          <cell r="A101">
            <v>20160</v>
          </cell>
          <cell r="B101" t="str">
            <v>ESTACA RAIZ DIÂMETRO DE 160MM PARA ATÉ 35 TF</v>
          </cell>
          <cell r="C101" t="str">
            <v>M</v>
          </cell>
          <cell r="D101">
            <v>220.32</v>
          </cell>
          <cell r="E101">
            <v>223.3</v>
          </cell>
        </row>
        <row r="102">
          <cell r="A102">
            <v>20161</v>
          </cell>
          <cell r="B102" t="str">
            <v>ESTACA RAIZ DIÂMETRO DE 200MM PARA ATÉ 50 TF</v>
          </cell>
          <cell r="C102" t="str">
            <v>M</v>
          </cell>
          <cell r="D102">
            <v>248.38</v>
          </cell>
          <cell r="E102">
            <v>251.92</v>
          </cell>
        </row>
        <row r="103">
          <cell r="A103">
            <v>20162</v>
          </cell>
          <cell r="B103" t="str">
            <v>ESTACA RAIZ DIÂMETRO DE 250MM PARA ATÉ 80 TF</v>
          </cell>
          <cell r="C103" t="str">
            <v>M</v>
          </cell>
          <cell r="D103">
            <v>286.45999999999998</v>
          </cell>
          <cell r="E103">
            <v>290.61</v>
          </cell>
        </row>
        <row r="104">
          <cell r="A104">
            <v>20163</v>
          </cell>
          <cell r="B104" t="str">
            <v>ESTACA RAIZ DIÂMETRO DE 310MM PARA ATÉ 100 TF</v>
          </cell>
          <cell r="C104" t="str">
            <v>M</v>
          </cell>
          <cell r="D104">
            <v>345.67</v>
          </cell>
          <cell r="E104">
            <v>351.26</v>
          </cell>
        </row>
        <row r="105">
          <cell r="A105">
            <v>20170</v>
          </cell>
          <cell r="B105" t="str">
            <v>FORNECIMENTO E CRAVAÇÃO DE ESTACA METÁLICA - PERFIL DE AÇO LAMINADO W 250X32,7</v>
          </cell>
          <cell r="C105" t="str">
            <v>M</v>
          </cell>
          <cell r="D105">
            <v>165.48</v>
          </cell>
          <cell r="E105">
            <v>166.28</v>
          </cell>
        </row>
        <row r="106">
          <cell r="A106">
            <v>20171</v>
          </cell>
          <cell r="B106" t="str">
            <v>FORNECIMENTO E CRAVAÇÃO DE ESTACA METÁLICA - PERFIL DE AÇO LAMINADO W 310X52</v>
          </cell>
          <cell r="C106" t="str">
            <v>M</v>
          </cell>
          <cell r="D106">
            <v>255.54</v>
          </cell>
          <cell r="E106">
            <v>256.42</v>
          </cell>
        </row>
        <row r="107">
          <cell r="A107">
            <v>20172</v>
          </cell>
          <cell r="B107" t="str">
            <v>FORNECIMENTO E CRAVAÇÃO DE ESTACA PERFIL DE AÇO I 15"</v>
          </cell>
          <cell r="C107" t="str">
            <v>M</v>
          </cell>
          <cell r="D107">
            <v>647.65</v>
          </cell>
          <cell r="E107">
            <v>650.26</v>
          </cell>
        </row>
        <row r="108">
          <cell r="A108">
            <v>20173</v>
          </cell>
          <cell r="B108" t="str">
            <v>CORTE DE ESTACA METÁLICA PERFIL 10"</v>
          </cell>
          <cell r="C108" t="str">
            <v>UN</v>
          </cell>
          <cell r="D108">
            <v>84.57</v>
          </cell>
          <cell r="E108">
            <v>84.57</v>
          </cell>
        </row>
        <row r="109">
          <cell r="A109">
            <v>20174</v>
          </cell>
          <cell r="B109" t="str">
            <v>CORTE DE ESTACA METÁLICA PERFIL 12"</v>
          </cell>
          <cell r="C109" t="str">
            <v>UN</v>
          </cell>
          <cell r="D109">
            <v>88.78</v>
          </cell>
          <cell r="E109">
            <v>88.78</v>
          </cell>
        </row>
        <row r="110">
          <cell r="A110">
            <v>20175</v>
          </cell>
          <cell r="B110" t="str">
            <v>CORTE DE ESTACA METÁLICA PERFIL I 15"</v>
          </cell>
          <cell r="C110" t="str">
            <v>UN</v>
          </cell>
          <cell r="D110">
            <v>99.87</v>
          </cell>
          <cell r="E110">
            <v>99.87</v>
          </cell>
        </row>
        <row r="111">
          <cell r="A111">
            <v>20176</v>
          </cell>
          <cell r="B111" t="str">
            <v>EMENDA DE TOPO PARA ESTACA METÁLICA PERFIL 10"</v>
          </cell>
          <cell r="C111" t="str">
            <v>UN</v>
          </cell>
          <cell r="D111">
            <v>237.21</v>
          </cell>
          <cell r="E111">
            <v>237.21</v>
          </cell>
        </row>
        <row r="112">
          <cell r="A112">
            <v>20177</v>
          </cell>
          <cell r="B112" t="str">
            <v>EMENDA DE TOPO PARA ESTACA METÁLICA PERFIL 12"</v>
          </cell>
          <cell r="C112" t="str">
            <v>UN</v>
          </cell>
          <cell r="D112">
            <v>294.91000000000003</v>
          </cell>
          <cell r="E112">
            <v>294.91000000000003</v>
          </cell>
        </row>
        <row r="113">
          <cell r="A113">
            <v>20178</v>
          </cell>
          <cell r="B113" t="str">
            <v>EMENDA DE TOPO PARA ESTACA METÁLICA PERFIL I 15"</v>
          </cell>
          <cell r="C113" t="str">
            <v>UN</v>
          </cell>
          <cell r="D113">
            <v>390.9</v>
          </cell>
          <cell r="E113">
            <v>390.9</v>
          </cell>
        </row>
        <row r="114">
          <cell r="A114">
            <v>20180</v>
          </cell>
          <cell r="B114" t="str">
            <v>ESTACA ESCAVADA HÉLICE CONTÍNUA - DIÂMETRO 25CM</v>
          </cell>
          <cell r="C114" t="str">
            <v>M</v>
          </cell>
          <cell r="D114">
            <v>39.08</v>
          </cell>
          <cell r="E114">
            <v>39.26</v>
          </cell>
        </row>
        <row r="115">
          <cell r="A115">
            <v>20181</v>
          </cell>
          <cell r="B115" t="str">
            <v>ESTACA ESCAVADA HÉLICE CONTÍNUA - DIÂMETRO 30CM</v>
          </cell>
          <cell r="C115" t="str">
            <v>M</v>
          </cell>
          <cell r="D115">
            <v>50.17</v>
          </cell>
          <cell r="E115">
            <v>50.35</v>
          </cell>
        </row>
        <row r="116">
          <cell r="A116">
            <v>20182</v>
          </cell>
          <cell r="B116" t="str">
            <v>ESTACA ESCAVADA HÉLICE CONTÍNUA - DIÂMETRO 35CM</v>
          </cell>
          <cell r="C116" t="str">
            <v>M</v>
          </cell>
          <cell r="D116">
            <v>62.44</v>
          </cell>
          <cell r="E116">
            <v>62.63</v>
          </cell>
        </row>
        <row r="117">
          <cell r="A117">
            <v>20183</v>
          </cell>
          <cell r="B117" t="str">
            <v>ESTACA ESCAVADA HÉLICE CONTÍNUA - DIÂMETRO 40CM</v>
          </cell>
          <cell r="C117" t="str">
            <v>M</v>
          </cell>
          <cell r="D117">
            <v>79.42</v>
          </cell>
          <cell r="E117">
            <v>79.61</v>
          </cell>
        </row>
        <row r="118">
          <cell r="A118">
            <v>20184</v>
          </cell>
          <cell r="B118" t="str">
            <v>ESTACA ESCAVADA HÉLICE CONTÍNUA - DIÂMETRO 50CM</v>
          </cell>
          <cell r="C118" t="str">
            <v>M</v>
          </cell>
          <cell r="D118">
            <v>111.44</v>
          </cell>
          <cell r="E118">
            <v>111.63</v>
          </cell>
        </row>
        <row r="119">
          <cell r="A119">
            <v>20185</v>
          </cell>
          <cell r="B119" t="str">
            <v>ESTACA ESCAVADA HÉLICE CONTÍNUA - DIÂMETRO 60CM</v>
          </cell>
          <cell r="C119" t="str">
            <v>M</v>
          </cell>
          <cell r="D119">
            <v>149.84</v>
          </cell>
          <cell r="E119">
            <v>150.02000000000001</v>
          </cell>
        </row>
        <row r="120">
          <cell r="A120">
            <v>20190</v>
          </cell>
          <cell r="B120" t="str">
            <v>ESTACA ESCAVADA HÉLICE CONTÍNUA - DIÂMETRO 25CM - EXCLUSIVE MATERIAIS</v>
          </cell>
          <cell r="C120" t="str">
            <v>M</v>
          </cell>
          <cell r="D120">
            <v>22.99</v>
          </cell>
          <cell r="E120">
            <v>23.17</v>
          </cell>
        </row>
        <row r="121">
          <cell r="A121">
            <v>20191</v>
          </cell>
          <cell r="B121" t="str">
            <v>ESTACA ESCAVADA HÉLICE CONTÍNUA - DIÂMETRO 30CM - EXCLUSIVE MATERIAIS</v>
          </cell>
          <cell r="C121" t="str">
            <v>M</v>
          </cell>
          <cell r="D121">
            <v>27.26</v>
          </cell>
          <cell r="E121">
            <v>27.44</v>
          </cell>
        </row>
        <row r="122">
          <cell r="A122">
            <v>20192</v>
          </cell>
          <cell r="B122" t="str">
            <v>ESTACA ESCAVADA HÉLICE CONTÍNUA - DIÂMETRO 35CM - EXCLUSIVE MATERIAIS</v>
          </cell>
          <cell r="C122" t="str">
            <v>M</v>
          </cell>
          <cell r="D122">
            <v>31.32</v>
          </cell>
          <cell r="E122">
            <v>31.5</v>
          </cell>
        </row>
        <row r="123">
          <cell r="A123">
            <v>20193</v>
          </cell>
          <cell r="B123" t="str">
            <v>ESTACA ESCAVADA HÉLICE CONTÍNUA - DIÂMETRO 40CM - EXCLUSIVE MATERIAIS</v>
          </cell>
          <cell r="C123" t="str">
            <v>M</v>
          </cell>
          <cell r="D123">
            <v>35.39</v>
          </cell>
          <cell r="E123">
            <v>35.57</v>
          </cell>
        </row>
        <row r="124">
          <cell r="A124">
            <v>20194</v>
          </cell>
          <cell r="B124" t="str">
            <v>ESTACA ESCAVADA HÉLICE CONTÍNUA - DIÂMETRO 50CM - EXCLUSIVE MATERIAIS</v>
          </cell>
          <cell r="C124" t="str">
            <v>M</v>
          </cell>
          <cell r="D124">
            <v>42.89</v>
          </cell>
          <cell r="E124">
            <v>43.07</v>
          </cell>
        </row>
        <row r="125">
          <cell r="A125">
            <v>20195</v>
          </cell>
          <cell r="B125" t="str">
            <v>ESTACA ESCAVADA HÉLICE CONTÍNUA - DIÂMETRO 60CM - EXCLUSIVE MATERIAIS</v>
          </cell>
          <cell r="C125" t="str">
            <v>M</v>
          </cell>
          <cell r="D125">
            <v>50.9</v>
          </cell>
          <cell r="E125">
            <v>51.08</v>
          </cell>
        </row>
        <row r="126">
          <cell r="A126">
            <v>20200</v>
          </cell>
          <cell r="B126" t="str">
            <v>VALAS</v>
          </cell>
          <cell r="C126" t="str">
            <v>.</v>
          </cell>
          <cell r="D126" t="str">
            <v>.</v>
          </cell>
          <cell r="E126" t="str">
            <v>.</v>
          </cell>
        </row>
        <row r="127">
          <cell r="A127">
            <v>20201</v>
          </cell>
          <cell r="B127" t="str">
            <v>ESCAVAÇÃO MANUAL COM PROFUNDIDADE IGUAL OU INFERIOR A 1,50M</v>
          </cell>
          <cell r="C127" t="str">
            <v>M3</v>
          </cell>
          <cell r="D127">
            <v>46.35</v>
          </cell>
          <cell r="E127">
            <v>51.9</v>
          </cell>
        </row>
        <row r="128">
          <cell r="A128">
            <v>20202</v>
          </cell>
          <cell r="B128" t="str">
            <v>ESCAVAÇÃO MANUAL COM PROFUNDIDADE SUPERIOR A 1,50M</v>
          </cell>
          <cell r="C128" t="str">
            <v>M3</v>
          </cell>
          <cell r="D128">
            <v>54.08</v>
          </cell>
          <cell r="E128">
            <v>60.54</v>
          </cell>
        </row>
        <row r="129">
          <cell r="A129">
            <v>20205</v>
          </cell>
          <cell r="B129" t="str">
            <v>ESCORAMENTO DE VALAS - CONTINUO</v>
          </cell>
          <cell r="C129" t="str">
            <v>M2</v>
          </cell>
          <cell r="D129">
            <v>66.45</v>
          </cell>
          <cell r="E129">
            <v>72</v>
          </cell>
        </row>
        <row r="130">
          <cell r="A130">
            <v>20206</v>
          </cell>
          <cell r="B130" t="str">
            <v>ESCORAMENTO DE VALAS - DESCONTINUO</v>
          </cell>
          <cell r="C130" t="str">
            <v>M2</v>
          </cell>
          <cell r="D130">
            <v>39.590000000000003</v>
          </cell>
          <cell r="E130">
            <v>42.92</v>
          </cell>
        </row>
        <row r="131">
          <cell r="A131">
            <v>20210</v>
          </cell>
          <cell r="B131" t="str">
            <v>APILOAMENTO DO FUNDO DE VALAS, PARA SIMPLES REGULARIZAÇÃO</v>
          </cell>
          <cell r="C131" t="str">
            <v>M2</v>
          </cell>
          <cell r="D131">
            <v>3.86</v>
          </cell>
          <cell r="E131">
            <v>4.32</v>
          </cell>
        </row>
        <row r="132">
          <cell r="A132">
            <v>20211</v>
          </cell>
          <cell r="B132" t="str">
            <v>APILOAMENTO DO FUNDO DE VALAS, COM SOQUETE VIBRATÓRIO</v>
          </cell>
          <cell r="C132" t="str">
            <v>M2</v>
          </cell>
          <cell r="D132">
            <v>2.2999999999999998</v>
          </cell>
          <cell r="E132">
            <v>2.5</v>
          </cell>
        </row>
        <row r="133">
          <cell r="A133">
            <v>20215</v>
          </cell>
          <cell r="B133" t="str">
            <v>LASTRO DE BRITA</v>
          </cell>
          <cell r="C133" t="str">
            <v>M3</v>
          </cell>
          <cell r="D133">
            <v>116.58</v>
          </cell>
          <cell r="E133">
            <v>120.28</v>
          </cell>
        </row>
        <row r="134">
          <cell r="A134">
            <v>20216</v>
          </cell>
          <cell r="B134" t="str">
            <v>LASTRO DE CONCRETO - 150KG CIM/M3</v>
          </cell>
          <cell r="C134" t="str">
            <v>M3</v>
          </cell>
          <cell r="D134">
            <v>298.32</v>
          </cell>
          <cell r="E134">
            <v>313.99</v>
          </cell>
        </row>
        <row r="135">
          <cell r="A135">
            <v>20217</v>
          </cell>
          <cell r="B135" t="str">
            <v>LASTRO DE CONCRETO COM AGREGADO RECICLADO - 150 KG CIM/M3</v>
          </cell>
          <cell r="C135" t="str">
            <v>M3</v>
          </cell>
          <cell r="D135">
            <v>270.19</v>
          </cell>
          <cell r="E135">
            <v>285.86</v>
          </cell>
        </row>
        <row r="136">
          <cell r="A136">
            <v>20300</v>
          </cell>
          <cell r="B136" t="str">
            <v>FUNDAÇÃO - FORMA</v>
          </cell>
          <cell r="C136" t="str">
            <v>.</v>
          </cell>
          <cell r="D136" t="str">
            <v>.</v>
          </cell>
          <cell r="E136" t="str">
            <v>.</v>
          </cell>
        </row>
        <row r="137">
          <cell r="A137">
            <v>20301</v>
          </cell>
          <cell r="B137" t="str">
            <v>FORMA COMUM DE TÁBUAS DE PINUS</v>
          </cell>
          <cell r="C137" t="str">
            <v>M2</v>
          </cell>
          <cell r="D137">
            <v>51.12</v>
          </cell>
          <cell r="E137">
            <v>56.12</v>
          </cell>
        </row>
        <row r="138">
          <cell r="A138">
            <v>20304</v>
          </cell>
          <cell r="B138" t="str">
            <v>FORMA COMUM DE TÁBUAS DE PINUS - NÃO RECUPERÁVEL</v>
          </cell>
          <cell r="C138" t="str">
            <v>M2</v>
          </cell>
          <cell r="D138">
            <v>59.55</v>
          </cell>
          <cell r="E138">
            <v>64.040000000000006</v>
          </cell>
        </row>
        <row r="139">
          <cell r="A139">
            <v>20400</v>
          </cell>
          <cell r="B139" t="str">
            <v>FUNDAÇÃO - ARMADURA</v>
          </cell>
          <cell r="C139" t="str">
            <v>.</v>
          </cell>
          <cell r="D139" t="str">
            <v>.</v>
          </cell>
          <cell r="E139" t="str">
            <v>.</v>
          </cell>
        </row>
        <row r="140">
          <cell r="A140">
            <v>20404</v>
          </cell>
          <cell r="B140" t="str">
            <v>ARMADURA EM AÇO CA-50</v>
          </cell>
          <cell r="C140" t="str">
            <v>KG</v>
          </cell>
          <cell r="D140">
            <v>6.78</v>
          </cell>
          <cell r="E140">
            <v>7.12</v>
          </cell>
        </row>
        <row r="141">
          <cell r="A141">
            <v>20407</v>
          </cell>
          <cell r="B141" t="str">
            <v>ARMADURA EM AÇO CA-60</v>
          </cell>
          <cell r="C141" t="str">
            <v>KG</v>
          </cell>
          <cell r="D141">
            <v>7.26</v>
          </cell>
          <cell r="E141">
            <v>7.6</v>
          </cell>
        </row>
        <row r="142">
          <cell r="A142">
            <v>20409</v>
          </cell>
          <cell r="B142" t="str">
            <v>ARMADURA EM AÇO CA-60 - TELA</v>
          </cell>
          <cell r="C142" t="str">
            <v>KG</v>
          </cell>
          <cell r="D142">
            <v>6.23</v>
          </cell>
          <cell r="E142">
            <v>6.4</v>
          </cell>
        </row>
        <row r="143">
          <cell r="A143">
            <v>20500</v>
          </cell>
          <cell r="B143" t="str">
            <v>FUNDAÇÃO - CONCRETO</v>
          </cell>
          <cell r="C143" t="str">
            <v>.</v>
          </cell>
          <cell r="D143" t="str">
            <v>.</v>
          </cell>
          <cell r="E143" t="str">
            <v>.</v>
          </cell>
        </row>
        <row r="144">
          <cell r="A144">
            <v>20505</v>
          </cell>
          <cell r="B144" t="str">
            <v>CONCRETO FCK=15,0MPA - VIRADO NA OBRA</v>
          </cell>
          <cell r="C144" t="str">
            <v>M3</v>
          </cell>
          <cell r="D144">
            <v>346.61</v>
          </cell>
          <cell r="E144">
            <v>360.22</v>
          </cell>
        </row>
        <row r="145">
          <cell r="A145">
            <v>20506</v>
          </cell>
          <cell r="B145" t="str">
            <v>CONCRETO FCK=20,0MPA - VIRADO NA OBRA</v>
          </cell>
          <cell r="C145" t="str">
            <v>M3</v>
          </cell>
          <cell r="D145">
            <v>357.43</v>
          </cell>
          <cell r="E145">
            <v>371.03</v>
          </cell>
        </row>
        <row r="146">
          <cell r="A146">
            <v>20508</v>
          </cell>
          <cell r="B146" t="str">
            <v>CONCRETO FCK=15,0MPA - USINADO</v>
          </cell>
          <cell r="C146" t="str">
            <v>M3</v>
          </cell>
          <cell r="D146">
            <v>298.75</v>
          </cell>
          <cell r="E146">
            <v>304.74</v>
          </cell>
        </row>
        <row r="147">
          <cell r="A147">
            <v>20509</v>
          </cell>
          <cell r="B147" t="str">
            <v>CONCRETO FCK=20,0MPA - USINADO</v>
          </cell>
          <cell r="C147" t="str">
            <v>M3</v>
          </cell>
          <cell r="D147">
            <v>309.25</v>
          </cell>
          <cell r="E147">
            <v>315.23</v>
          </cell>
        </row>
        <row r="148">
          <cell r="A148">
            <v>20510</v>
          </cell>
          <cell r="B148" t="str">
            <v>CONCRETO FCK=25MPA - USINADO</v>
          </cell>
          <cell r="C148" t="str">
            <v>M3</v>
          </cell>
          <cell r="D148">
            <v>317.55</v>
          </cell>
          <cell r="E148">
            <v>323.54000000000002</v>
          </cell>
        </row>
        <row r="149">
          <cell r="A149">
            <v>20511</v>
          </cell>
          <cell r="B149" t="str">
            <v>CONCRETO FCK=30MPA - USINADO</v>
          </cell>
          <cell r="C149" t="str">
            <v>M3</v>
          </cell>
          <cell r="D149">
            <v>325.58</v>
          </cell>
          <cell r="E149">
            <v>331.56</v>
          </cell>
        </row>
        <row r="150">
          <cell r="A150">
            <v>20600</v>
          </cell>
          <cell r="B150" t="str">
            <v>EMBASAMENTO</v>
          </cell>
          <cell r="C150" t="str">
            <v>.</v>
          </cell>
          <cell r="D150" t="str">
            <v>.</v>
          </cell>
          <cell r="E150" t="str">
            <v>.</v>
          </cell>
        </row>
        <row r="151">
          <cell r="A151">
            <v>20601</v>
          </cell>
          <cell r="B151" t="str">
            <v>ALVENARIA DE EMBASAMENTO - TIJOLOS MACIÇOS COMUNS</v>
          </cell>
          <cell r="C151" t="str">
            <v>M3</v>
          </cell>
          <cell r="D151">
            <v>606.86</v>
          </cell>
          <cell r="E151">
            <v>640.67999999999995</v>
          </cell>
        </row>
        <row r="152">
          <cell r="A152">
            <v>20605</v>
          </cell>
          <cell r="B152" t="str">
            <v>IMPERMEABILIZAÇÃO DO RESPALDO DA FUNDAÇÃO - ARGAMASSA IMPERMEÁVEL</v>
          </cell>
          <cell r="C152" t="str">
            <v>M2</v>
          </cell>
          <cell r="D152">
            <v>61.55</v>
          </cell>
          <cell r="E152">
            <v>65.94</v>
          </cell>
        </row>
        <row r="153">
          <cell r="A153">
            <v>20610</v>
          </cell>
          <cell r="B153" t="str">
            <v>REATERRO DE VALAS, INCLUSIVE APILOAMENTO</v>
          </cell>
          <cell r="C153" t="str">
            <v>M3</v>
          </cell>
          <cell r="D153">
            <v>23.18</v>
          </cell>
          <cell r="E153">
            <v>25.95</v>
          </cell>
        </row>
        <row r="154">
          <cell r="A154">
            <v>25000</v>
          </cell>
          <cell r="B154" t="str">
            <v>DEMOLIÇÕES</v>
          </cell>
          <cell r="C154" t="str">
            <v>.</v>
          </cell>
          <cell r="D154" t="str">
            <v>.</v>
          </cell>
          <cell r="E154" t="str">
            <v>.</v>
          </cell>
        </row>
        <row r="155">
          <cell r="A155">
            <v>25001</v>
          </cell>
          <cell r="B155" t="str">
            <v>DEMOLIÇÃO DE ALVENARIA DE EMBASAMENTO - TIJOLOS MACIÇOS COMUNS</v>
          </cell>
          <cell r="C155" t="str">
            <v>M3</v>
          </cell>
          <cell r="D155">
            <v>52.1</v>
          </cell>
          <cell r="E155">
            <v>58.33</v>
          </cell>
        </row>
        <row r="156">
          <cell r="A156">
            <v>25003</v>
          </cell>
          <cell r="B156" t="str">
            <v>DEMOLIÇÃO MANUAL DE CONCRETO SIMPLES</v>
          </cell>
          <cell r="C156" t="str">
            <v>M3</v>
          </cell>
          <cell r="D156">
            <v>169.96</v>
          </cell>
          <cell r="E156">
            <v>190.28</v>
          </cell>
        </row>
        <row r="157">
          <cell r="A157">
            <v>25004</v>
          </cell>
          <cell r="B157" t="str">
            <v>DEMOLIÇÃO MANUAL DE CONCRETO ARMADO</v>
          </cell>
          <cell r="C157" t="str">
            <v>M3</v>
          </cell>
          <cell r="D157">
            <v>309.02</v>
          </cell>
          <cell r="E157">
            <v>345.97</v>
          </cell>
        </row>
        <row r="158">
          <cell r="A158">
            <v>25005</v>
          </cell>
          <cell r="B158" t="str">
            <v>DEMOLIÇÃO MECANIZADA DE CONCRETO SIMPLES</v>
          </cell>
          <cell r="C158" t="str">
            <v>M3</v>
          </cell>
          <cell r="D158">
            <v>114.79</v>
          </cell>
          <cell r="E158">
            <v>123.24</v>
          </cell>
        </row>
        <row r="159">
          <cell r="A159">
            <v>25006</v>
          </cell>
          <cell r="B159" t="str">
            <v>DEMOLIÇÃO MECANIZADA DE CONCRETO ARMADO</v>
          </cell>
          <cell r="C159" t="str">
            <v>M3</v>
          </cell>
          <cell r="D159">
            <v>229.58</v>
          </cell>
          <cell r="E159">
            <v>246.49</v>
          </cell>
        </row>
        <row r="160">
          <cell r="A160">
            <v>29000</v>
          </cell>
          <cell r="B160" t="str">
            <v>OUTROS SERVIÇOS</v>
          </cell>
          <cell r="C160" t="str">
            <v>.</v>
          </cell>
          <cell r="D160" t="str">
            <v>.</v>
          </cell>
          <cell r="E160" t="str">
            <v>.</v>
          </cell>
        </row>
        <row r="161">
          <cell r="A161">
            <v>29040</v>
          </cell>
          <cell r="B161" t="str">
            <v>BUZINOTE PVC - 2", C=0,30 M</v>
          </cell>
          <cell r="C161" t="str">
            <v>UN</v>
          </cell>
          <cell r="D161">
            <v>8.67</v>
          </cell>
          <cell r="E161">
            <v>9.49</v>
          </cell>
        </row>
        <row r="162">
          <cell r="A162">
            <v>30000</v>
          </cell>
          <cell r="B162" t="str">
            <v>ESTRUTURA</v>
          </cell>
        </row>
        <row r="163">
          <cell r="A163">
            <v>30100</v>
          </cell>
          <cell r="B163" t="str">
            <v>ESTRUTURA DE CONCRETO ARMADO - FORMAS</v>
          </cell>
          <cell r="C163" t="str">
            <v>.</v>
          </cell>
          <cell r="D163" t="str">
            <v>.</v>
          </cell>
          <cell r="E163" t="str">
            <v>.</v>
          </cell>
        </row>
        <row r="164">
          <cell r="A164">
            <v>30101</v>
          </cell>
          <cell r="B164" t="str">
            <v>FORMA COMUM DE TÁBUAS DE PINUS - PLANA</v>
          </cell>
          <cell r="C164" t="str">
            <v>M2</v>
          </cell>
          <cell r="D164">
            <v>55.95</v>
          </cell>
          <cell r="E164">
            <v>61.36</v>
          </cell>
        </row>
        <row r="165">
          <cell r="A165">
            <v>30104</v>
          </cell>
          <cell r="B165" t="str">
            <v>FORMA COMUM DE TÁBUAS DE PINUS - NÃO RECUPERÁVEL</v>
          </cell>
          <cell r="C165" t="str">
            <v>M2</v>
          </cell>
          <cell r="D165">
            <v>59.55</v>
          </cell>
          <cell r="E165">
            <v>64.040000000000006</v>
          </cell>
        </row>
        <row r="166">
          <cell r="A166">
            <v>30111</v>
          </cell>
          <cell r="B166" t="str">
            <v>FORMA ESPECIAL DE CHAPAS RESINADAS (10MM) - CURVA</v>
          </cell>
          <cell r="C166" t="str">
            <v>M2</v>
          </cell>
          <cell r="D166">
            <v>81.680000000000007</v>
          </cell>
          <cell r="E166">
            <v>90.01</v>
          </cell>
        </row>
        <row r="167">
          <cell r="A167">
            <v>30113</v>
          </cell>
          <cell r="B167" t="str">
            <v>FORMA ESPECIAL DE CHAPAS PLASTIFICADAS (10MM) - CURVA</v>
          </cell>
          <cell r="C167" t="str">
            <v>M2</v>
          </cell>
          <cell r="D167">
            <v>84.69</v>
          </cell>
          <cell r="E167">
            <v>93.02</v>
          </cell>
        </row>
        <row r="168">
          <cell r="A168">
            <v>30114</v>
          </cell>
          <cell r="B168" t="str">
            <v>FORMA ESPECIAL DE CHAPAS RESINADAS (10MM) - PLANA</v>
          </cell>
          <cell r="C168" t="str">
            <v>M2</v>
          </cell>
          <cell r="D168">
            <v>63.06</v>
          </cell>
          <cell r="E168">
            <v>68.05</v>
          </cell>
        </row>
        <row r="169">
          <cell r="A169">
            <v>30115</v>
          </cell>
          <cell r="B169" t="str">
            <v>FORMA ESPECIAL DE CHAPAS RESINADAS (12MM) - PLANA</v>
          </cell>
          <cell r="C169" t="str">
            <v>M2</v>
          </cell>
          <cell r="D169">
            <v>64.08</v>
          </cell>
          <cell r="E169">
            <v>69.08</v>
          </cell>
        </row>
        <row r="170">
          <cell r="A170">
            <v>30116</v>
          </cell>
          <cell r="B170" t="str">
            <v>FORMA ESPECIAL DE CHAPAS PLASTIFICADAS (10MM) - PLANA</v>
          </cell>
          <cell r="C170" t="str">
            <v>M2</v>
          </cell>
          <cell r="D170">
            <v>65.489999999999995</v>
          </cell>
          <cell r="E170">
            <v>70.48</v>
          </cell>
        </row>
        <row r="171">
          <cell r="A171">
            <v>30117</v>
          </cell>
          <cell r="B171" t="str">
            <v>FORMA ESPECIAL DE CHAPAS PLASTIFICADAS (12MM) - PLANA</v>
          </cell>
          <cell r="C171" t="str">
            <v>M2</v>
          </cell>
          <cell r="D171">
            <v>66.3</v>
          </cell>
          <cell r="E171">
            <v>71.290000000000006</v>
          </cell>
        </row>
        <row r="172">
          <cell r="A172">
            <v>30120</v>
          </cell>
          <cell r="B172" t="str">
            <v>FORMA DE TUBO DE PAPELÃO, DIÂMETRO 350MM</v>
          </cell>
          <cell r="C172" t="str">
            <v>M</v>
          </cell>
          <cell r="D172">
            <v>112.63</v>
          </cell>
          <cell r="E172">
            <v>113.17</v>
          </cell>
        </row>
        <row r="173">
          <cell r="A173">
            <v>30130</v>
          </cell>
          <cell r="B173" t="str">
            <v>CIMBRAMENTO PARA ALTURAS ENTRE 3,01M E 7,00M</v>
          </cell>
          <cell r="C173" t="str">
            <v>M3</v>
          </cell>
          <cell r="D173">
            <v>24.64</v>
          </cell>
          <cell r="E173">
            <v>26.69</v>
          </cell>
        </row>
        <row r="174">
          <cell r="A174">
            <v>30200</v>
          </cell>
          <cell r="B174" t="str">
            <v>ESTRUTURA DE CONCRETO ARMADO - ARMADURA</v>
          </cell>
          <cell r="C174" t="str">
            <v>.</v>
          </cell>
          <cell r="D174" t="str">
            <v>.</v>
          </cell>
          <cell r="E174" t="str">
            <v>.</v>
          </cell>
        </row>
        <row r="175">
          <cell r="A175">
            <v>30204</v>
          </cell>
          <cell r="B175" t="str">
            <v>ARMADURA EM AÇO CA-50</v>
          </cell>
          <cell r="C175" t="str">
            <v>KG</v>
          </cell>
          <cell r="D175">
            <v>6.78</v>
          </cell>
          <cell r="E175">
            <v>7.12</v>
          </cell>
        </row>
        <row r="176">
          <cell r="A176">
            <v>30207</v>
          </cell>
          <cell r="B176" t="str">
            <v>ARMADURA EM AÇO CA-60</v>
          </cell>
          <cell r="C176" t="str">
            <v>KG</v>
          </cell>
          <cell r="D176">
            <v>7.26</v>
          </cell>
          <cell r="E176">
            <v>7.6</v>
          </cell>
        </row>
        <row r="177">
          <cell r="A177">
            <v>30209</v>
          </cell>
          <cell r="B177" t="str">
            <v>ARMADURA EM AÇO CA-60 - TELA</v>
          </cell>
          <cell r="C177" t="str">
            <v>KG</v>
          </cell>
          <cell r="D177">
            <v>6.23</v>
          </cell>
          <cell r="E177">
            <v>6.4</v>
          </cell>
        </row>
        <row r="178">
          <cell r="A178">
            <v>30300</v>
          </cell>
          <cell r="B178" t="str">
            <v>ESTRUTURA DE CONCRETO ARMADO - CONCRETO</v>
          </cell>
          <cell r="C178" t="str">
            <v>.</v>
          </cell>
          <cell r="D178" t="str">
            <v>.</v>
          </cell>
          <cell r="E178" t="str">
            <v>.</v>
          </cell>
        </row>
        <row r="179">
          <cell r="A179">
            <v>30305</v>
          </cell>
          <cell r="B179" t="str">
            <v>CONCRETO FCK = 15,0MPA - VIRADO NA OBRA</v>
          </cell>
          <cell r="C179" t="str">
            <v>M3</v>
          </cell>
          <cell r="D179">
            <v>346.9</v>
          </cell>
          <cell r="E179">
            <v>360.51</v>
          </cell>
        </row>
        <row r="180">
          <cell r="A180">
            <v>30307</v>
          </cell>
          <cell r="B180" t="str">
            <v>CONCRETO FCK = 20,0MPA - VIRADO NA OBRA</v>
          </cell>
          <cell r="C180" t="str">
            <v>M3</v>
          </cell>
          <cell r="D180">
            <v>357.43</v>
          </cell>
          <cell r="E180">
            <v>371.03</v>
          </cell>
        </row>
        <row r="181">
          <cell r="A181">
            <v>30308</v>
          </cell>
          <cell r="B181" t="str">
            <v>CONCRETO FCK = 25,0MPA - VIRADO NA OBRA</v>
          </cell>
          <cell r="C181" t="str">
            <v>M3</v>
          </cell>
          <cell r="D181">
            <v>368.72</v>
          </cell>
          <cell r="E181">
            <v>382.33</v>
          </cell>
        </row>
        <row r="182">
          <cell r="A182">
            <v>30309</v>
          </cell>
          <cell r="B182" t="str">
            <v>CONCRETO FCK = 15,0MPA - USINADO</v>
          </cell>
          <cell r="C182" t="str">
            <v>M3</v>
          </cell>
          <cell r="D182">
            <v>298.75</v>
          </cell>
          <cell r="E182">
            <v>304.74</v>
          </cell>
        </row>
        <row r="183">
          <cell r="A183">
            <v>30315</v>
          </cell>
          <cell r="B183" t="str">
            <v>CONCRETO FCK = 20,0MPA - USINADO</v>
          </cell>
          <cell r="C183" t="str">
            <v>M3</v>
          </cell>
          <cell r="D183">
            <v>309.25</v>
          </cell>
          <cell r="E183">
            <v>315.23</v>
          </cell>
        </row>
        <row r="184">
          <cell r="A184">
            <v>30316</v>
          </cell>
          <cell r="B184" t="str">
            <v>CONCRETO FCK = 20,0MPA - USINADO E BOMBEÁVEL</v>
          </cell>
          <cell r="C184" t="str">
            <v>M3</v>
          </cell>
          <cell r="D184">
            <v>294.73</v>
          </cell>
          <cell r="E184">
            <v>298.24</v>
          </cell>
        </row>
        <row r="185">
          <cell r="A185">
            <v>30317</v>
          </cell>
          <cell r="B185" t="str">
            <v>CONCRETO FCK = 25,0MPA - USINADO</v>
          </cell>
          <cell r="C185" t="str">
            <v>M3</v>
          </cell>
          <cell r="D185">
            <v>317.55</v>
          </cell>
          <cell r="E185">
            <v>323.54000000000002</v>
          </cell>
        </row>
        <row r="186">
          <cell r="A186">
            <v>30318</v>
          </cell>
          <cell r="B186" t="str">
            <v>CONCRETO FCK = 25,0MPA - USINADO E BOMBEÁVEL</v>
          </cell>
          <cell r="C186" t="str">
            <v>M3</v>
          </cell>
          <cell r="D186">
            <v>303.69</v>
          </cell>
          <cell r="E186">
            <v>307.2</v>
          </cell>
        </row>
        <row r="187">
          <cell r="A187">
            <v>30319</v>
          </cell>
          <cell r="B187" t="str">
            <v>CONCRETO USINADO, BOMBEÁVEL FCK = 20MPA COM PEDRA 1</v>
          </cell>
          <cell r="C187" t="str">
            <v>M3</v>
          </cell>
          <cell r="D187">
            <v>294.73</v>
          </cell>
          <cell r="E187">
            <v>298.66000000000003</v>
          </cell>
        </row>
        <row r="188">
          <cell r="A188">
            <v>30320</v>
          </cell>
          <cell r="B188" t="str">
            <v>CONCRETO FCK = 30,0MPA - USINADO</v>
          </cell>
          <cell r="C188" t="str">
            <v>M3</v>
          </cell>
          <cell r="D188">
            <v>325.58</v>
          </cell>
          <cell r="E188">
            <v>331.56</v>
          </cell>
        </row>
        <row r="189">
          <cell r="A189">
            <v>30321</v>
          </cell>
          <cell r="B189" t="str">
            <v>CONCRETO FCK = 30,0MPA - USINADO E BOMBEÁVEL</v>
          </cell>
          <cell r="C189" t="str">
            <v>M3</v>
          </cell>
          <cell r="D189">
            <v>311.20999999999998</v>
          </cell>
          <cell r="E189">
            <v>314.72000000000003</v>
          </cell>
        </row>
        <row r="190">
          <cell r="A190">
            <v>30322</v>
          </cell>
          <cell r="B190" t="str">
            <v>CONCRETO FCK = 35,0MPA - USINADO</v>
          </cell>
          <cell r="C190" t="str">
            <v>M3</v>
          </cell>
          <cell r="D190">
            <v>339.02</v>
          </cell>
          <cell r="E190">
            <v>345</v>
          </cell>
        </row>
        <row r="191">
          <cell r="A191">
            <v>30323</v>
          </cell>
          <cell r="B191" t="str">
            <v>CONCRETO FCK = 35,0MPA - USINADO E BOMBEÁVEL</v>
          </cell>
          <cell r="C191" t="str">
            <v>M3</v>
          </cell>
          <cell r="D191">
            <v>328.44</v>
          </cell>
          <cell r="E191">
            <v>331.95</v>
          </cell>
        </row>
        <row r="192">
          <cell r="A192">
            <v>30324</v>
          </cell>
          <cell r="B192" t="str">
            <v>CONCRETO FCK = 40,0MPA - USINADO</v>
          </cell>
          <cell r="C192" t="str">
            <v>M3</v>
          </cell>
          <cell r="D192">
            <v>353.92</v>
          </cell>
          <cell r="E192">
            <v>359.91</v>
          </cell>
        </row>
        <row r="193">
          <cell r="A193">
            <v>30325</v>
          </cell>
          <cell r="B193" t="str">
            <v>CONCRETO FCK = 40,0MPA - USINADO E BOMBEÁVEL</v>
          </cell>
          <cell r="C193" t="str">
            <v>M3</v>
          </cell>
          <cell r="D193">
            <v>346.3</v>
          </cell>
          <cell r="E193">
            <v>349.81</v>
          </cell>
        </row>
        <row r="194">
          <cell r="A194">
            <v>30330</v>
          </cell>
          <cell r="B194" t="str">
            <v>BOMBEAMENTO DE CONCRETO</v>
          </cell>
          <cell r="C194" t="str">
            <v>M3</v>
          </cell>
          <cell r="D194">
            <v>30.47</v>
          </cell>
          <cell r="E194">
            <v>30.47</v>
          </cell>
        </row>
        <row r="195">
          <cell r="A195">
            <v>30400</v>
          </cell>
          <cell r="B195" t="str">
            <v>ESTRUTURA DE CONCRETO - LAJE MISTA</v>
          </cell>
          <cell r="C195" t="str">
            <v>.</v>
          </cell>
          <cell r="D195" t="str">
            <v>.</v>
          </cell>
          <cell r="E195" t="str">
            <v>.</v>
          </cell>
        </row>
        <row r="196">
          <cell r="A196">
            <v>30419</v>
          </cell>
          <cell r="B196" t="str">
            <v>LAJE MISTA TRELIÇADA H-8CM COM CAPEAMENTO 4CM (12CM)</v>
          </cell>
          <cell r="C196" t="str">
            <v>M2</v>
          </cell>
          <cell r="D196">
            <v>87.53</v>
          </cell>
          <cell r="E196">
            <v>91.48</v>
          </cell>
        </row>
        <row r="197">
          <cell r="A197">
            <v>30420</v>
          </cell>
          <cell r="B197" t="str">
            <v>LAJE MISTA TRELIÇADA H-10CM COM CAPEAMENTO 4CM (14CM)</v>
          </cell>
          <cell r="C197" t="str">
            <v>M2</v>
          </cell>
          <cell r="D197">
            <v>98.61</v>
          </cell>
          <cell r="E197">
            <v>102.56</v>
          </cell>
        </row>
        <row r="198">
          <cell r="A198">
            <v>30421</v>
          </cell>
          <cell r="B198" t="str">
            <v>LAJE MISTA TRELIÇADA H-12CM COM CAPEAMENTO 4CM (16CM)</v>
          </cell>
          <cell r="C198" t="str">
            <v>M2</v>
          </cell>
          <cell r="D198">
            <v>101.95</v>
          </cell>
          <cell r="E198">
            <v>106.07</v>
          </cell>
        </row>
        <row r="199">
          <cell r="A199">
            <v>30422</v>
          </cell>
          <cell r="B199" t="str">
            <v>LAJE MISTA TRELIÇADA H-15CM COM CAPEAMENTO 4CM (19CM)</v>
          </cell>
          <cell r="C199" t="str">
            <v>M2</v>
          </cell>
          <cell r="D199">
            <v>118.43</v>
          </cell>
          <cell r="E199">
            <v>122.74</v>
          </cell>
        </row>
        <row r="200">
          <cell r="A200">
            <v>30423</v>
          </cell>
          <cell r="B200" t="str">
            <v>LAJE MISTA TRELIÇADA H-20CM COM CAPEAMENTO 4CM (24CM)</v>
          </cell>
          <cell r="C200" t="str">
            <v>M2</v>
          </cell>
          <cell r="D200">
            <v>132.66999999999999</v>
          </cell>
          <cell r="E200">
            <v>137.16</v>
          </cell>
        </row>
        <row r="201">
          <cell r="A201">
            <v>30424</v>
          </cell>
          <cell r="B201" t="str">
            <v>LAJE MISTA TRELIÇADA H-25CM COM CAPEAMENTO 5CM (30CM)</v>
          </cell>
          <cell r="C201" t="str">
            <v>M2</v>
          </cell>
          <cell r="D201">
            <v>157.57</v>
          </cell>
          <cell r="E201">
            <v>162.16</v>
          </cell>
        </row>
        <row r="202">
          <cell r="A202">
            <v>34000</v>
          </cell>
          <cell r="B202" t="str">
            <v>ESTRUTURA DE CONCRETO - RECUPERAÇÃO E TRATAMENTO</v>
          </cell>
          <cell r="C202" t="str">
            <v>.</v>
          </cell>
          <cell r="D202" t="str">
            <v>.</v>
          </cell>
          <cell r="E202" t="str">
            <v>.</v>
          </cell>
        </row>
        <row r="203">
          <cell r="A203">
            <v>34002</v>
          </cell>
          <cell r="B203" t="str">
            <v>APICOAMENTO DE SUPERFÍCIE DE CONCRETO</v>
          </cell>
          <cell r="C203" t="str">
            <v>M2</v>
          </cell>
          <cell r="D203">
            <v>77.260000000000005</v>
          </cell>
          <cell r="E203">
            <v>86.49</v>
          </cell>
        </row>
        <row r="204">
          <cell r="A204">
            <v>34005</v>
          </cell>
          <cell r="B204" t="str">
            <v>LIMPEZA DE SUPERFÍCIES COM HIDROJATEAMENTO</v>
          </cell>
          <cell r="C204" t="str">
            <v>M2</v>
          </cell>
          <cell r="D204">
            <v>4.96</v>
          </cell>
          <cell r="E204">
            <v>5.4</v>
          </cell>
        </row>
        <row r="205">
          <cell r="A205">
            <v>34010</v>
          </cell>
          <cell r="B205" t="str">
            <v>LIMPEZA E REMOÇÃO DE SUPERFÍCIE DETERIORADA COM JATEAMENTO</v>
          </cell>
          <cell r="C205" t="str">
            <v>M2</v>
          </cell>
          <cell r="D205">
            <v>69.31</v>
          </cell>
          <cell r="E205">
            <v>70.760000000000005</v>
          </cell>
        </row>
        <row r="206">
          <cell r="A206">
            <v>34015</v>
          </cell>
          <cell r="B206" t="str">
            <v>LIMPEZA DE JUNTA DE DILATAÇÃO COM REMOÇÃO DO EXCESSO DE CONCRETO - ATÉ 3CM</v>
          </cell>
          <cell r="C206" t="str">
            <v>M</v>
          </cell>
          <cell r="D206">
            <v>21.31</v>
          </cell>
          <cell r="E206">
            <v>23.78</v>
          </cell>
        </row>
        <row r="207">
          <cell r="A207">
            <v>34018</v>
          </cell>
          <cell r="B207" t="str">
            <v>LIMPEZA DE CONCRETO E ARMADURA COM ESCOVA DE AÇO</v>
          </cell>
          <cell r="C207" t="str">
            <v>M2</v>
          </cell>
          <cell r="D207">
            <v>11.42</v>
          </cell>
          <cell r="E207">
            <v>12.26</v>
          </cell>
        </row>
        <row r="208">
          <cell r="A208">
            <v>34022</v>
          </cell>
          <cell r="B208" t="str">
            <v>TRATAMENTO DE ARMADURA COM APLICAÇÃO DE PRODUTO INIBIDOR OXIDANTE</v>
          </cell>
          <cell r="C208" t="str">
            <v>M</v>
          </cell>
          <cell r="D208">
            <v>4.22</v>
          </cell>
          <cell r="E208">
            <v>4.68</v>
          </cell>
        </row>
        <row r="209">
          <cell r="A209">
            <v>34024</v>
          </cell>
          <cell r="B209" t="str">
            <v>LIXAMENTO MECÂNICO EM SUPERFÍCIES DE CONCRETO</v>
          </cell>
          <cell r="C209" t="str">
            <v>M2</v>
          </cell>
          <cell r="D209">
            <v>6.18</v>
          </cell>
          <cell r="E209">
            <v>6.83</v>
          </cell>
        </row>
        <row r="210">
          <cell r="A210">
            <v>34025</v>
          </cell>
          <cell r="B210" t="str">
            <v>PREPARO E APLICAÇÃO DE ESTUQUE</v>
          </cell>
          <cell r="C210" t="str">
            <v>M2</v>
          </cell>
          <cell r="D210">
            <v>13.13</v>
          </cell>
          <cell r="E210">
            <v>14.37</v>
          </cell>
        </row>
        <row r="211">
          <cell r="A211">
            <v>34026</v>
          </cell>
          <cell r="B211" t="str">
            <v>LIXAMENTO MANUAL DE SUPERFÍCIES DE CONCRETO</v>
          </cell>
          <cell r="C211" t="str">
            <v>M2</v>
          </cell>
          <cell r="D211">
            <v>4.8099999999999996</v>
          </cell>
          <cell r="E211">
            <v>5.27</v>
          </cell>
        </row>
        <row r="212">
          <cell r="A212">
            <v>34050</v>
          </cell>
          <cell r="B212" t="str">
            <v>POLIMENTO DE CONCRETO</v>
          </cell>
          <cell r="C212" t="str">
            <v>M2</v>
          </cell>
          <cell r="D212">
            <v>4.7300000000000004</v>
          </cell>
          <cell r="E212">
            <v>5.19</v>
          </cell>
        </row>
        <row r="213">
          <cell r="A213">
            <v>34051</v>
          </cell>
          <cell r="B213" t="str">
            <v>POLIMENTO DE CONCRETO NOVO</v>
          </cell>
          <cell r="C213" t="str">
            <v>M2</v>
          </cell>
          <cell r="D213">
            <v>4.7300000000000004</v>
          </cell>
          <cell r="E213">
            <v>5.19</v>
          </cell>
        </row>
        <row r="214">
          <cell r="A214">
            <v>34060</v>
          </cell>
          <cell r="B214" t="str">
            <v>PREPARAÇÃO DE PONTE DE ADERÊNCIA COM ADESIVO A BASE DE EPÓXI</v>
          </cell>
          <cell r="C214" t="str">
            <v>M2</v>
          </cell>
          <cell r="D214">
            <v>110.87</v>
          </cell>
          <cell r="E214">
            <v>115.01</v>
          </cell>
        </row>
        <row r="215">
          <cell r="A215">
            <v>34070</v>
          </cell>
          <cell r="B215" t="str">
            <v>ANCORAGEM DE BARRAS DE AÇO COM ADESIVO A BASE DE EPÓXI</v>
          </cell>
          <cell r="C215" t="str">
            <v>UN</v>
          </cell>
          <cell r="D215">
            <v>8.69</v>
          </cell>
          <cell r="E215">
            <v>9.6</v>
          </cell>
        </row>
        <row r="216">
          <cell r="A216">
            <v>35000</v>
          </cell>
          <cell r="B216" t="str">
            <v>DEMOLIÇÕES</v>
          </cell>
          <cell r="C216" t="str">
            <v>.</v>
          </cell>
          <cell r="D216" t="str">
            <v>.</v>
          </cell>
          <cell r="E216" t="str">
            <v>.</v>
          </cell>
        </row>
        <row r="217">
          <cell r="A217">
            <v>35001</v>
          </cell>
          <cell r="B217" t="str">
            <v>DEMOLIÇÃO MECANIZADA DE CONCRETO SIMPLES</v>
          </cell>
          <cell r="C217" t="str">
            <v>M3</v>
          </cell>
          <cell r="D217">
            <v>114.79</v>
          </cell>
          <cell r="E217">
            <v>123.24</v>
          </cell>
        </row>
        <row r="218">
          <cell r="A218">
            <v>35002</v>
          </cell>
          <cell r="B218" t="str">
            <v>DEMOLIÇÃO MECANIZADA DE CONCRETO ARMADO</v>
          </cell>
          <cell r="C218" t="str">
            <v>M3</v>
          </cell>
          <cell r="D218">
            <v>229.58</v>
          </cell>
          <cell r="E218">
            <v>246.49</v>
          </cell>
        </row>
        <row r="219">
          <cell r="A219">
            <v>35003</v>
          </cell>
          <cell r="B219" t="str">
            <v>DEMOLIÇÃO MANUAL DE CONCRETO SIMPLES</v>
          </cell>
          <cell r="C219" t="str">
            <v>M3</v>
          </cell>
          <cell r="D219">
            <v>169.96</v>
          </cell>
          <cell r="E219">
            <v>190.28</v>
          </cell>
        </row>
        <row r="220">
          <cell r="A220">
            <v>35004</v>
          </cell>
          <cell r="B220" t="str">
            <v>DEMOLIÇÃO MANUAL DE CONCRETO ARMADO</v>
          </cell>
          <cell r="C220" t="str">
            <v>M3</v>
          </cell>
          <cell r="D220">
            <v>309.02</v>
          </cell>
          <cell r="E220">
            <v>345.97</v>
          </cell>
        </row>
        <row r="221">
          <cell r="A221">
            <v>35005</v>
          </cell>
          <cell r="B221" t="str">
            <v>DEMOLIÇÃO DE LAJES MISTAS COM ESPESSURA FINAL IGUAL OU INFERIOR A 16CM</v>
          </cell>
          <cell r="C221" t="str">
            <v>M2</v>
          </cell>
          <cell r="D221">
            <v>27.04</v>
          </cell>
          <cell r="E221">
            <v>30.27</v>
          </cell>
        </row>
        <row r="222">
          <cell r="A222">
            <v>35006</v>
          </cell>
          <cell r="B222" t="str">
            <v>DEMOLIÇÃO DE LAJES MISTAS COM ESPESSURA FINAL SUPERIOR A 16 CM, ATÉ 30CM</v>
          </cell>
          <cell r="C222" t="str">
            <v>M2</v>
          </cell>
          <cell r="D222">
            <v>38.630000000000003</v>
          </cell>
          <cell r="E222">
            <v>43.25</v>
          </cell>
        </row>
        <row r="223">
          <cell r="A223">
            <v>36000</v>
          </cell>
          <cell r="B223" t="str">
            <v>ESTRUTURA METÁLICA VERTICAL</v>
          </cell>
          <cell r="C223" t="str">
            <v>.</v>
          </cell>
          <cell r="D223" t="str">
            <v>.</v>
          </cell>
          <cell r="E223" t="str">
            <v>.</v>
          </cell>
        </row>
        <row r="224">
          <cell r="A224">
            <v>36001</v>
          </cell>
          <cell r="B224" t="str">
            <v>FORNECIMENTO E MONTAGEM DE ESTRUTURA METÁLICA VERTICAL - NÃO PATINÁVEL</v>
          </cell>
          <cell r="C224" t="str">
            <v>KG</v>
          </cell>
          <cell r="D224">
            <v>15.67</v>
          </cell>
          <cell r="E224">
            <v>15.67</v>
          </cell>
        </row>
        <row r="225">
          <cell r="A225">
            <v>36002</v>
          </cell>
          <cell r="B225" t="str">
            <v>FORNECIMENTO E MONTAGEM DE ESTRUTURA METÁLICA VERTICAL - PATINÁVEL</v>
          </cell>
          <cell r="C225" t="str">
            <v>KG</v>
          </cell>
          <cell r="D225">
            <v>16.59</v>
          </cell>
          <cell r="E225">
            <v>16.59</v>
          </cell>
        </row>
        <row r="226">
          <cell r="A226">
            <v>40000</v>
          </cell>
          <cell r="B226" t="str">
            <v>VEDOS</v>
          </cell>
        </row>
        <row r="227">
          <cell r="A227">
            <v>40100</v>
          </cell>
          <cell r="B227" t="str">
            <v>ALVENARIA DE TIJOLOS E BLOCOS</v>
          </cell>
          <cell r="C227" t="str">
            <v>.</v>
          </cell>
          <cell r="D227" t="str">
            <v>.</v>
          </cell>
          <cell r="E227" t="str">
            <v>.</v>
          </cell>
        </row>
        <row r="228">
          <cell r="A228">
            <v>40101</v>
          </cell>
          <cell r="B228" t="str">
            <v>TIJOLOS MACIÇOS COMUNS - ESPELHO</v>
          </cell>
          <cell r="C228" t="str">
            <v>M2</v>
          </cell>
          <cell r="D228">
            <v>48.22</v>
          </cell>
          <cell r="E228">
            <v>52.09</v>
          </cell>
        </row>
        <row r="229">
          <cell r="A229">
            <v>40102</v>
          </cell>
          <cell r="B229" t="str">
            <v>TIJOLOS MACIÇOS COMUNS - 1/2 TIJOLO</v>
          </cell>
          <cell r="C229" t="str">
            <v>M2</v>
          </cell>
          <cell r="D229">
            <v>89.38</v>
          </cell>
          <cell r="E229">
            <v>96.44</v>
          </cell>
        </row>
        <row r="230">
          <cell r="A230">
            <v>40104</v>
          </cell>
          <cell r="B230" t="str">
            <v>TIJOLOS MACIÇOS COMUNS - 1 1/2 TIJOLO</v>
          </cell>
          <cell r="C230" t="str">
            <v>M2</v>
          </cell>
          <cell r="D230">
            <v>207.88</v>
          </cell>
          <cell r="E230">
            <v>221.92</v>
          </cell>
        </row>
        <row r="231">
          <cell r="A231">
            <v>40111</v>
          </cell>
          <cell r="B231" t="str">
            <v>TIJOLOS MACIÇOS COMUNS - APARENTE, 1/2 TIJOLO</v>
          </cell>
          <cell r="C231" t="str">
            <v>M2</v>
          </cell>
          <cell r="D231">
            <v>89.38</v>
          </cell>
          <cell r="E231">
            <v>96.44</v>
          </cell>
        </row>
        <row r="232">
          <cell r="A232">
            <v>40112</v>
          </cell>
          <cell r="B232" t="str">
            <v>TIJOLOS MACIÇOS COMUNS - APARENTE, 1 TIJOLO</v>
          </cell>
          <cell r="C232" t="str">
            <v>M2</v>
          </cell>
          <cell r="D232">
            <v>153.22999999999999</v>
          </cell>
          <cell r="E232">
            <v>164.56</v>
          </cell>
        </row>
        <row r="233">
          <cell r="A233">
            <v>40115</v>
          </cell>
          <cell r="B233" t="str">
            <v>TIJOLOS CERÂMICOS FURADOS - 1/2 TIJOLO</v>
          </cell>
          <cell r="C233" t="str">
            <v>M2</v>
          </cell>
          <cell r="D233">
            <v>54.22</v>
          </cell>
          <cell r="E233">
            <v>58.46</v>
          </cell>
        </row>
        <row r="234">
          <cell r="A234">
            <v>40116</v>
          </cell>
          <cell r="B234" t="str">
            <v>TIJOLOS CERÂMICOS FURADOS - 1 TIJOLO</v>
          </cell>
          <cell r="C234" t="str">
            <v>M2</v>
          </cell>
          <cell r="D234">
            <v>95.08</v>
          </cell>
          <cell r="E234">
            <v>101.91</v>
          </cell>
        </row>
        <row r="235">
          <cell r="A235">
            <v>40120</v>
          </cell>
          <cell r="B235" t="str">
            <v>TIJOLOS LAMINADOS - ESPELHO</v>
          </cell>
          <cell r="C235" t="str">
            <v>M2</v>
          </cell>
          <cell r="D235">
            <v>132.57</v>
          </cell>
          <cell r="E235">
            <v>140.84</v>
          </cell>
        </row>
        <row r="236">
          <cell r="A236">
            <v>40121</v>
          </cell>
          <cell r="B236" t="str">
            <v>TIJOLOS LAMINADOS - 1/2 TIJOLO</v>
          </cell>
          <cell r="C236" t="str">
            <v>M2</v>
          </cell>
          <cell r="D236">
            <v>213.86</v>
          </cell>
          <cell r="E236">
            <v>225.27</v>
          </cell>
        </row>
        <row r="237">
          <cell r="A237">
            <v>40122</v>
          </cell>
          <cell r="B237" t="str">
            <v>TIJOLOS LAMINADOS - 1 TIJOLO</v>
          </cell>
          <cell r="C237" t="str">
            <v>M2</v>
          </cell>
          <cell r="D237">
            <v>377.98</v>
          </cell>
          <cell r="E237">
            <v>393.94</v>
          </cell>
        </row>
        <row r="238">
          <cell r="A238">
            <v>40125</v>
          </cell>
          <cell r="B238" t="str">
            <v>TIJOLOS DE VIDRO - CANELADO, 19X19CM</v>
          </cell>
          <cell r="C238" t="str">
            <v>M2</v>
          </cell>
          <cell r="D238">
            <v>476.46</v>
          </cell>
          <cell r="E238">
            <v>493.3</v>
          </cell>
        </row>
        <row r="239">
          <cell r="A239">
            <v>40126</v>
          </cell>
          <cell r="B239" t="str">
            <v>TIJOLOS DE VIDRO - TIJOLINHO, 19X19CM</v>
          </cell>
          <cell r="C239" t="str">
            <v>M2</v>
          </cell>
          <cell r="D239">
            <v>580.66999999999996</v>
          </cell>
          <cell r="E239">
            <v>597.52</v>
          </cell>
        </row>
        <row r="240">
          <cell r="A240">
            <v>40127</v>
          </cell>
          <cell r="B240" t="str">
            <v>TIJOLOS DE VIDRO - VENTILAÇÃO TIPO VENEZIANA</v>
          </cell>
          <cell r="C240" t="str">
            <v>M2</v>
          </cell>
          <cell r="D240">
            <v>704.17</v>
          </cell>
          <cell r="E240">
            <v>721.02</v>
          </cell>
        </row>
        <row r="241">
          <cell r="A241">
            <v>40131</v>
          </cell>
          <cell r="B241" t="str">
            <v>BLOCOS VAZADOS DE CONCRETO ESTRUTURAL - 14CM - 8MPA</v>
          </cell>
          <cell r="C241" t="str">
            <v>M2</v>
          </cell>
          <cell r="D241">
            <v>65.86</v>
          </cell>
          <cell r="E241">
            <v>69.37</v>
          </cell>
        </row>
        <row r="242">
          <cell r="A242">
            <v>40132</v>
          </cell>
          <cell r="B242" t="str">
            <v>BLOCOS VAZADOS DE CONCRETO ESTRUTURAL - 14CM - 10MPA</v>
          </cell>
          <cell r="C242" t="str">
            <v>M2</v>
          </cell>
          <cell r="D242">
            <v>67.56</v>
          </cell>
          <cell r="E242">
            <v>71.069999999999993</v>
          </cell>
        </row>
        <row r="243">
          <cell r="A243">
            <v>40133</v>
          </cell>
          <cell r="B243" t="str">
            <v>BLOCOS VAZADOS DE CONCRETO ESTRUTURAL - 14CM - 12MPA</v>
          </cell>
          <cell r="C243" t="str">
            <v>M2</v>
          </cell>
          <cell r="D243">
            <v>69.27</v>
          </cell>
          <cell r="E243">
            <v>72.77</v>
          </cell>
        </row>
        <row r="244">
          <cell r="A244">
            <v>40134</v>
          </cell>
          <cell r="B244" t="str">
            <v>BLOCOS VAZADOS DE CONCRETO ESTRUTURAL - 14CM - 14MPA</v>
          </cell>
          <cell r="C244" t="str">
            <v>M2</v>
          </cell>
          <cell r="D244">
            <v>72.150000000000006</v>
          </cell>
          <cell r="E244">
            <v>75.66</v>
          </cell>
        </row>
        <row r="245">
          <cell r="A245">
            <v>40135</v>
          </cell>
          <cell r="B245" t="str">
            <v>BLOCOS VAZADOS DE CONCRETO ESTRUTURAL - 19CM - 8MPA</v>
          </cell>
          <cell r="C245" t="str">
            <v>M2</v>
          </cell>
          <cell r="D245">
            <v>78.73</v>
          </cell>
          <cell r="E245">
            <v>82.31</v>
          </cell>
        </row>
        <row r="246">
          <cell r="A246">
            <v>40136</v>
          </cell>
          <cell r="B246" t="str">
            <v>BLOCOS VAZADOS DE CONCRETO ESTRURURAL - 19CM - 10MPA</v>
          </cell>
          <cell r="C246" t="str">
            <v>M2</v>
          </cell>
          <cell r="D246">
            <v>81.22</v>
          </cell>
          <cell r="E246">
            <v>84.8</v>
          </cell>
        </row>
        <row r="247">
          <cell r="A247">
            <v>40137</v>
          </cell>
          <cell r="B247" t="str">
            <v>BLOCOS VAZADOS DE CONCRETO ESTRUTURAL - 19CM - 12MPA</v>
          </cell>
          <cell r="C247" t="str">
            <v>M2</v>
          </cell>
          <cell r="D247">
            <v>83.58</v>
          </cell>
          <cell r="E247">
            <v>87.16</v>
          </cell>
        </row>
        <row r="248">
          <cell r="A248">
            <v>40138</v>
          </cell>
          <cell r="B248" t="str">
            <v>BLOCOS VAZADOS DE CONCRETO ESTRUTURAL - 19CM - 14MPA</v>
          </cell>
          <cell r="C248" t="str">
            <v>M2</v>
          </cell>
          <cell r="D248">
            <v>86.59</v>
          </cell>
          <cell r="E248">
            <v>90.17</v>
          </cell>
        </row>
        <row r="249">
          <cell r="A249">
            <v>40140</v>
          </cell>
          <cell r="B249" t="str">
            <v>BLOCOS VAZADOS DE CONCRETO - 09CM</v>
          </cell>
          <cell r="C249" t="str">
            <v>M2</v>
          </cell>
          <cell r="D249">
            <v>44.55</v>
          </cell>
          <cell r="E249">
            <v>47.43</v>
          </cell>
        </row>
        <row r="250">
          <cell r="A250">
            <v>40141</v>
          </cell>
          <cell r="B250" t="str">
            <v>BLOCOS VAZADOS DE CONCRETO - 14CM</v>
          </cell>
          <cell r="C250" t="str">
            <v>M2</v>
          </cell>
          <cell r="D250">
            <v>50.7</v>
          </cell>
          <cell r="E250">
            <v>53.8</v>
          </cell>
        </row>
        <row r="251">
          <cell r="A251">
            <v>40142</v>
          </cell>
          <cell r="B251" t="str">
            <v>BLOCOS VAZADOS DE CONCRETO - 19CM</v>
          </cell>
          <cell r="C251" t="str">
            <v>M2</v>
          </cell>
          <cell r="D251">
            <v>59.81</v>
          </cell>
          <cell r="E251">
            <v>63.15</v>
          </cell>
        </row>
        <row r="252">
          <cell r="A252">
            <v>40144</v>
          </cell>
          <cell r="B252" t="str">
            <v>BLOCO SÍLICO CALCÁRIO - 14CM</v>
          </cell>
          <cell r="C252" t="str">
            <v>M2</v>
          </cell>
          <cell r="D252">
            <v>59.32</v>
          </cell>
          <cell r="E252">
            <v>62.74</v>
          </cell>
        </row>
        <row r="253">
          <cell r="A253">
            <v>40145</v>
          </cell>
          <cell r="B253" t="str">
            <v>BLOCO SÍLICO CALCÁRIO - 19CM</v>
          </cell>
          <cell r="C253" t="str">
            <v>M2</v>
          </cell>
          <cell r="D253">
            <v>69.98</v>
          </cell>
          <cell r="E253">
            <v>73.56</v>
          </cell>
        </row>
        <row r="254">
          <cell r="A254">
            <v>40150</v>
          </cell>
          <cell r="B254" t="str">
            <v>BLOCOS VAZADOS DE CONCRETO APARENTE - 09CM</v>
          </cell>
          <cell r="C254" t="str">
            <v>M2</v>
          </cell>
          <cell r="D254">
            <v>51.45</v>
          </cell>
          <cell r="E254">
            <v>55.18</v>
          </cell>
        </row>
        <row r="255">
          <cell r="A255">
            <v>40151</v>
          </cell>
          <cell r="B255" t="str">
            <v>BLOCOS VAZADOS DE CONCRETO APARENTE - 14CM</v>
          </cell>
          <cell r="C255" t="str">
            <v>M2</v>
          </cell>
          <cell r="D255">
            <v>58.3</v>
          </cell>
          <cell r="E255">
            <v>62.31</v>
          </cell>
        </row>
        <row r="256">
          <cell r="A256">
            <v>40152</v>
          </cell>
          <cell r="B256" t="str">
            <v>BLOCOS VAZADOS DE CONCRETO APARENTE - 19CM</v>
          </cell>
          <cell r="C256" t="str">
            <v>M2</v>
          </cell>
          <cell r="D256">
            <v>67.77</v>
          </cell>
          <cell r="E256">
            <v>72.06</v>
          </cell>
        </row>
        <row r="257">
          <cell r="A257">
            <v>40160</v>
          </cell>
          <cell r="B257" t="str">
            <v>BLOCOS VAZADOS DE CONCRETO ESTRUTURAL - 14CM - ATÉ 6MPA</v>
          </cell>
          <cell r="C257" t="str">
            <v>M2</v>
          </cell>
          <cell r="D257">
            <v>61.8</v>
          </cell>
          <cell r="E257">
            <v>65.31</v>
          </cell>
        </row>
        <row r="258">
          <cell r="A258">
            <v>40161</v>
          </cell>
          <cell r="B258" t="str">
            <v>BLOCOS VAZADOS DE CONCRETO ESTRUTURAL - 19CM - ATÉ 6MPA</v>
          </cell>
          <cell r="C258" t="str">
            <v>M2</v>
          </cell>
          <cell r="D258">
            <v>71.66</v>
          </cell>
          <cell r="E258">
            <v>75.239999999999995</v>
          </cell>
        </row>
        <row r="259">
          <cell r="A259">
            <v>40162</v>
          </cell>
          <cell r="B259" t="str">
            <v>BLOCOS VAZADOS DE CONCRETO ESTRUTURAL APARENTE - 14CM - ATÉ 6MPA</v>
          </cell>
          <cell r="C259" t="str">
            <v>M2</v>
          </cell>
          <cell r="D259">
            <v>64.38</v>
          </cell>
          <cell r="E259">
            <v>68.2</v>
          </cell>
        </row>
        <row r="260">
          <cell r="A260">
            <v>40163</v>
          </cell>
          <cell r="B260" t="str">
            <v>BLOCOS VAZADOS DE CONCRETO ESTRUTURAL APARENTE - 19CM - ATÉ 6MPA</v>
          </cell>
          <cell r="C260" t="str">
            <v>M2</v>
          </cell>
          <cell r="D260">
            <v>73.58</v>
          </cell>
          <cell r="E260">
            <v>77.38</v>
          </cell>
        </row>
        <row r="261">
          <cell r="A261">
            <v>40170</v>
          </cell>
          <cell r="B261" t="str">
            <v>BLOCO CERÂMICO COMUM - 14CM</v>
          </cell>
          <cell r="C261" t="str">
            <v>M2</v>
          </cell>
          <cell r="D261">
            <v>76.13</v>
          </cell>
          <cell r="E261">
            <v>81.62</v>
          </cell>
        </row>
        <row r="262">
          <cell r="A262">
            <v>40171</v>
          </cell>
          <cell r="B262" t="str">
            <v>BLOCO CERÂMICO COMUM - 19CM</v>
          </cell>
          <cell r="C262" t="str">
            <v>M2</v>
          </cell>
          <cell r="D262">
            <v>86.45</v>
          </cell>
          <cell r="E262">
            <v>92.11</v>
          </cell>
        </row>
        <row r="263">
          <cell r="A263">
            <v>40180</v>
          </cell>
          <cell r="B263" t="str">
            <v>TELA TIPO DEPLOYEE PARA REFORÇO DE ALVENARIA</v>
          </cell>
          <cell r="C263" t="str">
            <v>M2</v>
          </cell>
          <cell r="D263">
            <v>3.44</v>
          </cell>
          <cell r="E263">
            <v>3.59</v>
          </cell>
        </row>
        <row r="264">
          <cell r="A264">
            <v>40195</v>
          </cell>
          <cell r="B264" t="str">
            <v>ARMADURA EM AÇO CA-50 PARA BLOCOS VAZADOS DE CONCRETO ESTRUTURAL</v>
          </cell>
          <cell r="C264" t="str">
            <v>KG</v>
          </cell>
          <cell r="D264">
            <v>6.78</v>
          </cell>
          <cell r="E264">
            <v>7.12</v>
          </cell>
        </row>
        <row r="265">
          <cell r="A265">
            <v>40196</v>
          </cell>
          <cell r="B265" t="str">
            <v>ARMADURA EM AÇO CA-60 PARA BLOCOS VAZADOS DE CONCRETO ESTRUTURAL</v>
          </cell>
          <cell r="C265" t="str">
            <v>KG</v>
          </cell>
          <cell r="D265">
            <v>7.26</v>
          </cell>
          <cell r="E265">
            <v>7.6</v>
          </cell>
        </row>
        <row r="266">
          <cell r="A266">
            <v>40197</v>
          </cell>
          <cell r="B266" t="str">
            <v>CONCRETO "GROUT"</v>
          </cell>
          <cell r="C266" t="str">
            <v>M3</v>
          </cell>
          <cell r="D266">
            <v>580.15</v>
          </cell>
          <cell r="E266">
            <v>624.85</v>
          </cell>
        </row>
        <row r="267">
          <cell r="A267">
            <v>40198</v>
          </cell>
          <cell r="B267" t="str">
            <v>VERGAS, CINTAS E PILARETES DE CONCRETO</v>
          </cell>
          <cell r="C267" t="str">
            <v>M3</v>
          </cell>
          <cell r="D267">
            <v>1091.6500000000001</v>
          </cell>
          <cell r="E267">
            <v>1153.95</v>
          </cell>
        </row>
        <row r="268">
          <cell r="A268">
            <v>40200</v>
          </cell>
          <cell r="B268" t="str">
            <v>ALVENARIA DE ELEMENTOS VAZADOS</v>
          </cell>
          <cell r="C268" t="str">
            <v>.</v>
          </cell>
          <cell r="D268" t="str">
            <v>.</v>
          </cell>
          <cell r="E268" t="str">
            <v>.</v>
          </cell>
        </row>
        <row r="269">
          <cell r="A269">
            <v>40204</v>
          </cell>
          <cell r="B269" t="str">
            <v>ELEMENTOS VAZADOS DE TIJOLOS CERÂMICOS</v>
          </cell>
          <cell r="C269" t="str">
            <v>M2</v>
          </cell>
          <cell r="D269">
            <v>97.54</v>
          </cell>
          <cell r="E269">
            <v>104.71</v>
          </cell>
        </row>
        <row r="270">
          <cell r="A270">
            <v>40300</v>
          </cell>
          <cell r="B270" t="str">
            <v>OUTROS ELEMENTOS DIVISÓRIOS</v>
          </cell>
          <cell r="C270" t="str">
            <v>.</v>
          </cell>
          <cell r="D270" t="str">
            <v>.</v>
          </cell>
          <cell r="E270" t="str">
            <v>.</v>
          </cell>
        </row>
        <row r="271">
          <cell r="A271">
            <v>40330</v>
          </cell>
          <cell r="B271" t="str">
            <v>PLACAS DE GRANILITE - 30MM DE ESPESSURA</v>
          </cell>
          <cell r="C271" t="str">
            <v>M2</v>
          </cell>
          <cell r="D271">
            <v>260.52</v>
          </cell>
          <cell r="E271">
            <v>275.7</v>
          </cell>
        </row>
        <row r="272">
          <cell r="A272">
            <v>40331</v>
          </cell>
          <cell r="B272" t="str">
            <v>PLACAS DE GRANILITE - 40MM DE ESPESSURA</v>
          </cell>
          <cell r="C272" t="str">
            <v>M2</v>
          </cell>
          <cell r="D272">
            <v>260.99</v>
          </cell>
          <cell r="E272">
            <v>276.18</v>
          </cell>
        </row>
        <row r="273">
          <cell r="A273">
            <v>40332</v>
          </cell>
          <cell r="B273" t="str">
            <v>PLACAS DE GRANILITE - 50MM DE ESPESSURA</v>
          </cell>
          <cell r="C273" t="str">
            <v>M2</v>
          </cell>
          <cell r="D273">
            <v>276.91000000000003</v>
          </cell>
          <cell r="E273">
            <v>292.08999999999997</v>
          </cell>
        </row>
        <row r="274">
          <cell r="A274">
            <v>40335</v>
          </cell>
          <cell r="B274" t="str">
            <v>DIVISÓRIA EM ARDÓSIA CINZA - POLIDA 2 LADOS - ESPESSURA 30MM</v>
          </cell>
          <cell r="C274" t="str">
            <v>M2</v>
          </cell>
          <cell r="D274">
            <v>362.21</v>
          </cell>
          <cell r="E274">
            <v>376.66</v>
          </cell>
        </row>
        <row r="275">
          <cell r="A275">
            <v>40351</v>
          </cell>
          <cell r="B275" t="str">
            <v>VL.01 - DIVISÓRIA DE ACABAMENTO LAMINADO MELAMÍNICO, MIOLO COLMÉIA - PAINEL/PAINEL</v>
          </cell>
          <cell r="C275" t="str">
            <v>M2</v>
          </cell>
          <cell r="D275">
            <v>76.98</v>
          </cell>
          <cell r="E275">
            <v>76.98</v>
          </cell>
        </row>
        <row r="276">
          <cell r="A276">
            <v>40352</v>
          </cell>
          <cell r="B276" t="str">
            <v>VL.02 - DIVISÓRIA DE ACABAMENTO LAMINADO MELAMÍNICO, MIOLO COLMÉIA - PAINEL CEGO</v>
          </cell>
          <cell r="C276" t="str">
            <v>M2</v>
          </cell>
          <cell r="D276">
            <v>76.98</v>
          </cell>
          <cell r="E276">
            <v>76.98</v>
          </cell>
        </row>
        <row r="277">
          <cell r="A277">
            <v>40353</v>
          </cell>
          <cell r="B277" t="str">
            <v>VL.03 - DIVISÓRIA DE ACABAMENTO LAMINADO MELAMÍNICO, MIOLO COLMÉIA - PORTA/BANDEIRA</v>
          </cell>
          <cell r="C277" t="str">
            <v>M2</v>
          </cell>
          <cell r="D277">
            <v>158.52000000000001</v>
          </cell>
          <cell r="E277">
            <v>158.52000000000001</v>
          </cell>
        </row>
        <row r="278">
          <cell r="A278">
            <v>40354</v>
          </cell>
          <cell r="B278" t="str">
            <v>VL.04 - DIVISÓRIA DE ACABAMENTO LAMINADO MELAMÍNICO, MIOLO COLMÉIA - PAINEL/VIDRO</v>
          </cell>
          <cell r="C278" t="str">
            <v>M2</v>
          </cell>
          <cell r="D278">
            <v>95.16</v>
          </cell>
          <cell r="E278">
            <v>95.16</v>
          </cell>
        </row>
        <row r="279">
          <cell r="A279">
            <v>40355</v>
          </cell>
          <cell r="B279" t="str">
            <v>VL.05 - DIVISÓRIA DE ACABAMENTO LAMINADO MELAMÍNICO, MIOLO COLMÉIA - PORTA/VIDRO</v>
          </cell>
          <cell r="C279" t="str">
            <v>M2</v>
          </cell>
          <cell r="D279">
            <v>176.99</v>
          </cell>
          <cell r="E279">
            <v>176.99</v>
          </cell>
        </row>
        <row r="280">
          <cell r="A280">
            <v>40356</v>
          </cell>
          <cell r="B280" t="str">
            <v>VL.06 - DIVISÓRIA DE ACABAMENTO LAMINADO MELAMÍNICO, MIOLO COLMÉIA - PAINEL/VIDRO/PAINEL</v>
          </cell>
          <cell r="C280" t="str">
            <v>M2</v>
          </cell>
          <cell r="D280">
            <v>95.4</v>
          </cell>
          <cell r="E280">
            <v>95.4</v>
          </cell>
        </row>
        <row r="281">
          <cell r="A281">
            <v>40357</v>
          </cell>
          <cell r="B281" t="str">
            <v>VL.07 - DIVISÓRIA DE ACABAMENTO LAMINADO MELAMÍNICO, MIOLO COLMÉIA - PAINEL/VIDRO/VIDRO</v>
          </cell>
          <cell r="C281" t="str">
            <v>M2</v>
          </cell>
          <cell r="D281">
            <v>101.66</v>
          </cell>
          <cell r="E281">
            <v>101.66</v>
          </cell>
        </row>
        <row r="282">
          <cell r="A282">
            <v>40358</v>
          </cell>
          <cell r="B282" t="str">
            <v>VL.08 - DIVISÓRIA DE ACABAMENTO  LAMINADO MELAMÍNICO, MIOLO COLMÉIA - PORTA/BONECA/PAINEL</v>
          </cell>
          <cell r="C282" t="str">
            <v>M2</v>
          </cell>
          <cell r="D282">
            <v>163.75</v>
          </cell>
          <cell r="E282">
            <v>163.75</v>
          </cell>
        </row>
        <row r="283">
          <cell r="A283">
            <v>40359</v>
          </cell>
          <cell r="B283" t="str">
            <v>VL.09 - DIVISÓRIA DE ACABAMENTO  LAMINADO MELAMÍNICO, MIOLO COLMÉIA - PORTA/BONECA/VIDRO</v>
          </cell>
          <cell r="C283" t="str">
            <v>M2</v>
          </cell>
          <cell r="D283">
            <v>168.77</v>
          </cell>
          <cell r="E283">
            <v>168.77</v>
          </cell>
        </row>
        <row r="284">
          <cell r="A284">
            <v>45000</v>
          </cell>
          <cell r="B284" t="str">
            <v>DEMOLIÇÕES</v>
          </cell>
          <cell r="C284" t="str">
            <v>.</v>
          </cell>
          <cell r="D284" t="str">
            <v>.</v>
          </cell>
          <cell r="E284" t="str">
            <v>.</v>
          </cell>
        </row>
        <row r="285">
          <cell r="A285">
            <v>45001</v>
          </cell>
          <cell r="B285" t="str">
            <v>DEMOLIÇÃO DE ALVENARIA ESTRUTURAL DE BLOCOS VAZADOS DE CONCRETO</v>
          </cell>
          <cell r="C285" t="str">
            <v>M3</v>
          </cell>
          <cell r="D285">
            <v>61.8</v>
          </cell>
          <cell r="E285">
            <v>69.19</v>
          </cell>
        </row>
        <row r="286">
          <cell r="A286">
            <v>45004</v>
          </cell>
          <cell r="B286" t="str">
            <v>DEMOLIÇÃO DE ALVENARIA EM GERAL (TIJOLOS OU BLOCOS)</v>
          </cell>
          <cell r="C286" t="str">
            <v>M3</v>
          </cell>
          <cell r="D286">
            <v>46.35</v>
          </cell>
          <cell r="E286">
            <v>51.9</v>
          </cell>
        </row>
        <row r="287">
          <cell r="A287">
            <v>45007</v>
          </cell>
          <cell r="B287" t="str">
            <v>DEMOLIÇÃO DE ALVENARIA DE ELEMENTOS VAZADOS</v>
          </cell>
          <cell r="C287" t="str">
            <v>M3</v>
          </cell>
          <cell r="D287">
            <v>38.630000000000003</v>
          </cell>
          <cell r="E287">
            <v>43.25</v>
          </cell>
        </row>
        <row r="288">
          <cell r="A288">
            <v>45009</v>
          </cell>
          <cell r="B288" t="str">
            <v>DEMOLIÇÃO DE VERGAS, CINTAS E PILARETES DE CONCRETO</v>
          </cell>
          <cell r="C288" t="str">
            <v>M3</v>
          </cell>
          <cell r="D288">
            <v>200.86</v>
          </cell>
          <cell r="E288">
            <v>224.88</v>
          </cell>
        </row>
        <row r="289">
          <cell r="A289">
            <v>45010</v>
          </cell>
          <cell r="B289" t="str">
            <v>DEMOLIÇÃO DE PLACAS DIVISÓRIAS DE GRANILITE OU SIMILAR</v>
          </cell>
          <cell r="C289" t="str">
            <v>M2</v>
          </cell>
          <cell r="D289">
            <v>7.73</v>
          </cell>
          <cell r="E289">
            <v>8.65</v>
          </cell>
        </row>
        <row r="290">
          <cell r="A290">
            <v>45015</v>
          </cell>
          <cell r="B290" t="str">
            <v>DEMOLIÇÃO DE DIVISÓRIAS - CHAPAS OU TÁBUAS, INCLUSIVE ENTARUGAMENTO</v>
          </cell>
          <cell r="C290" t="str">
            <v>M2</v>
          </cell>
          <cell r="D290">
            <v>6.18</v>
          </cell>
          <cell r="E290">
            <v>6.92</v>
          </cell>
        </row>
        <row r="291">
          <cell r="A291">
            <v>46000</v>
          </cell>
          <cell r="B291" t="str">
            <v>RETIRADAS</v>
          </cell>
          <cell r="C291" t="str">
            <v>.</v>
          </cell>
          <cell r="D291" t="str">
            <v>.</v>
          </cell>
          <cell r="E291" t="str">
            <v>.</v>
          </cell>
        </row>
        <row r="292">
          <cell r="A292">
            <v>46005</v>
          </cell>
          <cell r="B292" t="str">
            <v>RETIRADA DE ALVENARIA DE BLOCOS DE PEDRA NATURAL</v>
          </cell>
          <cell r="C292" t="str">
            <v>M3</v>
          </cell>
          <cell r="D292">
            <v>100.43</v>
          </cell>
          <cell r="E292">
            <v>112.44</v>
          </cell>
        </row>
        <row r="293">
          <cell r="A293">
            <v>46007</v>
          </cell>
          <cell r="B293" t="str">
            <v>RETIRADA DE ALVENARIA DE TIJOLOS DE VIDRO OU ELEMENTOS VAZADOS</v>
          </cell>
          <cell r="C293" t="str">
            <v>M2</v>
          </cell>
          <cell r="D293">
            <v>15.45</v>
          </cell>
          <cell r="E293">
            <v>17.3</v>
          </cell>
        </row>
        <row r="294">
          <cell r="A294">
            <v>46010</v>
          </cell>
          <cell r="B294" t="str">
            <v>RETIRADA DE PLACAS DIVISÓRIAS DE GRANILITE OU SIMILAR</v>
          </cell>
          <cell r="C294" t="str">
            <v>M2</v>
          </cell>
          <cell r="D294">
            <v>15.45</v>
          </cell>
          <cell r="E294">
            <v>17.3</v>
          </cell>
        </row>
        <row r="295">
          <cell r="A295">
            <v>46015</v>
          </cell>
          <cell r="B295" t="str">
            <v>RETIRADA DE DIVISÓRIAS - CHAPAS OU TÁBUAS, EXCLUSIVE ENTARUGAMENTO</v>
          </cell>
          <cell r="C295" t="str">
            <v>M2</v>
          </cell>
          <cell r="D295">
            <v>7.74</v>
          </cell>
          <cell r="E295">
            <v>8.66</v>
          </cell>
        </row>
        <row r="296">
          <cell r="A296">
            <v>46016</v>
          </cell>
          <cell r="B296" t="str">
            <v>RETIRADA DE DIVISÓRIAS - CHAPAS OU TÁBUAS, INCLUSIVE ENTARUGAMENTO</v>
          </cell>
          <cell r="C296" t="str">
            <v>M2</v>
          </cell>
          <cell r="D296">
            <v>15.47</v>
          </cell>
          <cell r="E296">
            <v>17.32</v>
          </cell>
        </row>
        <row r="297">
          <cell r="A297">
            <v>46019</v>
          </cell>
          <cell r="B297" t="str">
            <v>RETIRADA DE DIVISÓRIAS - CHAPAS FIB.MADEIRA, COM MONTANTES METÁLICOS</v>
          </cell>
          <cell r="C297" t="str">
            <v>M2</v>
          </cell>
          <cell r="D297">
            <v>23.21</v>
          </cell>
          <cell r="E297">
            <v>25.99</v>
          </cell>
        </row>
        <row r="298">
          <cell r="A298">
            <v>47000</v>
          </cell>
          <cell r="B298" t="str">
            <v>RECOLOCAÇÕES</v>
          </cell>
          <cell r="C298" t="str">
            <v>.</v>
          </cell>
          <cell r="D298" t="str">
            <v>.</v>
          </cell>
          <cell r="E298" t="str">
            <v>.</v>
          </cell>
        </row>
        <row r="299">
          <cell r="A299">
            <v>47010</v>
          </cell>
          <cell r="B299" t="str">
            <v>RECOLOCAÇÃO DE PLACAS DIVISÓRIAS DE GRANILITE OU SIMILAR</v>
          </cell>
          <cell r="C299" t="str">
            <v>M2</v>
          </cell>
          <cell r="D299">
            <v>47.9</v>
          </cell>
          <cell r="E299">
            <v>53.62</v>
          </cell>
        </row>
        <row r="300">
          <cell r="A300">
            <v>47015</v>
          </cell>
          <cell r="B300" t="str">
            <v>RECOLOCAÇÃO DE DIVISÓRIAS - CHAPAS OU TÁBUAS, EXCLUSIVE ENTARUGAMENTO</v>
          </cell>
          <cell r="C300" t="str">
            <v>M2</v>
          </cell>
          <cell r="D300">
            <v>14.45</v>
          </cell>
          <cell r="E300">
            <v>16.11</v>
          </cell>
        </row>
        <row r="301">
          <cell r="A301">
            <v>47016</v>
          </cell>
          <cell r="B301" t="str">
            <v>RECOLOCAÇÃO DE DIVISÓRIAS - CHAPAS OU TÁBUAS, INCLUSIVE ENTARUGAMENTO</v>
          </cell>
          <cell r="C301" t="str">
            <v>M2</v>
          </cell>
          <cell r="D301">
            <v>29.16</v>
          </cell>
          <cell r="E301">
            <v>32.49</v>
          </cell>
        </row>
        <row r="302">
          <cell r="A302">
            <v>47019</v>
          </cell>
          <cell r="B302" t="str">
            <v>RECOLOCAÇÃO DE DIVISÓRIAS - CHAPAS FIB.MADEIRA, COM MONTANTES METÁLICOS</v>
          </cell>
          <cell r="C302" t="str">
            <v>M2</v>
          </cell>
          <cell r="D302">
            <v>41.78</v>
          </cell>
          <cell r="E302">
            <v>46.78</v>
          </cell>
        </row>
        <row r="303">
          <cell r="A303">
            <v>50000</v>
          </cell>
          <cell r="B303" t="str">
            <v>IMPERMEABILIZACOES</v>
          </cell>
        </row>
        <row r="304">
          <cell r="A304">
            <v>50100</v>
          </cell>
          <cell r="B304" t="str">
            <v>IMPERMEABILIZANTE CONTRA UMIDADE DO SOLO</v>
          </cell>
          <cell r="C304" t="str">
            <v>.</v>
          </cell>
          <cell r="D304" t="str">
            <v>.</v>
          </cell>
          <cell r="E304" t="str">
            <v>.</v>
          </cell>
        </row>
        <row r="305">
          <cell r="A305">
            <v>50101</v>
          </cell>
          <cell r="B305" t="str">
            <v>ARGAMASSA IMPERMEABILIZANTE DE CIMENTO E AREIA (REBOCO IMPERMEÁVEL) - TRAÇO 1:3, ESPESSURA DE 20MM</v>
          </cell>
          <cell r="C305" t="str">
            <v>M2</v>
          </cell>
          <cell r="D305">
            <v>36.64</v>
          </cell>
          <cell r="E305">
            <v>40.11</v>
          </cell>
        </row>
        <row r="306">
          <cell r="A306">
            <v>50103</v>
          </cell>
          <cell r="B306" t="str">
            <v>ARGAMASSA IMPERMEABILIZANTE DE CIMENTO E AREIA (SUBSOLOS) - TRAÇO 1:2,5, ESPESSURA DE 20MM</v>
          </cell>
          <cell r="C306" t="str">
            <v>M2</v>
          </cell>
          <cell r="D306">
            <v>37.130000000000003</v>
          </cell>
          <cell r="E306">
            <v>40.6</v>
          </cell>
        </row>
        <row r="307">
          <cell r="A307">
            <v>50130</v>
          </cell>
          <cell r="B307" t="str">
            <v>CIMENTO IMPERMEABILIZANTE DE CRISTALIZAÇÃO - ESTRUTUTURA ENTERRADA</v>
          </cell>
          <cell r="C307" t="str">
            <v>M2</v>
          </cell>
          <cell r="D307">
            <v>49.44</v>
          </cell>
          <cell r="E307">
            <v>49.44</v>
          </cell>
        </row>
        <row r="308">
          <cell r="A308">
            <v>50140</v>
          </cell>
          <cell r="B308" t="str">
            <v>REGULARIZAÇÃO COM ARGAMASSA DE CIMENTO E AREIA - TRAÇO 1:3, ESPESSURA MÉDIA 30MM</v>
          </cell>
          <cell r="C308" t="str">
            <v>M2</v>
          </cell>
          <cell r="D308">
            <v>29.06</v>
          </cell>
          <cell r="E308">
            <v>31.54</v>
          </cell>
        </row>
        <row r="309">
          <cell r="A309">
            <v>50143</v>
          </cell>
          <cell r="B309" t="str">
            <v>PINTURA PROTETORA COM TINTA BETUMINOSA (PARA  ARGAMASSA IMPERMEÁVEL) - 2 DEMÃOS</v>
          </cell>
          <cell r="C309" t="str">
            <v>M2</v>
          </cell>
          <cell r="D309">
            <v>10.01</v>
          </cell>
          <cell r="E309">
            <v>10.56</v>
          </cell>
        </row>
        <row r="310">
          <cell r="A310">
            <v>50147</v>
          </cell>
          <cell r="B310" t="str">
            <v>PROTEÇÃO MECÂNICA COM ARGAMASSA DE CIMENTO E AREIA - TRAÇO 1:7, ESPESSURA MÉDIA 30MM</v>
          </cell>
          <cell r="C310" t="str">
            <v>M2</v>
          </cell>
          <cell r="D310">
            <v>27.15</v>
          </cell>
          <cell r="E310">
            <v>29.77</v>
          </cell>
        </row>
        <row r="311">
          <cell r="A311">
            <v>50200</v>
          </cell>
          <cell r="B311" t="str">
            <v>IMPERMEABILIZANTE CONTRA ÁGUA SOB PRESSÃO</v>
          </cell>
          <cell r="C311" t="str">
            <v>.</v>
          </cell>
          <cell r="D311" t="str">
            <v>.</v>
          </cell>
          <cell r="E311" t="str">
            <v>.</v>
          </cell>
        </row>
        <row r="312">
          <cell r="A312">
            <v>50202</v>
          </cell>
          <cell r="B312" t="str">
            <v>ARGAMASSA IMPERMEABILIZANTE DE CIMENTO E AREIA (RESERVATÓRIOS E PISCINAS) - TRAÇO 1:3, ESPESSURA 30MM</v>
          </cell>
          <cell r="C312" t="str">
            <v>M2</v>
          </cell>
          <cell r="D312">
            <v>57.3</v>
          </cell>
          <cell r="E312">
            <v>61.16</v>
          </cell>
        </row>
        <row r="313">
          <cell r="A313">
            <v>50230</v>
          </cell>
          <cell r="B313" t="str">
            <v>CIMENTO IMPERMEABILIZANTE DE CRISTALIZAÇÃO - ESTRUTURA ELEVADA</v>
          </cell>
          <cell r="C313" t="str">
            <v>M2</v>
          </cell>
          <cell r="D313">
            <v>59.42</v>
          </cell>
          <cell r="E313">
            <v>59.42</v>
          </cell>
        </row>
        <row r="314">
          <cell r="A314">
            <v>50243</v>
          </cell>
          <cell r="B314" t="str">
            <v>PINTURA PROTETORA COM TINTA BETUMINOSA (PARA ARGAMASSA IMPERMEÁVEL) - 2 DEMÃOS</v>
          </cell>
          <cell r="C314" t="str">
            <v>M2</v>
          </cell>
          <cell r="D314">
            <v>10.01</v>
          </cell>
          <cell r="E314">
            <v>10.56</v>
          </cell>
        </row>
        <row r="315">
          <cell r="A315">
            <v>50244</v>
          </cell>
          <cell r="B315" t="str">
            <v>PINTURA PROTETORA COM TINTA A BASE DE EPÓXI (PARA ARGAMASSA IMPERMEÁVEL)</v>
          </cell>
          <cell r="C315" t="str">
            <v>M2</v>
          </cell>
          <cell r="D315">
            <v>102.72</v>
          </cell>
          <cell r="E315">
            <v>110.38</v>
          </cell>
        </row>
        <row r="316">
          <cell r="A316">
            <v>50300</v>
          </cell>
          <cell r="B316" t="str">
            <v>IMPERMEABILIZANTE CONTRA ÁGUA DE PERCOLAÇÃO</v>
          </cell>
          <cell r="C316" t="str">
            <v>.</v>
          </cell>
          <cell r="D316" t="str">
            <v>.</v>
          </cell>
          <cell r="E316" t="str">
            <v>.</v>
          </cell>
        </row>
        <row r="317">
          <cell r="A317">
            <v>50302</v>
          </cell>
          <cell r="B317" t="str">
            <v>ARGAMASSA IMPERMEABILIZANTE DE CIMENTO E AREIA (CALHAS E MARQUISES) - TRAÇO 1:3, ESPESSURA 30MM</v>
          </cell>
          <cell r="C317" t="str">
            <v>M2</v>
          </cell>
          <cell r="D317">
            <v>57.3</v>
          </cell>
          <cell r="E317">
            <v>61.16</v>
          </cell>
        </row>
        <row r="318">
          <cell r="A318">
            <v>50305</v>
          </cell>
          <cell r="B318" t="str">
            <v>IMPERMEABILIZAÇÃO COM MEMBRANAS ASFÁLTICAS - COM 3 CAMADAS DE FELTRO ASFÁLTICO 15LBS</v>
          </cell>
          <cell r="C318" t="str">
            <v>M2</v>
          </cell>
          <cell r="D318">
            <v>207.14</v>
          </cell>
          <cell r="E318">
            <v>207.14</v>
          </cell>
        </row>
        <row r="319">
          <cell r="A319">
            <v>50306</v>
          </cell>
          <cell r="B319" t="str">
            <v>IMPERMEABILIZAÇÃO COM MEMBRANAS ASFÁLTICAS - COM 4 CAMADAS DE FELTRO ASFÁLTICO 15LBS</v>
          </cell>
          <cell r="C319" t="str">
            <v>M2</v>
          </cell>
          <cell r="D319">
            <v>272.7</v>
          </cell>
          <cell r="E319">
            <v>272.7</v>
          </cell>
        </row>
        <row r="320">
          <cell r="A320">
            <v>50307</v>
          </cell>
          <cell r="B320" t="str">
            <v>IMPERMEABILIZAÇÃO COM MEMBRANAS ASFÁLTICAS - COM 5 CAMADAS DE FELTRO ASFÁLTICO 15LBS</v>
          </cell>
          <cell r="C320" t="str">
            <v>M2</v>
          </cell>
          <cell r="D320">
            <v>349.43</v>
          </cell>
          <cell r="E320">
            <v>349.43</v>
          </cell>
        </row>
        <row r="321">
          <cell r="A321">
            <v>50308</v>
          </cell>
          <cell r="B321" t="str">
            <v>MANTA ASFÁLTICA ESPESSURA DE 3MM COM VÉU DE POLIÉSTER COLADA A MAÇARICO</v>
          </cell>
          <cell r="C321" t="str">
            <v>M2</v>
          </cell>
          <cell r="D321">
            <v>73.349999999999994</v>
          </cell>
          <cell r="E321">
            <v>73.349999999999994</v>
          </cell>
        </row>
        <row r="322">
          <cell r="A322">
            <v>50309</v>
          </cell>
          <cell r="B322" t="str">
            <v>MANTA ASFÁLTICA ESPESSURA DE 4MM COM VÉU DE POLIÉSTER COLADA A MAÇARICO</v>
          </cell>
          <cell r="C322" t="str">
            <v>M2</v>
          </cell>
          <cell r="D322">
            <v>80.03</v>
          </cell>
          <cell r="E322">
            <v>80.03</v>
          </cell>
        </row>
        <row r="323">
          <cell r="A323">
            <v>50311</v>
          </cell>
          <cell r="B323" t="str">
            <v>MANTA ASFÁLTICA ESPESSURA DE 4MM ANTI RAIZ COM VÉU DE POLIÉSTER</v>
          </cell>
          <cell r="C323" t="str">
            <v>M2</v>
          </cell>
          <cell r="D323">
            <v>96.49</v>
          </cell>
          <cell r="E323">
            <v>96.49</v>
          </cell>
        </row>
        <row r="324">
          <cell r="A324">
            <v>50312</v>
          </cell>
          <cell r="B324" t="str">
            <v>IMPERMEABILIZAÇÃO A BASE DE EMULSÃO ASFÁLTICA - ESTRUTURADA COM TECIDO POLIÉSTER - 2 CAMADAS DE ESTRUTURANTE</v>
          </cell>
          <cell r="C324" t="str">
            <v>M2</v>
          </cell>
          <cell r="D324">
            <v>72.88</v>
          </cell>
          <cell r="E324">
            <v>72.88</v>
          </cell>
        </row>
        <row r="325">
          <cell r="A325">
            <v>50313</v>
          </cell>
          <cell r="B325" t="str">
            <v>IMPERMEABILIZAÇÃO A BASE DE EMULSÃO ASFÁLTICA ESTRUTURADA COM TECIDO DE POLIÉSTER - 3 CAMADAS DE ESTRUTURANTE</v>
          </cell>
          <cell r="C325" t="str">
            <v>M2</v>
          </cell>
          <cell r="D325">
            <v>88.76</v>
          </cell>
          <cell r="E325">
            <v>88.76</v>
          </cell>
        </row>
        <row r="326">
          <cell r="A326">
            <v>50317</v>
          </cell>
          <cell r="B326" t="str">
            <v>IMPERMEABILIZAÇÃO A BASE DE EMULSÃO ASFÁLTICA MODIFICADA COM ELASTÔMEROS - ESTRUTURADA COM TECIDO DE POLIÉSTER - 2 CAMADAS DE ESTRUTURANTE</v>
          </cell>
          <cell r="C326" t="str">
            <v>M2</v>
          </cell>
          <cell r="D326">
            <v>75.540000000000006</v>
          </cell>
          <cell r="E326">
            <v>75.540000000000006</v>
          </cell>
        </row>
        <row r="327">
          <cell r="A327">
            <v>50340</v>
          </cell>
          <cell r="B327" t="str">
            <v>REGULARIZAÇÃO COM ARGAMASSA DE CIMENTO E AREIA - TRAÇO 1:3, ESPESSURA MÉDIA 30MM</v>
          </cell>
          <cell r="C327" t="str">
            <v>M2</v>
          </cell>
          <cell r="D327">
            <v>29.06</v>
          </cell>
          <cell r="E327">
            <v>31.54</v>
          </cell>
        </row>
        <row r="328">
          <cell r="A328">
            <v>50343</v>
          </cell>
          <cell r="B328" t="str">
            <v>PINTURA PROTETORA COM TINTA BETUMINOSA (PARA ARGAMASSA IMPERMEÁVEL) - 2 DEMÃOS</v>
          </cell>
          <cell r="C328" t="str">
            <v>M2</v>
          </cell>
          <cell r="D328">
            <v>10.01</v>
          </cell>
          <cell r="E328">
            <v>10.56</v>
          </cell>
        </row>
        <row r="329">
          <cell r="A329">
            <v>50347</v>
          </cell>
          <cell r="B329" t="str">
            <v>PROTEÇÃO MECÂNICA COM ARGAMASSA DE CIMENTO E AREIA - TRAÇO 1:7, ESPESSURA MÉDIA 30MM</v>
          </cell>
          <cell r="C329" t="str">
            <v>M2</v>
          </cell>
          <cell r="D329">
            <v>27.15</v>
          </cell>
          <cell r="E329">
            <v>29.77</v>
          </cell>
        </row>
        <row r="330">
          <cell r="A330">
            <v>50354</v>
          </cell>
          <cell r="B330" t="str">
            <v>ARGILA EXPANDIDA SOLTA</v>
          </cell>
          <cell r="C330" t="str">
            <v>M3</v>
          </cell>
          <cell r="D330">
            <v>325.95</v>
          </cell>
          <cell r="E330">
            <v>330.56</v>
          </cell>
        </row>
        <row r="331">
          <cell r="A331">
            <v>50355</v>
          </cell>
          <cell r="B331" t="str">
            <v>ISOLAMENTO TÉRMICO COM ARGILA EXPANDIDA SOLTA - ESPESSURA 70MM</v>
          </cell>
          <cell r="C331" t="str">
            <v>M2</v>
          </cell>
          <cell r="D331">
            <v>46.57</v>
          </cell>
          <cell r="E331">
            <v>49.8</v>
          </cell>
        </row>
        <row r="332">
          <cell r="A332">
            <v>50373</v>
          </cell>
          <cell r="B332" t="str">
            <v>ISOLAMENTO TÉRMICO COM POLIESTIRENO EXPANDIDO - ESPESSURA 50MM</v>
          </cell>
          <cell r="C332" t="str">
            <v>M2</v>
          </cell>
          <cell r="D332">
            <v>25.11</v>
          </cell>
          <cell r="E332">
            <v>25.48</v>
          </cell>
        </row>
        <row r="333">
          <cell r="A333">
            <v>50400</v>
          </cell>
          <cell r="B333" t="str">
            <v>JUNTAS DE DILATAÇÃO</v>
          </cell>
          <cell r="C333" t="str">
            <v>.</v>
          </cell>
          <cell r="D333" t="str">
            <v>.</v>
          </cell>
          <cell r="E333" t="str">
            <v>.</v>
          </cell>
        </row>
        <row r="334">
          <cell r="A334">
            <v>50410</v>
          </cell>
          <cell r="B334" t="str">
            <v>MASTIQUE ELÁSTICO A BASE DE SILICONE</v>
          </cell>
          <cell r="C334" t="str">
            <v>DM3</v>
          </cell>
          <cell r="D334">
            <v>61</v>
          </cell>
          <cell r="E334">
            <v>61.71</v>
          </cell>
        </row>
        <row r="335">
          <cell r="A335">
            <v>50430</v>
          </cell>
          <cell r="B335" t="str">
            <v>MASTIQUE ELÁSTICO A BASE DE POLIURETANO - MONOCOMPONENTE</v>
          </cell>
          <cell r="C335" t="str">
            <v>DM3</v>
          </cell>
          <cell r="D335">
            <v>114.36</v>
          </cell>
          <cell r="E335">
            <v>115.07</v>
          </cell>
        </row>
        <row r="336">
          <cell r="A336">
            <v>50450</v>
          </cell>
          <cell r="B336" t="str">
            <v>FORNECIMENTO E COLOCAÇÃO DE JUNTA DE DILATAÇÃO DE ELASTÔMERO DE NEOPRENE, TIPO JEENE JJ2540VV OU SIMILAR</v>
          </cell>
          <cell r="C336" t="str">
            <v>M</v>
          </cell>
          <cell r="D336">
            <v>403.84</v>
          </cell>
          <cell r="E336">
            <v>403.84</v>
          </cell>
        </row>
        <row r="337">
          <cell r="A337">
            <v>55000</v>
          </cell>
          <cell r="B337" t="str">
            <v>DEMOLIÇÕES</v>
          </cell>
          <cell r="C337" t="str">
            <v>.</v>
          </cell>
          <cell r="D337" t="str">
            <v>.</v>
          </cell>
          <cell r="E337" t="str">
            <v>.</v>
          </cell>
        </row>
        <row r="338">
          <cell r="A338">
            <v>55001</v>
          </cell>
          <cell r="B338" t="str">
            <v>DEMOLIÇÃO DE ARGAMASSA IMPERMEÁVEL - ESPESSURA MÉDIA DE 30MM</v>
          </cell>
          <cell r="C338" t="str">
            <v>M2</v>
          </cell>
          <cell r="D338">
            <v>7.73</v>
          </cell>
          <cell r="E338">
            <v>8.65</v>
          </cell>
        </row>
        <row r="339">
          <cell r="A339">
            <v>55002</v>
          </cell>
          <cell r="B339" t="str">
            <v>DEMOLIÇÃO DE SISTEMAS IMPERMEABILIZANTES DE BASE ASFÁLTICA</v>
          </cell>
          <cell r="C339" t="str">
            <v>M2</v>
          </cell>
          <cell r="D339">
            <v>3.09</v>
          </cell>
          <cell r="E339">
            <v>3.46</v>
          </cell>
        </row>
        <row r="340">
          <cell r="A340">
            <v>55005</v>
          </cell>
          <cell r="B340" t="str">
            <v>DEMOLIÇÃO DE SISTEMAS DE ISOLAMENTO TÉRMICO EM GERAL</v>
          </cell>
          <cell r="C340" t="str">
            <v>M2</v>
          </cell>
          <cell r="D340">
            <v>1.55</v>
          </cell>
          <cell r="E340">
            <v>1.73</v>
          </cell>
        </row>
        <row r="341">
          <cell r="A341">
            <v>55010</v>
          </cell>
          <cell r="B341" t="str">
            <v>DEMOLIÇÃO DE CAPEAMENTO PROTETOR, EXECUTADO COM ARGAMASSA DE CIMENTO E AREIA</v>
          </cell>
          <cell r="C341" t="str">
            <v>M2</v>
          </cell>
          <cell r="D341">
            <v>4.6399999999999997</v>
          </cell>
          <cell r="E341">
            <v>5.19</v>
          </cell>
        </row>
        <row r="342">
          <cell r="A342">
            <v>55012</v>
          </cell>
          <cell r="B342" t="str">
            <v>DEMOLIÇÃO DE PROTEÇÃO TERMOMECÂNICA - LADRILHOS CERÂMICOS OU HIDRÁULICOS</v>
          </cell>
          <cell r="C342" t="str">
            <v>M2</v>
          </cell>
          <cell r="D342">
            <v>9.27</v>
          </cell>
          <cell r="E342">
            <v>10.38</v>
          </cell>
        </row>
        <row r="343">
          <cell r="A343">
            <v>55015</v>
          </cell>
          <cell r="B343" t="str">
            <v>DEMOLIÇÃO DE ARGAMASSA DE REGULARIZAÇÃO - ESPESSURA MÉDIA DE 30MM</v>
          </cell>
          <cell r="C343" t="str">
            <v>M2</v>
          </cell>
          <cell r="D343">
            <v>7.73</v>
          </cell>
          <cell r="E343">
            <v>8.65</v>
          </cell>
        </row>
        <row r="344">
          <cell r="A344">
            <v>56000</v>
          </cell>
          <cell r="B344" t="str">
            <v>RETIRADAS</v>
          </cell>
          <cell r="C344" t="str">
            <v>.</v>
          </cell>
          <cell r="D344" t="str">
            <v>.</v>
          </cell>
          <cell r="E344" t="str">
            <v>.</v>
          </cell>
        </row>
        <row r="345">
          <cell r="A345">
            <v>56005</v>
          </cell>
          <cell r="B345" t="str">
            <v>RETIRADA DE ISOLAMENTO TÉRMICO - TIJOLOS CERÂMICOS FURADOS</v>
          </cell>
          <cell r="C345" t="str">
            <v>M2</v>
          </cell>
          <cell r="D345">
            <v>4.6399999999999997</v>
          </cell>
          <cell r="E345">
            <v>5.19</v>
          </cell>
        </row>
        <row r="346">
          <cell r="A346">
            <v>56006</v>
          </cell>
          <cell r="B346" t="str">
            <v>RETIRADA DE ISOLAMENTO TÉRMICO - AGREGADOS SOLTOS EM GERAL</v>
          </cell>
          <cell r="C346" t="str">
            <v>M3</v>
          </cell>
          <cell r="D346">
            <v>30.9</v>
          </cell>
          <cell r="E346">
            <v>34.6</v>
          </cell>
        </row>
        <row r="347">
          <cell r="A347">
            <v>57000</v>
          </cell>
          <cell r="B347" t="str">
            <v>RETIRADAS</v>
          </cell>
          <cell r="C347" t="str">
            <v>.</v>
          </cell>
          <cell r="D347" t="str">
            <v>.</v>
          </cell>
          <cell r="E347" t="str">
            <v>.</v>
          </cell>
        </row>
        <row r="348">
          <cell r="A348">
            <v>57006</v>
          </cell>
          <cell r="B348" t="str">
            <v>RECOLOCAÇÃO DE ISOLAMENTO TÉRMICO - AGREGADOS SOLTOS EM GERAL</v>
          </cell>
          <cell r="C348" t="str">
            <v>M3</v>
          </cell>
          <cell r="D348">
            <v>69.53</v>
          </cell>
          <cell r="E348">
            <v>77.84</v>
          </cell>
        </row>
        <row r="349">
          <cell r="A349">
            <v>58000</v>
          </cell>
          <cell r="B349" t="str">
            <v>SERVIÇOS PARCIAIS</v>
          </cell>
          <cell r="C349" t="str">
            <v>.</v>
          </cell>
          <cell r="D349" t="str">
            <v>.</v>
          </cell>
          <cell r="E349" t="str">
            <v>.</v>
          </cell>
        </row>
        <row r="350">
          <cell r="A350">
            <v>59000</v>
          </cell>
          <cell r="B350" t="str">
            <v>RESINAS</v>
          </cell>
          <cell r="C350" t="str">
            <v>.</v>
          </cell>
          <cell r="D350" t="str">
            <v>.</v>
          </cell>
          <cell r="E350" t="str">
            <v>.</v>
          </cell>
        </row>
        <row r="351">
          <cell r="A351">
            <v>60000</v>
          </cell>
          <cell r="B351" t="str">
            <v>COBERTURAS</v>
          </cell>
        </row>
        <row r="352">
          <cell r="A352">
            <v>60100</v>
          </cell>
          <cell r="B352" t="str">
            <v>ESTRUTURAS DE COBERTURA</v>
          </cell>
          <cell r="C352" t="str">
            <v>.</v>
          </cell>
          <cell r="D352" t="str">
            <v>.</v>
          </cell>
          <cell r="E352" t="str">
            <v>.</v>
          </cell>
        </row>
        <row r="353">
          <cell r="A353">
            <v>60110</v>
          </cell>
          <cell r="B353" t="str">
            <v>ESTRUTURA DE MADEIRA, EM TERÇAS, PARA TELHAS ONDULADAS CA/AL/PL/AG</v>
          </cell>
          <cell r="C353" t="str">
            <v>M2</v>
          </cell>
          <cell r="D353">
            <v>25.14</v>
          </cell>
          <cell r="E353">
            <v>26.28</v>
          </cell>
        </row>
        <row r="354">
          <cell r="A354">
            <v>60113</v>
          </cell>
          <cell r="B354" t="str">
            <v>ESTRUTURA DE MADEIRA, PONTALETADA, PARA TELHAS ONDULADAS CA/AL/PL/AG</v>
          </cell>
          <cell r="C354" t="str">
            <v>M2</v>
          </cell>
          <cell r="D354">
            <v>88.69</v>
          </cell>
          <cell r="E354">
            <v>92.64</v>
          </cell>
        </row>
        <row r="355">
          <cell r="A355">
            <v>60115</v>
          </cell>
          <cell r="B355" t="str">
            <v>ESTRUTURA COM TESOURAS DE MADEIRA PARA TELHAS ONDULADAS CA/AL/PL - VÃOS ATÉ 7,00M</v>
          </cell>
          <cell r="C355" t="str">
            <v>M2</v>
          </cell>
          <cell r="D355">
            <v>66.459999999999994</v>
          </cell>
          <cell r="E355">
            <v>70.790000000000006</v>
          </cell>
        </row>
        <row r="356">
          <cell r="A356">
            <v>60116</v>
          </cell>
          <cell r="B356" t="str">
            <v>ESTRUTURA COM TESOURAS DE MADEIRA PARA TELHAS ONDULADAS CA/AL/PL - VÃOS 7,01 À 10,00M</v>
          </cell>
          <cell r="C356" t="str">
            <v>M2</v>
          </cell>
          <cell r="D356">
            <v>72.099999999999994</v>
          </cell>
          <cell r="E356">
            <v>76.66</v>
          </cell>
        </row>
        <row r="357">
          <cell r="A357">
            <v>60117</v>
          </cell>
          <cell r="B357" t="str">
            <v>ESTRUTURA COM TESOURAS DE MADEIRA PARA TELHAS ONDULADAS CA/AL/PL - VÃOS 10,01 À 13,00M</v>
          </cell>
          <cell r="C357" t="str">
            <v>M2</v>
          </cell>
          <cell r="D357">
            <v>84.46</v>
          </cell>
          <cell r="E357">
            <v>89.69</v>
          </cell>
        </row>
        <row r="358">
          <cell r="A358">
            <v>60118</v>
          </cell>
          <cell r="B358" t="str">
            <v>ESTRUTURA COM TESOURAS DE MADEIRA PARA TELHAS ONDULADAS CA/AL/PL - VÃOS 13,01 À 18,00M</v>
          </cell>
          <cell r="C358" t="str">
            <v>M2</v>
          </cell>
          <cell r="D358">
            <v>100.84</v>
          </cell>
          <cell r="E358">
            <v>107.18</v>
          </cell>
        </row>
        <row r="359">
          <cell r="A359">
            <v>60130</v>
          </cell>
          <cell r="B359" t="str">
            <v>FORNECIMENTO DE ESTRUTURA METÁLICA PARA COBERTURA</v>
          </cell>
          <cell r="C359" t="str">
            <v>KG</v>
          </cell>
          <cell r="D359">
            <v>8.09</v>
          </cell>
          <cell r="E359">
            <v>8.42</v>
          </cell>
        </row>
        <row r="360">
          <cell r="A360">
            <v>60131</v>
          </cell>
          <cell r="B360" t="str">
            <v>MONTAGEM DE ESTRUTURA METÁLICA PARA COBERTURA</v>
          </cell>
          <cell r="C360" t="str">
            <v>KG</v>
          </cell>
          <cell r="D360">
            <v>2.16</v>
          </cell>
          <cell r="E360">
            <v>2.37</v>
          </cell>
        </row>
        <row r="361">
          <cell r="A361">
            <v>60200</v>
          </cell>
          <cell r="B361" t="str">
            <v>TELHADOS</v>
          </cell>
          <cell r="C361" t="str">
            <v>.</v>
          </cell>
          <cell r="D361" t="str">
            <v>.</v>
          </cell>
          <cell r="E361" t="str">
            <v>.</v>
          </cell>
        </row>
        <row r="362">
          <cell r="A362">
            <v>60221</v>
          </cell>
          <cell r="B362" t="str">
            <v>TELHA ONDULADA CRFS 6MM</v>
          </cell>
          <cell r="C362" t="str">
            <v>M2</v>
          </cell>
          <cell r="D362">
            <v>36.340000000000003</v>
          </cell>
          <cell r="E362">
            <v>37.92</v>
          </cell>
        </row>
        <row r="363">
          <cell r="A363">
            <v>60222</v>
          </cell>
          <cell r="B363" t="str">
            <v>TELHA ONDULADA CRFS 8MM</v>
          </cell>
          <cell r="C363" t="str">
            <v>M2</v>
          </cell>
          <cell r="D363">
            <v>45.7</v>
          </cell>
          <cell r="E363">
            <v>47.28</v>
          </cell>
        </row>
        <row r="364">
          <cell r="A364">
            <v>60223</v>
          </cell>
          <cell r="B364" t="str">
            <v>TELHA ESTRUTURAL TRAPEZOIDAL EM CRFS, LARGURA ÚTIL=44CM - ESPESSURA 8MM</v>
          </cell>
          <cell r="C364" t="str">
            <v>M2</v>
          </cell>
          <cell r="D364">
            <v>75.12</v>
          </cell>
          <cell r="E364">
            <v>76.47</v>
          </cell>
        </row>
        <row r="365">
          <cell r="A365">
            <v>60225</v>
          </cell>
          <cell r="B365" t="str">
            <v>TELHA ESTRUTURAL TRAPEZOIDAL EM CRFS, LARGURA ÚTIL=90CM - ESPESSURA 8MM</v>
          </cell>
          <cell r="C365" t="str">
            <v>M2</v>
          </cell>
          <cell r="D365">
            <v>68.56</v>
          </cell>
          <cell r="E365">
            <v>69.91</v>
          </cell>
        </row>
        <row r="366">
          <cell r="A366">
            <v>60243</v>
          </cell>
          <cell r="B366" t="str">
            <v>TELHA TRAPEZOIDAL DUPLA EM AÇO GALVANIZADO - E= 0,8MM, REVESTIMENTO B, H=40MM - PINTADA 1 FACE - MIOLO EM POLIURETANO E=30MM</v>
          </cell>
          <cell r="C366" t="str">
            <v>M2</v>
          </cell>
          <cell r="D366">
            <v>184.16</v>
          </cell>
          <cell r="E366">
            <v>185.52</v>
          </cell>
        </row>
        <row r="367">
          <cell r="A367">
            <v>60244</v>
          </cell>
          <cell r="B367" t="str">
            <v>TELHA TRAPEZOIDAL EM AÇO GALVANIZADO ESPESSURA DE 0,50MM, REVESTIMENTO B, H=40MM</v>
          </cell>
          <cell r="C367" t="str">
            <v>M2</v>
          </cell>
          <cell r="D367">
            <v>43.85</v>
          </cell>
          <cell r="E367">
            <v>45.21</v>
          </cell>
        </row>
        <row r="368">
          <cell r="A368">
            <v>60245</v>
          </cell>
          <cell r="B368" t="str">
            <v>TELHA ONDULADA EM AÇO GALVANIZADO ESPESSURA DE 0,50MM, REVESTIMENTO B, H=17,5MM</v>
          </cell>
          <cell r="C368" t="str">
            <v>M2</v>
          </cell>
          <cell r="D368">
            <v>44.92</v>
          </cell>
          <cell r="E368">
            <v>46.28</v>
          </cell>
        </row>
        <row r="369">
          <cell r="A369">
            <v>60246</v>
          </cell>
          <cell r="B369" t="str">
            <v>TELHA TRAPEZOIDAL DUP. AÇO GALVANIZADO ESPESSURA DE 0,5MM, REVESTIMENTO B, H=40MM, COM MIOLO POLIURETANO E=30MM</v>
          </cell>
          <cell r="C369" t="str">
            <v>M2</v>
          </cell>
          <cell r="D369">
            <v>126.4</v>
          </cell>
          <cell r="E369">
            <v>128.19999999999999</v>
          </cell>
        </row>
        <row r="370">
          <cell r="A370">
            <v>60247</v>
          </cell>
          <cell r="B370" t="str">
            <v>TELHA TRAPEZOIDAL EM AÇO GALVANIZADO ESP=0,5MM, H=40MM, COM PINTURA ELETROLÍTICA COR BRANCA 2 FACES</v>
          </cell>
          <cell r="C370" t="str">
            <v>M2</v>
          </cell>
          <cell r="D370">
            <v>61.98</v>
          </cell>
          <cell r="E370">
            <v>63.34</v>
          </cell>
        </row>
        <row r="371">
          <cell r="A371">
            <v>60248</v>
          </cell>
          <cell r="B371" t="str">
            <v>TELHA ONDULADA EM AÇO GALVANIZADO E=0,5MM, REVESTIMENTO B, H=17,5MM COM PINTURA ELETROLÍTICA COR BRANCA 2 FACES</v>
          </cell>
          <cell r="C371" t="str">
            <v>M2</v>
          </cell>
          <cell r="D371">
            <v>58.72</v>
          </cell>
          <cell r="E371">
            <v>60.07</v>
          </cell>
        </row>
        <row r="372">
          <cell r="A372">
            <v>60249</v>
          </cell>
          <cell r="B372" t="str">
            <v>TELHA TRAPEZOIDAL DUP. AÇO GALVANIZADO E=0,5MM, REVESTIMENTO B, H=40MM PINTURA MIOLO POLIURETANO E=30MM</v>
          </cell>
          <cell r="C372" t="str">
            <v>M2</v>
          </cell>
          <cell r="D372">
            <v>136.88999999999999</v>
          </cell>
          <cell r="E372">
            <v>138.69999999999999</v>
          </cell>
        </row>
        <row r="373">
          <cell r="A373">
            <v>60250</v>
          </cell>
          <cell r="B373" t="str">
            <v>TELHAS EM POLICARBONATO ALVEOLAR 6MM COM ESTRUTURA METÁLICA GALVANIZADA INSTALADA</v>
          </cell>
          <cell r="C373" t="str">
            <v>M2</v>
          </cell>
          <cell r="D373">
            <v>405.58</v>
          </cell>
          <cell r="E373">
            <v>405.58</v>
          </cell>
        </row>
        <row r="374">
          <cell r="A374">
            <v>60251</v>
          </cell>
          <cell r="B374" t="str">
            <v>CUMEEIRA OU ESPIGÃO PARA TELHAS PAULISTA, PLAN E FRANCESA - BARRO OU VIDRO</v>
          </cell>
          <cell r="C374" t="str">
            <v>M</v>
          </cell>
          <cell r="D374">
            <v>24.21</v>
          </cell>
          <cell r="E374">
            <v>26.31</v>
          </cell>
        </row>
        <row r="375">
          <cell r="A375">
            <v>60255</v>
          </cell>
          <cell r="B375" t="str">
            <v>CUMEEIRA PARA TELHA ONDULADA (CRFS, PVC RÍGIDO E POLIÉSTER), TRAPEZOIDAL E GRECA (PVC RÍGIDO E POLIÉSTER)</v>
          </cell>
          <cell r="C375" t="str">
            <v>M</v>
          </cell>
          <cell r="D375">
            <v>37.880000000000003</v>
          </cell>
          <cell r="E375">
            <v>38.78</v>
          </cell>
        </row>
        <row r="376">
          <cell r="A376">
            <v>60256</v>
          </cell>
          <cell r="B376" t="str">
            <v>CUMEEIRA NORMAL PARA TELHA TECNOLOGIA CRFS, ESTRUTURAL TRAPEZOIDAL 44CM</v>
          </cell>
          <cell r="C376" t="str">
            <v>M</v>
          </cell>
          <cell r="D376">
            <v>48.59</v>
          </cell>
          <cell r="E376">
            <v>49.49</v>
          </cell>
        </row>
        <row r="377">
          <cell r="A377">
            <v>60257</v>
          </cell>
          <cell r="B377" t="str">
            <v>CUMEEIRA NORMAL PARA TELHA TECNOLOGIA CRFS, ESTRUTURAL TRAPEZOIDAL - 90CM</v>
          </cell>
          <cell r="C377" t="str">
            <v>M</v>
          </cell>
          <cell r="D377">
            <v>205.78</v>
          </cell>
          <cell r="E377">
            <v>206.69</v>
          </cell>
        </row>
        <row r="378">
          <cell r="A378">
            <v>60290</v>
          </cell>
          <cell r="B378" t="str">
            <v>CUMEEIRA DE ALUMÍNIO, PERFIL ONDULADO - NORMAL E= 0,8MM</v>
          </cell>
          <cell r="C378" t="str">
            <v>M</v>
          </cell>
          <cell r="D378">
            <v>44.95</v>
          </cell>
          <cell r="E378">
            <v>45.4</v>
          </cell>
        </row>
        <row r="379">
          <cell r="A379">
            <v>60291</v>
          </cell>
          <cell r="B379" t="str">
            <v>CUMEEIRA DE ALUMÍNIO, PERFIL TRAPEZOIDAL - NORMAL - E=0,8MM</v>
          </cell>
          <cell r="C379" t="str">
            <v>M</v>
          </cell>
          <cell r="D379">
            <v>41.97</v>
          </cell>
          <cell r="E379">
            <v>42.42</v>
          </cell>
        </row>
        <row r="380">
          <cell r="A380">
            <v>60292</v>
          </cell>
          <cell r="B380" t="str">
            <v>CUMEEIRA DE ALUMÍNIO PERFIL ONDULADO - SHED - E=0,8MM</v>
          </cell>
          <cell r="C380" t="str">
            <v>M</v>
          </cell>
          <cell r="D380">
            <v>42.41</v>
          </cell>
          <cell r="E380">
            <v>42.86</v>
          </cell>
        </row>
        <row r="381">
          <cell r="A381">
            <v>60293</v>
          </cell>
          <cell r="B381" t="str">
            <v>CUMEEIRA DE ALUMÍNIO - PERFIL TRAPEZOIDAL - SHED - E=0,8MM</v>
          </cell>
          <cell r="C381" t="str">
            <v>M</v>
          </cell>
          <cell r="D381">
            <v>42.85</v>
          </cell>
          <cell r="E381">
            <v>43.3</v>
          </cell>
        </row>
        <row r="382">
          <cell r="A382">
            <v>60294</v>
          </cell>
          <cell r="B382" t="str">
            <v>CUMEEIRA TRAPEZOIDAL EM AÇO GALVANIZADO ESP=0,5MM, REVESTIMENTO B, H=40MM, L=0,60 M</v>
          </cell>
          <cell r="C382" t="str">
            <v>M</v>
          </cell>
          <cell r="D382">
            <v>34.58</v>
          </cell>
          <cell r="E382">
            <v>35.04</v>
          </cell>
        </row>
        <row r="383">
          <cell r="A383">
            <v>60295</v>
          </cell>
          <cell r="B383" t="str">
            <v>CUMEEIRA ONDULADA EM AÇO GALVANIZADO ESP=0,50MM, REVESTIMENTO B, H=17,5MM, LARG=0,60M</v>
          </cell>
          <cell r="C383" t="str">
            <v>M</v>
          </cell>
          <cell r="D383">
            <v>36.51</v>
          </cell>
          <cell r="E383">
            <v>36.96</v>
          </cell>
        </row>
        <row r="384">
          <cell r="A384">
            <v>60296</v>
          </cell>
          <cell r="B384" t="str">
            <v>CUMEEIRA TRAPEZOIDAL EM AÇO GALVANIZADO E=0,5MM, REVESTIMENTO B, H=40MM, L=0,60M, COM PINTURA BRANCA 2 FACES</v>
          </cell>
          <cell r="C384" t="str">
            <v>M</v>
          </cell>
          <cell r="D384">
            <v>48.77</v>
          </cell>
          <cell r="E384">
            <v>49.23</v>
          </cell>
        </row>
        <row r="385">
          <cell r="A385">
            <v>60297</v>
          </cell>
          <cell r="B385" t="str">
            <v>CUMEEIRA ONDULADA EM AÇO GALVANIZADO E=0,5MM, REVESTIMENTO B, H=17,5MM, L=0,60M, COM PINTURA BRANCA 2 FACES</v>
          </cell>
          <cell r="C385" t="str">
            <v>M</v>
          </cell>
          <cell r="D385">
            <v>52.62</v>
          </cell>
          <cell r="E385">
            <v>53.08</v>
          </cell>
        </row>
        <row r="386">
          <cell r="A386">
            <v>60299</v>
          </cell>
          <cell r="B386" t="str">
            <v>SUBCOBERTURA COM FOLHA DE ALUMÍNIO</v>
          </cell>
          <cell r="C386" t="str">
            <v>M2</v>
          </cell>
          <cell r="D386">
            <v>7.89</v>
          </cell>
          <cell r="E386">
            <v>8.35</v>
          </cell>
        </row>
        <row r="387">
          <cell r="A387">
            <v>60300</v>
          </cell>
          <cell r="B387" t="str">
            <v>DOMOS DE VENTILAÇÃO E ILUMINAÇÃO</v>
          </cell>
          <cell r="C387" t="str">
            <v>.</v>
          </cell>
          <cell r="D387" t="str">
            <v>.</v>
          </cell>
          <cell r="E387" t="str">
            <v>.</v>
          </cell>
        </row>
        <row r="388">
          <cell r="A388">
            <v>60398</v>
          </cell>
          <cell r="B388" t="str">
            <v>DOMO ACRÍLICO PARA ILUMINAÇÃO E VENTILAÇÃO</v>
          </cell>
          <cell r="C388" t="str">
            <v>M2</v>
          </cell>
          <cell r="D388">
            <v>583.33000000000004</v>
          </cell>
          <cell r="E388">
            <v>588.29999999999995</v>
          </cell>
        </row>
        <row r="389">
          <cell r="A389">
            <v>65000</v>
          </cell>
          <cell r="B389" t="str">
            <v>DEMOLIÇÕES</v>
          </cell>
          <cell r="C389" t="str">
            <v>.</v>
          </cell>
          <cell r="D389" t="str">
            <v>.</v>
          </cell>
          <cell r="E389" t="str">
            <v>.</v>
          </cell>
        </row>
        <row r="390">
          <cell r="A390">
            <v>65020</v>
          </cell>
          <cell r="B390" t="str">
            <v>DEMOLIÇÃO DE TELHAS DE BARRO COZIDO OU VIDRO EM GERAL</v>
          </cell>
          <cell r="C390" t="str">
            <v>M2</v>
          </cell>
          <cell r="D390">
            <v>9.27</v>
          </cell>
          <cell r="E390">
            <v>10.38</v>
          </cell>
        </row>
        <row r="391">
          <cell r="A391">
            <v>65025</v>
          </cell>
          <cell r="B391" t="str">
            <v>DEMOLIÇÃO DE TELHAS EM GERAL, EXCLUSIVE TELHAS DE BARRO COZIDO E VIDRO</v>
          </cell>
          <cell r="C391" t="str">
            <v>M2</v>
          </cell>
          <cell r="D391">
            <v>3.86</v>
          </cell>
          <cell r="E391">
            <v>4.32</v>
          </cell>
        </row>
        <row r="392">
          <cell r="A392">
            <v>66000</v>
          </cell>
          <cell r="B392" t="str">
            <v>RETIRADAS</v>
          </cell>
          <cell r="C392" t="str">
            <v>.</v>
          </cell>
          <cell r="D392" t="str">
            <v>.</v>
          </cell>
          <cell r="E392" t="str">
            <v>.</v>
          </cell>
        </row>
        <row r="393">
          <cell r="A393">
            <v>66003</v>
          </cell>
          <cell r="B393" t="str">
            <v>RETIRADA DE ESTRUTURA MADEIRA PONTALETADA - PARA TELHAS DE BARRO COZIDO</v>
          </cell>
          <cell r="C393" t="str">
            <v>M2</v>
          </cell>
          <cell r="D393">
            <v>10.45</v>
          </cell>
          <cell r="E393">
            <v>11.69</v>
          </cell>
        </row>
        <row r="394">
          <cell r="A394">
            <v>66004</v>
          </cell>
          <cell r="B394" t="str">
            <v>RETIRADA DE ESTRUTURA MADEIRA PONTALETADA - PARA TELHA ONDULADA DE CIMENTO AMIANTO, ALUMÍNIO OU PLÁSTICO</v>
          </cell>
          <cell r="C394" t="str">
            <v>M2</v>
          </cell>
          <cell r="D394">
            <v>6.96</v>
          </cell>
          <cell r="E394">
            <v>7.8</v>
          </cell>
        </row>
        <row r="395">
          <cell r="A395">
            <v>66005</v>
          </cell>
          <cell r="B395" t="str">
            <v>RETIRADA DE ESTRUTURA DE MADEIRA COM TESOURAS - PARA TELHAS DE BARRO COZIDO</v>
          </cell>
          <cell r="C395" t="str">
            <v>M2</v>
          </cell>
          <cell r="D395">
            <v>17.41</v>
          </cell>
          <cell r="E395">
            <v>19.489999999999998</v>
          </cell>
        </row>
        <row r="396">
          <cell r="A396">
            <v>66006</v>
          </cell>
          <cell r="B396" t="str">
            <v>RETIRADA DE ESTRUTURA DE MADEIRA COM TESOURAS - PARA TELHA ONDULADA DE CIMENTO AMIANTO, ALUMÍNIO OU PLÁSTICO</v>
          </cell>
          <cell r="C396" t="str">
            <v>M2</v>
          </cell>
          <cell r="D396">
            <v>13.93</v>
          </cell>
          <cell r="E396">
            <v>15.59</v>
          </cell>
        </row>
        <row r="397">
          <cell r="A397">
            <v>66008</v>
          </cell>
          <cell r="B397" t="str">
            <v>RETIRADA DE ESTRUTURA METÁLICA INCLUSIVE PERFIS DE FIXAÇÃO</v>
          </cell>
          <cell r="C397" t="str">
            <v>KG</v>
          </cell>
          <cell r="D397">
            <v>1.51</v>
          </cell>
          <cell r="E397">
            <v>1.66</v>
          </cell>
        </row>
        <row r="398">
          <cell r="A398">
            <v>66010</v>
          </cell>
          <cell r="B398" t="str">
            <v>RETIRADA PARCIAL DE MADEIRAMENTO DE TELHADO - RIPAS</v>
          </cell>
          <cell r="C398" t="str">
            <v>M</v>
          </cell>
          <cell r="D398">
            <v>0.35</v>
          </cell>
          <cell r="E398">
            <v>0.39</v>
          </cell>
        </row>
        <row r="399">
          <cell r="A399">
            <v>66011</v>
          </cell>
          <cell r="B399" t="str">
            <v>RETIRADA PARCIAL DE MADEIRAMENTO DE TELHADO - CAIBROS</v>
          </cell>
          <cell r="C399" t="str">
            <v>M</v>
          </cell>
          <cell r="D399">
            <v>2.09</v>
          </cell>
          <cell r="E399">
            <v>2.34</v>
          </cell>
        </row>
        <row r="400">
          <cell r="A400">
            <v>66012</v>
          </cell>
          <cell r="B400" t="str">
            <v>RETIRADA PARCIAL DE MADEIRAMENTO DE TELHADO - VIGAS</v>
          </cell>
          <cell r="C400" t="str">
            <v>M</v>
          </cell>
          <cell r="D400">
            <v>3.48</v>
          </cell>
          <cell r="E400">
            <v>3.9</v>
          </cell>
        </row>
        <row r="401">
          <cell r="A401">
            <v>66015</v>
          </cell>
          <cell r="B401" t="str">
            <v>RETIRADA DE FERRAGEM PARA MADEIRAMENTO DE TELHADO</v>
          </cell>
          <cell r="C401" t="str">
            <v>UN</v>
          </cell>
          <cell r="D401">
            <v>5.22</v>
          </cell>
          <cell r="E401">
            <v>5.85</v>
          </cell>
        </row>
        <row r="402">
          <cell r="A402">
            <v>66020</v>
          </cell>
          <cell r="B402" t="str">
            <v>RETIRADA DE TELHAS DE BARRO COZIDO OU VIDRO - TIPO FRANCESA</v>
          </cell>
          <cell r="C402" t="str">
            <v>M2</v>
          </cell>
          <cell r="D402">
            <v>7.73</v>
          </cell>
          <cell r="E402">
            <v>8.65</v>
          </cell>
        </row>
        <row r="403">
          <cell r="A403">
            <v>66021</v>
          </cell>
          <cell r="B403" t="str">
            <v>RETIRADA DE TELHAS DE BARRO COZIDO OU VIDRO - TIPO PAULISTA</v>
          </cell>
          <cell r="C403" t="str">
            <v>M2</v>
          </cell>
          <cell r="D403">
            <v>13.91</v>
          </cell>
          <cell r="E403">
            <v>15.57</v>
          </cell>
        </row>
        <row r="404">
          <cell r="A404">
            <v>66022</v>
          </cell>
          <cell r="B404" t="str">
            <v>RETIRADA DE TELHAS DE BARRO COZIDO - TIPO SUPER-PAULISTA (PLAN)</v>
          </cell>
          <cell r="C404" t="str">
            <v>M2</v>
          </cell>
          <cell r="D404">
            <v>10.82</v>
          </cell>
          <cell r="E404">
            <v>12.11</v>
          </cell>
        </row>
        <row r="405">
          <cell r="A405">
            <v>66025</v>
          </cell>
          <cell r="B405" t="str">
            <v>RETIRADA DE TELHAS EM GERAL, EXCLUSIVE TELHAS DE BARRO COZIDO, VIDRO E ESTRUTURAIS DE CRFS</v>
          </cell>
          <cell r="C405" t="str">
            <v>M2</v>
          </cell>
          <cell r="D405">
            <v>5.41</v>
          </cell>
          <cell r="E405">
            <v>6.05</v>
          </cell>
        </row>
        <row r="406">
          <cell r="A406">
            <v>66028</v>
          </cell>
          <cell r="B406" t="str">
            <v>RETIRADA DE TELHAS ESTRUTURAIS DE CRFS OU CIMENTO AMIANTO - LARGURA ÚTIL=44CM</v>
          </cell>
          <cell r="C406" t="str">
            <v>M2</v>
          </cell>
          <cell r="D406">
            <v>4.6399999999999997</v>
          </cell>
          <cell r="E406">
            <v>5.19</v>
          </cell>
        </row>
        <row r="407">
          <cell r="A407">
            <v>66029</v>
          </cell>
          <cell r="B407" t="str">
            <v>RETIRADA DE TELHAS ESTRUTURAIS DE CRFS OU CIMENTO AMIANTO - LARGURA ÚTIL=90CM</v>
          </cell>
          <cell r="C407" t="str">
            <v>M2</v>
          </cell>
          <cell r="D407">
            <v>4.6399999999999997</v>
          </cell>
          <cell r="E407">
            <v>5.19</v>
          </cell>
        </row>
        <row r="408">
          <cell r="A408">
            <v>66040</v>
          </cell>
          <cell r="B408" t="str">
            <v>RETIRADA DE CUMEEIRAS OU ESPIGÕES DE BARRO COZIDO OU VIDRO EM GERAL</v>
          </cell>
          <cell r="C408" t="str">
            <v>M</v>
          </cell>
          <cell r="D408">
            <v>4.6399999999999997</v>
          </cell>
          <cell r="E408">
            <v>5.19</v>
          </cell>
        </row>
        <row r="409">
          <cell r="A409">
            <v>66090</v>
          </cell>
          <cell r="B409" t="str">
            <v>RETIRADA DE CUMEEIRAS OU ESPIGÕES DE MATERIAIS EM GERAL - EXCLUSIVE BARRO COZIDO OU VIDRO</v>
          </cell>
          <cell r="C409" t="str">
            <v>M</v>
          </cell>
          <cell r="D409">
            <v>3.09</v>
          </cell>
          <cell r="E409">
            <v>3.46</v>
          </cell>
        </row>
        <row r="410">
          <cell r="A410">
            <v>67000</v>
          </cell>
          <cell r="B410" t="str">
            <v>RECOLOCAÇÕES</v>
          </cell>
          <cell r="C410" t="str">
            <v>.</v>
          </cell>
          <cell r="D410" t="str">
            <v>.</v>
          </cell>
          <cell r="E410" t="str">
            <v>.</v>
          </cell>
        </row>
        <row r="411">
          <cell r="A411">
            <v>67010</v>
          </cell>
          <cell r="B411" t="str">
            <v>RECOLOCAÇÃO PARCIAL DE MADEIRAMENTO DE TELHADO - RIPAS</v>
          </cell>
          <cell r="C411" t="str">
            <v>M</v>
          </cell>
          <cell r="D411">
            <v>1.75</v>
          </cell>
          <cell r="E411">
            <v>1.96</v>
          </cell>
        </row>
        <row r="412">
          <cell r="A412">
            <v>67011</v>
          </cell>
          <cell r="B412" t="str">
            <v>RECOLOCAÇÃO PARCIAL DE MADEIRAMENTO DE TELHADO - CAIBROS</v>
          </cell>
          <cell r="C412" t="str">
            <v>M</v>
          </cell>
          <cell r="D412">
            <v>5.29</v>
          </cell>
          <cell r="E412">
            <v>5.91</v>
          </cell>
        </row>
        <row r="413">
          <cell r="A413">
            <v>67012</v>
          </cell>
          <cell r="B413" t="str">
            <v>RECOLOCAÇÃO PARCIAL DE MADEIRAMENTO DE TELHADO - VIGAS</v>
          </cell>
          <cell r="C413" t="str">
            <v>M</v>
          </cell>
          <cell r="D413">
            <v>14.09</v>
          </cell>
          <cell r="E413">
            <v>15.75</v>
          </cell>
        </row>
        <row r="414">
          <cell r="A414">
            <v>67015</v>
          </cell>
          <cell r="B414" t="str">
            <v>RECOLOCAÇÃO DE FERRAGEM PARA MADEIRAMENTO DE TELHADO</v>
          </cell>
          <cell r="C414" t="str">
            <v>UN</v>
          </cell>
          <cell r="D414">
            <v>10.45</v>
          </cell>
          <cell r="E414">
            <v>11.69</v>
          </cell>
        </row>
        <row r="415">
          <cell r="A415">
            <v>67020</v>
          </cell>
          <cell r="B415" t="str">
            <v>RECOLOCAÇÃO DE TELHAS DE BARRO COZIDO OU VIDRO - TIPO FRANCESA</v>
          </cell>
          <cell r="C415" t="str">
            <v>M2</v>
          </cell>
          <cell r="D415">
            <v>25.03</v>
          </cell>
          <cell r="E415">
            <v>28.02</v>
          </cell>
        </row>
        <row r="416">
          <cell r="A416">
            <v>67021</v>
          </cell>
          <cell r="B416" t="str">
            <v>RECOLOCAÇÃO DE TELHAS DE BARRO COZIDO OU VIDRO - TIPO PAULISTA</v>
          </cell>
          <cell r="C416" t="str">
            <v>M2</v>
          </cell>
          <cell r="D416">
            <v>60.37</v>
          </cell>
          <cell r="E416">
            <v>67.5</v>
          </cell>
        </row>
        <row r="417">
          <cell r="A417">
            <v>67022</v>
          </cell>
          <cell r="B417" t="str">
            <v>RECOLOCAÇÃO DE TELHAS DE BARRO COZIDO - TIPO SUPER-PAULISTA (PLAN)</v>
          </cell>
          <cell r="C417" t="str">
            <v>M2</v>
          </cell>
          <cell r="D417">
            <v>38.74</v>
          </cell>
          <cell r="E417">
            <v>43.29</v>
          </cell>
        </row>
        <row r="418">
          <cell r="A418">
            <v>67025</v>
          </cell>
          <cell r="B418" t="str">
            <v>RECOLOCAÇÃO DE TELHAS DE CRF, CIMENTO AMIANTO, ALUMÍNIO OU PLÁSTICO - ONDULADA COMUM</v>
          </cell>
          <cell r="C418" t="str">
            <v>M2</v>
          </cell>
          <cell r="D418">
            <v>11.42</v>
          </cell>
          <cell r="E418">
            <v>12.78</v>
          </cell>
        </row>
        <row r="419">
          <cell r="A419">
            <v>67028</v>
          </cell>
          <cell r="B419" t="str">
            <v>RECOLOCAÇÃO DE TELHAS ESTRUTURAIS DE CRFS OU CIMENTO AMIANTO - LARGURA ÚTIL=44CM</v>
          </cell>
          <cell r="C419" t="str">
            <v>M2</v>
          </cell>
          <cell r="D419">
            <v>11.42</v>
          </cell>
          <cell r="E419">
            <v>12.77</v>
          </cell>
        </row>
        <row r="420">
          <cell r="A420">
            <v>67029</v>
          </cell>
          <cell r="B420" t="str">
            <v>RECOLOCAÇÃO DE TELHAS ESTRUTURAIS DE CRFS OU CIMENTO AMIANTO - LARGURA ÚTIL=90CM</v>
          </cell>
          <cell r="C420" t="str">
            <v>M2</v>
          </cell>
          <cell r="D420">
            <v>11.37</v>
          </cell>
          <cell r="E420">
            <v>12.72</v>
          </cell>
        </row>
        <row r="421">
          <cell r="A421">
            <v>67040</v>
          </cell>
          <cell r="B421" t="str">
            <v>RECOLOCAÇÃO DE CUMEEIRAS OU ESPIGÕES DE BARRO COZIDO</v>
          </cell>
          <cell r="C421" t="str">
            <v>M</v>
          </cell>
          <cell r="D421">
            <v>18.11</v>
          </cell>
          <cell r="E421">
            <v>20.23</v>
          </cell>
        </row>
        <row r="422">
          <cell r="A422">
            <v>67090</v>
          </cell>
          <cell r="B422" t="str">
            <v>RECOLOCAÇÃO DE CUMEEIRAS OU ESPIGÕES DE MATERIAIS EM GERAL - EXCLUSIVE BARRO COZIDO OU VIDRO</v>
          </cell>
          <cell r="C422" t="str">
            <v>M</v>
          </cell>
          <cell r="D422">
            <v>7.18</v>
          </cell>
          <cell r="E422">
            <v>7.63</v>
          </cell>
        </row>
        <row r="423">
          <cell r="A423">
            <v>68000</v>
          </cell>
          <cell r="B423" t="str">
            <v>SERVIÇOS PARCIAIS</v>
          </cell>
          <cell r="C423" t="str">
            <v>.</v>
          </cell>
          <cell r="D423" t="str">
            <v>.</v>
          </cell>
          <cell r="E423" t="str">
            <v>.</v>
          </cell>
        </row>
        <row r="424">
          <cell r="A424">
            <v>68001</v>
          </cell>
          <cell r="B424" t="str">
            <v>REVISÃO GERAL DE TELHADOS DE BARRO, INCLUSIVE TOMADA DE GOTEIRA</v>
          </cell>
          <cell r="C424" t="str">
            <v>M2</v>
          </cell>
          <cell r="D424">
            <v>6.87</v>
          </cell>
          <cell r="E424">
            <v>7.69</v>
          </cell>
        </row>
        <row r="425">
          <cell r="A425">
            <v>68002</v>
          </cell>
          <cell r="B425" t="str">
            <v>REMANEJAMENTO DE TELHAS DE BARRO COZIDO, INCLUSIVE ESCOVAMENTO</v>
          </cell>
          <cell r="C425" t="str">
            <v>M2</v>
          </cell>
          <cell r="D425">
            <v>26.63</v>
          </cell>
          <cell r="E425">
            <v>29.81</v>
          </cell>
        </row>
        <row r="426">
          <cell r="A426">
            <v>68003</v>
          </cell>
          <cell r="B426" t="str">
            <v>REVISÃO, ESCOVAÇÃO, INCLUSIVE  TOMADA DE GOTEIRAS DE TELHADOS EM GERAL, EXCLUSIVE PARA TELHAS DE BARRO COZIDO OU VIDRO</v>
          </cell>
          <cell r="C426" t="str">
            <v>M2</v>
          </cell>
          <cell r="D426">
            <v>22.69</v>
          </cell>
          <cell r="E426">
            <v>25.4</v>
          </cell>
        </row>
        <row r="427">
          <cell r="A427">
            <v>68010</v>
          </cell>
          <cell r="B427" t="str">
            <v>MADEIRAMENTO DE TELHADO, PADRÃO PEROBA - RIPAS 1,5X5CM</v>
          </cell>
          <cell r="C427" t="str">
            <v>M</v>
          </cell>
          <cell r="D427">
            <v>4.25</v>
          </cell>
          <cell r="E427">
            <v>4.45</v>
          </cell>
        </row>
        <row r="428">
          <cell r="A428">
            <v>68012</v>
          </cell>
          <cell r="B428" t="str">
            <v>MADEIRAMENTO DE TELHADO, PADRÃO PEROBA - CAIBROS 5X6CM</v>
          </cell>
          <cell r="C428" t="str">
            <v>M</v>
          </cell>
          <cell r="D428">
            <v>12.75</v>
          </cell>
          <cell r="E428">
            <v>13.38</v>
          </cell>
        </row>
        <row r="429">
          <cell r="A429">
            <v>68016</v>
          </cell>
          <cell r="B429" t="str">
            <v>MADEIRAMENTO DE TELHADO, PADRÃO PEROBA - VIGAS 6X12CM</v>
          </cell>
          <cell r="C429" t="str">
            <v>M</v>
          </cell>
          <cell r="D429">
            <v>27.88</v>
          </cell>
          <cell r="E429">
            <v>29.54</v>
          </cell>
        </row>
        <row r="430">
          <cell r="A430">
            <v>68047</v>
          </cell>
          <cell r="B430" t="str">
            <v>PARAFUSO ROSCA SOBERBA PARA FIXAÇÃO DE TELHAS EM CRFS OU CIMENTO AMIANTO</v>
          </cell>
          <cell r="C430" t="str">
            <v>UN</v>
          </cell>
          <cell r="D430">
            <v>5.23</v>
          </cell>
          <cell r="E430">
            <v>5.68</v>
          </cell>
        </row>
        <row r="431">
          <cell r="A431">
            <v>68049</v>
          </cell>
          <cell r="B431" t="str">
            <v>GANCHO COM ROSCA UMA EXTREMIDADE PARA FIXAÇÃO DE TELHA ESTRUTURAL TRAPEZOIDAL - 90CM</v>
          </cell>
          <cell r="C431" t="str">
            <v>UN</v>
          </cell>
          <cell r="D431">
            <v>5.51</v>
          </cell>
          <cell r="E431">
            <v>5.96</v>
          </cell>
        </row>
        <row r="432">
          <cell r="A432">
            <v>68084</v>
          </cell>
          <cell r="B432" t="str">
            <v>PLACA DE VENTILAÇÃO PARA TELHA ESTRUTURAL TRAPEZOIDAL - 90CM</v>
          </cell>
          <cell r="C432" t="str">
            <v>UN</v>
          </cell>
          <cell r="D432">
            <v>9.85</v>
          </cell>
          <cell r="E432">
            <v>10.3</v>
          </cell>
        </row>
        <row r="433">
          <cell r="A433">
            <v>70000</v>
          </cell>
          <cell r="B433" t="str">
            <v>ESQUADRIAS DE MADEIRA</v>
          </cell>
        </row>
        <row r="434">
          <cell r="A434">
            <v>70100</v>
          </cell>
          <cell r="B434" t="str">
            <v>PORTAS DE PASSAGEM</v>
          </cell>
          <cell r="C434" t="str">
            <v>.</v>
          </cell>
          <cell r="D434" t="str">
            <v>.</v>
          </cell>
          <cell r="E434" t="str">
            <v>.</v>
          </cell>
        </row>
        <row r="435">
          <cell r="A435">
            <v>70101</v>
          </cell>
          <cell r="B435" t="str">
            <v>PM.01 - PORTA LISA ESPECIAL/ SÓLIDA PARA INSTALAÇÕES SANITÁRIAS  - 62X165CM</v>
          </cell>
          <cell r="C435" t="str">
            <v>UN</v>
          </cell>
          <cell r="D435">
            <v>284.89999999999998</v>
          </cell>
          <cell r="E435">
            <v>291.79000000000002</v>
          </cell>
        </row>
        <row r="436">
          <cell r="A436">
            <v>70103</v>
          </cell>
          <cell r="B436" t="str">
            <v>PM.03 - PORTA LISA ESPECIAL/ SÓLIDA PARA BOX, PARA PORTADORES DE DEFICIÊNCIA FÍSICA - 82X170CM</v>
          </cell>
          <cell r="C436" t="str">
            <v>UN</v>
          </cell>
          <cell r="D436">
            <v>527.46</v>
          </cell>
          <cell r="E436">
            <v>540.95000000000005</v>
          </cell>
        </row>
        <row r="437">
          <cell r="A437">
            <v>70104</v>
          </cell>
          <cell r="B437" t="str">
            <v>PM.04 - PORTA LISA ESPECIAL/ SÓLIDA PARA PORTADORES DE DEFICIÊNCIA FÍSICA - 82X210CM</v>
          </cell>
          <cell r="C437" t="str">
            <v>UN</v>
          </cell>
          <cell r="D437">
            <v>532.16</v>
          </cell>
          <cell r="E437">
            <v>544.65</v>
          </cell>
        </row>
        <row r="438">
          <cell r="A438">
            <v>70107</v>
          </cell>
          <cell r="B438" t="str">
            <v>PM.07 - PORTA LISA ESPECIAL/ SÓLIDA - 82X210CM</v>
          </cell>
          <cell r="C438" t="str">
            <v>UN</v>
          </cell>
          <cell r="D438">
            <v>309.5</v>
          </cell>
          <cell r="E438">
            <v>315.74</v>
          </cell>
        </row>
        <row r="439">
          <cell r="A439">
            <v>70108</v>
          </cell>
          <cell r="B439" t="str">
            <v>PM.08 - PORTA LISA ESPECIAL/ SÓLIDA - 92X210CM</v>
          </cell>
          <cell r="C439" t="str">
            <v>UN</v>
          </cell>
          <cell r="D439">
            <v>339.34</v>
          </cell>
          <cell r="E439">
            <v>345.58</v>
          </cell>
        </row>
        <row r="440">
          <cell r="A440">
            <v>70109</v>
          </cell>
          <cell r="B440" t="str">
            <v>PM.09 - PORTA LISA ESPECIAL/ SÓLIDA - 102X210CM</v>
          </cell>
          <cell r="C440" t="str">
            <v>UN</v>
          </cell>
          <cell r="D440">
            <v>388.71</v>
          </cell>
          <cell r="E440">
            <v>394.95</v>
          </cell>
        </row>
        <row r="441">
          <cell r="A441">
            <v>70112</v>
          </cell>
          <cell r="B441" t="str">
            <v>PM.12 - PORTA LISA COMUM/ ENCABEÇADA - 82X210CM</v>
          </cell>
          <cell r="C441" t="str">
            <v>UN</v>
          </cell>
          <cell r="D441">
            <v>225.57</v>
          </cell>
          <cell r="E441">
            <v>231.81</v>
          </cell>
        </row>
        <row r="442">
          <cell r="A442">
            <v>70113</v>
          </cell>
          <cell r="B442" t="str">
            <v>PM.13 - PORTA LISA COMUM/ ENCABEÇADA - 92X210CM</v>
          </cell>
          <cell r="C442" t="str">
            <v>UN</v>
          </cell>
          <cell r="D442">
            <v>251.42</v>
          </cell>
          <cell r="E442">
            <v>257.66000000000003</v>
          </cell>
        </row>
        <row r="443">
          <cell r="A443">
            <v>70114</v>
          </cell>
          <cell r="B443" t="str">
            <v>PM.14 - PORTA LISA COMUM/ ENCABEÇADA - 102X210CM</v>
          </cell>
          <cell r="C443" t="str">
            <v>UN</v>
          </cell>
          <cell r="D443">
            <v>250.24</v>
          </cell>
          <cell r="E443">
            <v>256.48</v>
          </cell>
        </row>
        <row r="444">
          <cell r="A444">
            <v>70117</v>
          </cell>
          <cell r="B444" t="str">
            <v>PM.17 - PORTA LISA COMUM/ ENCABEÇADA REVESTIDA COM LAMINADO MELAMÍNICO - 82X210CM</v>
          </cell>
          <cell r="C444" t="str">
            <v>UN</v>
          </cell>
          <cell r="D444">
            <v>447.61</v>
          </cell>
          <cell r="E444">
            <v>459.63</v>
          </cell>
        </row>
        <row r="445">
          <cell r="A445">
            <v>70118</v>
          </cell>
          <cell r="B445" t="str">
            <v>PM.18 - PORTA LISA COMUM/ ENCABEÇADA REVESTIDA COM LAMINADO MELAMÍNICO - 92X210CM</v>
          </cell>
          <cell r="C445" t="str">
            <v>UN</v>
          </cell>
          <cell r="D445">
            <v>504.63</v>
          </cell>
          <cell r="E445">
            <v>516.66</v>
          </cell>
        </row>
        <row r="446">
          <cell r="A446">
            <v>70119</v>
          </cell>
          <cell r="B446" t="str">
            <v>PM.19 - PORTA LISA COMUM/ ENCABEÇADA REVESTIDA COM LAMINADO MELAMÍNICO - 102X210CM</v>
          </cell>
          <cell r="C446" t="str">
            <v>UN</v>
          </cell>
          <cell r="D446">
            <v>521.27</v>
          </cell>
          <cell r="E446">
            <v>533.29</v>
          </cell>
        </row>
        <row r="447">
          <cell r="A447">
            <v>70137</v>
          </cell>
          <cell r="B447" t="str">
            <v>PM.37 - PORTA VENEZIANA - 82X210CM</v>
          </cell>
          <cell r="C447" t="str">
            <v>UN</v>
          </cell>
          <cell r="D447">
            <v>473.48</v>
          </cell>
          <cell r="E447">
            <v>479.72</v>
          </cell>
        </row>
        <row r="448">
          <cell r="A448">
            <v>70138</v>
          </cell>
          <cell r="B448" t="str">
            <v>PM.38 - PORTA VENEZIANA - 92X210CM</v>
          </cell>
          <cell r="C448" t="str">
            <v>UN</v>
          </cell>
          <cell r="D448">
            <v>525.97</v>
          </cell>
          <cell r="E448">
            <v>532.21</v>
          </cell>
        </row>
        <row r="449">
          <cell r="A449">
            <v>70139</v>
          </cell>
          <cell r="B449" t="str">
            <v>PM.39 - PORTA DE MADEIRA LISA COMUM/ ENCABEÇADA DE CORRER, 2 FOLHAS, TRILHO DE ALUMÍNIO</v>
          </cell>
          <cell r="C449" t="str">
            <v>M2</v>
          </cell>
          <cell r="D449">
            <v>228.26</v>
          </cell>
          <cell r="E449">
            <v>237.72</v>
          </cell>
        </row>
        <row r="450">
          <cell r="A450">
            <v>70145</v>
          </cell>
          <cell r="B450" t="str">
            <v>PM.45 - PORTA DE MADEIRA LISA COMUM/ ENCABEÇADA, 2 FOLHAS - 124X210CM</v>
          </cell>
          <cell r="C450" t="str">
            <v>UN</v>
          </cell>
          <cell r="D450">
            <v>453.41</v>
          </cell>
          <cell r="E450">
            <v>465.9</v>
          </cell>
        </row>
        <row r="451">
          <cell r="A451">
            <v>70146</v>
          </cell>
          <cell r="B451" t="str">
            <v>PM.46 - PORTA DE MADEIRA LISA COMUM/ ENCABEÇADA - 2 FOLHAS - 144X210CM</v>
          </cell>
          <cell r="C451" t="str">
            <v>UN</v>
          </cell>
          <cell r="D451">
            <v>454.95</v>
          </cell>
          <cell r="E451">
            <v>467.44</v>
          </cell>
        </row>
        <row r="452">
          <cell r="A452">
            <v>70147</v>
          </cell>
          <cell r="B452" t="str">
            <v>PM.47 - PORTA DE MADEIRA LISA COMUM/ ENCABEÇADA - 2 FOLHAS - 164X210CM</v>
          </cell>
          <cell r="C452" t="str">
            <v>UN</v>
          </cell>
          <cell r="D452">
            <v>456.93</v>
          </cell>
          <cell r="E452">
            <v>469.42</v>
          </cell>
        </row>
        <row r="453">
          <cell r="A453">
            <v>70148</v>
          </cell>
          <cell r="B453" t="str">
            <v>PM.48 - PORTA DE MADEIRA LISA COMUM/ ENCABEÇADA, 2 FOLHAS - 184X210CM</v>
          </cell>
          <cell r="C453" t="str">
            <v>UN</v>
          </cell>
          <cell r="D453">
            <v>508.63</v>
          </cell>
          <cell r="E453">
            <v>521.12</v>
          </cell>
        </row>
        <row r="454">
          <cell r="A454">
            <v>70149</v>
          </cell>
          <cell r="B454" t="str">
            <v>PM.49 - PORTA DE MADEIRA LISA COMUM/ ENCABEÇADA, 2 FOLHAS - 204X210CM</v>
          </cell>
          <cell r="C454" t="str">
            <v>UN</v>
          </cell>
          <cell r="D454">
            <v>506.27</v>
          </cell>
          <cell r="E454">
            <v>518.76</v>
          </cell>
        </row>
        <row r="455">
          <cell r="A455">
            <v>70150</v>
          </cell>
          <cell r="B455" t="str">
            <v>EM.01 - BATENTE DE MADEIRA (14CM) - PARA PORTA DE 1 FOLHA, SEM BANDEIRA</v>
          </cell>
          <cell r="C455" t="str">
            <v>JG</v>
          </cell>
          <cell r="D455">
            <v>298.32</v>
          </cell>
          <cell r="E455">
            <v>304.33999999999997</v>
          </cell>
        </row>
        <row r="456">
          <cell r="A456">
            <v>70151</v>
          </cell>
          <cell r="B456" t="str">
            <v>EM.01 - BATENTE DE MADEIRA (14CM) - PARA PORTA DE 2 FOLHAS, SEM BANDEIRA</v>
          </cell>
          <cell r="C456" t="str">
            <v>JG</v>
          </cell>
          <cell r="D456">
            <v>398.11</v>
          </cell>
          <cell r="E456">
            <v>409.34</v>
          </cell>
        </row>
        <row r="457">
          <cell r="A457">
            <v>70152</v>
          </cell>
          <cell r="B457" t="str">
            <v>EM.01 - BATENTE DE MADEIRA (14CM) - PARA PORTA COM BANDEIRA</v>
          </cell>
          <cell r="C457" t="str">
            <v>JG</v>
          </cell>
          <cell r="D457">
            <v>422.35</v>
          </cell>
          <cell r="E457">
            <v>433.75</v>
          </cell>
        </row>
        <row r="458">
          <cell r="A458">
            <v>70153</v>
          </cell>
          <cell r="B458" t="str">
            <v>EM.01 - BATENTE DE MADEIRA (14CM) - PARA INSTALAÇÕES SANITÁRIAS</v>
          </cell>
          <cell r="C458" t="str">
            <v>JG</v>
          </cell>
          <cell r="D458">
            <v>303.83999999999997</v>
          </cell>
          <cell r="E458">
            <v>311.20999999999998</v>
          </cell>
        </row>
        <row r="459">
          <cell r="A459">
            <v>70154</v>
          </cell>
          <cell r="B459" t="str">
            <v>EM.02 - BATENTE DE MADEIRA (25CM) - PARA PORTA DE 1 FOLHA, SEM BANDEIRA</v>
          </cell>
          <cell r="C459" t="str">
            <v>JG</v>
          </cell>
          <cell r="D459">
            <v>314.37</v>
          </cell>
          <cell r="E459">
            <v>322.57</v>
          </cell>
        </row>
        <row r="460">
          <cell r="A460">
            <v>70155</v>
          </cell>
          <cell r="B460" t="str">
            <v>EM.02 - BATENTE DE MADEIRA (25CM) - PARA PORTA DE 2 FOLHAS, SEM BANDEIRA</v>
          </cell>
          <cell r="C460" t="str">
            <v>JG</v>
          </cell>
          <cell r="D460">
            <v>467.7</v>
          </cell>
          <cell r="E460">
            <v>479.31</v>
          </cell>
        </row>
        <row r="461">
          <cell r="A461">
            <v>70156</v>
          </cell>
          <cell r="B461" t="str">
            <v>EM.02 - BATENTE DE MADEIRA (25CM) - PARA PORTA COM BANDEIRA</v>
          </cell>
          <cell r="C461" t="str">
            <v>JG</v>
          </cell>
          <cell r="D461">
            <v>677.73</v>
          </cell>
          <cell r="E461">
            <v>689.67</v>
          </cell>
        </row>
        <row r="462">
          <cell r="A462">
            <v>70157</v>
          </cell>
          <cell r="B462" t="str">
            <v>EM.03 - BATENTE DE MADEIRA (9,5CM) - PARA PORTA EM DIVISÓRIA DV.01</v>
          </cell>
          <cell r="C462" t="str">
            <v>M</v>
          </cell>
          <cell r="D462">
            <v>34.92</v>
          </cell>
          <cell r="E462">
            <v>36.369999999999997</v>
          </cell>
        </row>
        <row r="463">
          <cell r="A463">
            <v>70175</v>
          </cell>
          <cell r="B463" t="str">
            <v>EM.21 - VISOR FIXO COM VIDRO E REQUADRO DE MADEIRA PARA PORTA</v>
          </cell>
          <cell r="C463" t="str">
            <v>UN</v>
          </cell>
          <cell r="D463">
            <v>160.25</v>
          </cell>
          <cell r="E463">
            <v>162.74</v>
          </cell>
        </row>
        <row r="464">
          <cell r="A464">
            <v>70180</v>
          </cell>
          <cell r="B464" t="str">
            <v>EM.26 - FAIXA BATE MACA EM LAMINADO  MELAMÍNICO PARA PORTA DE MADEIRA</v>
          </cell>
          <cell r="C464" t="str">
            <v>M2</v>
          </cell>
          <cell r="D464">
            <v>69.64</v>
          </cell>
          <cell r="E464">
            <v>71.73</v>
          </cell>
        </row>
        <row r="465">
          <cell r="A465">
            <v>70200</v>
          </cell>
          <cell r="B465" t="str">
            <v>FERRAGENS E COMPLEMENTOS METÁLICOS</v>
          </cell>
          <cell r="C465" t="str">
            <v>.</v>
          </cell>
          <cell r="D465" t="str">
            <v>.</v>
          </cell>
          <cell r="E465" t="str">
            <v>.</v>
          </cell>
        </row>
        <row r="466">
          <cell r="A466">
            <v>70202</v>
          </cell>
          <cell r="B466" t="str">
            <v>CONJUNTO DE FECHADURA DE CILINDRO, 55MM, TRÁFEGO INTENSO, MAÇANETA EM ZAMAC, GUARNIÇÕES EM AÇO, ACABAMENTO CROMADO - PARA PORTA INTERNA OU EXTERNA</v>
          </cell>
          <cell r="C466" t="str">
            <v>UN</v>
          </cell>
          <cell r="D466">
            <v>183.23</v>
          </cell>
          <cell r="E466">
            <v>188.09</v>
          </cell>
        </row>
        <row r="467">
          <cell r="A467">
            <v>70208</v>
          </cell>
          <cell r="B467" t="str">
            <v>CONJUNTO DE FECHADURA DE CILINDRO, CAIXA RASA (22MM) - PORTA COM MONTANTE ESTREITO</v>
          </cell>
          <cell r="C467" t="str">
            <v>UN</v>
          </cell>
          <cell r="D467">
            <v>160.25</v>
          </cell>
          <cell r="E467">
            <v>164.64</v>
          </cell>
        </row>
        <row r="468">
          <cell r="A468">
            <v>70210</v>
          </cell>
          <cell r="B468" t="str">
            <v>CONJUNTO DE FECHADURA DE CILINDRO, SÓ LINGUETA (55MM) - TRÁFEGO INTENSO - PORTA DE ABRIR</v>
          </cell>
          <cell r="C468" t="str">
            <v>UN</v>
          </cell>
          <cell r="D468">
            <v>172.7</v>
          </cell>
          <cell r="E468">
            <v>177.09</v>
          </cell>
        </row>
        <row r="469">
          <cell r="A469">
            <v>70212</v>
          </cell>
          <cell r="B469" t="str">
            <v>CONJUNTO DE FECHADURA DE CILINDRO, BICO DE PAPAGAIO (22MM) - PORTA DE CORRER</v>
          </cell>
          <cell r="C469" t="str">
            <v>UN</v>
          </cell>
          <cell r="D469">
            <v>162.46</v>
          </cell>
          <cell r="E469">
            <v>166.85</v>
          </cell>
        </row>
        <row r="470">
          <cell r="A470">
            <v>70216</v>
          </cell>
          <cell r="B470" t="str">
            <v>FECHADURA TIPO GORGE (55MM) - TRÁFEGO INTENSO,  MAÇANETA EM ZEMAC, GUARNIÇÕES EM AÇO, ACABAMENTO CROMADO BRILHANTE</v>
          </cell>
          <cell r="C470" t="str">
            <v>UN</v>
          </cell>
          <cell r="D470">
            <v>151.07</v>
          </cell>
          <cell r="E470">
            <v>155.93</v>
          </cell>
        </row>
        <row r="471">
          <cell r="A471">
            <v>70219</v>
          </cell>
          <cell r="B471" t="str">
            <v>FECHADURA TIPO GORGE, SÓ LINGUETA, 55MM, TRÁFEGO INTENSO</v>
          </cell>
          <cell r="C471" t="str">
            <v>UN</v>
          </cell>
          <cell r="D471">
            <v>91.68</v>
          </cell>
          <cell r="E471">
            <v>96.07</v>
          </cell>
        </row>
        <row r="472">
          <cell r="A472">
            <v>70231</v>
          </cell>
          <cell r="B472" t="str">
            <v>FECHADURA TIPO TRANQUETA E TRINCO (55MM) - TRÁFEGO INTENSO, MAÇANETA EM ZAMAC, GUARNIÇÕES EM AÇO, ACABAMENTO CROMADO BRILHANTE - PORTA DE SANITÁRIO</v>
          </cell>
          <cell r="C472" t="str">
            <v>UN</v>
          </cell>
          <cell r="D472">
            <v>136.75</v>
          </cell>
          <cell r="E472">
            <v>141.61000000000001</v>
          </cell>
        </row>
        <row r="473">
          <cell r="A473">
            <v>70240</v>
          </cell>
          <cell r="B473" t="str">
            <v>CONJUNTO DE FECHADURA TIPO TETRA - SOMENTE TRANCA</v>
          </cell>
          <cell r="C473" t="str">
            <v>CJ</v>
          </cell>
          <cell r="D473">
            <v>84.15</v>
          </cell>
          <cell r="E473">
            <v>88.54</v>
          </cell>
        </row>
        <row r="474">
          <cell r="A474">
            <v>70250</v>
          </cell>
          <cell r="B474" t="str">
            <v>TARGETA DE SOBREPOR,TIPO "LIVRE-OCUPADO"- 60X65MM</v>
          </cell>
          <cell r="C474" t="str">
            <v>UN</v>
          </cell>
          <cell r="D474">
            <v>92.72</v>
          </cell>
          <cell r="E474">
            <v>95.72</v>
          </cell>
        </row>
        <row r="475">
          <cell r="A475">
            <v>70251</v>
          </cell>
          <cell r="B475" t="str">
            <v>FECHO DE EMBUTIR, TRAVA ACIONADA POR ALAVANCA, 3/4"X400MM - PORTA 2 FOLHAS</v>
          </cell>
          <cell r="C475" t="str">
            <v>UN</v>
          </cell>
          <cell r="D475">
            <v>156.26</v>
          </cell>
          <cell r="E475">
            <v>156.96</v>
          </cell>
        </row>
        <row r="476">
          <cell r="A476">
            <v>70252</v>
          </cell>
          <cell r="B476" t="str">
            <v>FECHO DE EMBUTIR,TRAVA ACIONADA POR ALAVANCA, 3/4"X200MM - PORTA 2 FOLHAS</v>
          </cell>
          <cell r="C476" t="str">
            <v>UN</v>
          </cell>
          <cell r="D476">
            <v>91.7</v>
          </cell>
          <cell r="E476">
            <v>93.55</v>
          </cell>
        </row>
        <row r="477">
          <cell r="A477">
            <v>70264</v>
          </cell>
          <cell r="B477" t="str">
            <v>MOLA FECHA-PORTA,TIPO LEVE (AMORTECEDOR HIDRÁULICO)</v>
          </cell>
          <cell r="C477" t="str">
            <v>UN</v>
          </cell>
          <cell r="D477">
            <v>170.45</v>
          </cell>
          <cell r="E477">
            <v>171.37</v>
          </cell>
        </row>
        <row r="478">
          <cell r="A478">
            <v>70265</v>
          </cell>
          <cell r="B478" t="str">
            <v>MOLA FECHA-PORTA,TIPO PESADO</v>
          </cell>
          <cell r="C478" t="str">
            <v>UN</v>
          </cell>
          <cell r="D478">
            <v>195.82</v>
          </cell>
          <cell r="E478">
            <v>196.74</v>
          </cell>
        </row>
        <row r="479">
          <cell r="A479">
            <v>70266</v>
          </cell>
          <cell r="B479" t="str">
            <v>MOLA VAI-E-VEM, DE TOPO</v>
          </cell>
          <cell r="C479" t="str">
            <v>UN</v>
          </cell>
          <cell r="D479">
            <v>309.33999999999997</v>
          </cell>
          <cell r="E479">
            <v>310.72000000000003</v>
          </cell>
        </row>
        <row r="480">
          <cell r="A480">
            <v>70273</v>
          </cell>
          <cell r="B480" t="str">
            <v>CADEADO DE LATÃO (COM CILINDRO E TRAVA DUPLA) - 35MM PESO MÍNIMO 140G</v>
          </cell>
          <cell r="C480" t="str">
            <v>UN</v>
          </cell>
          <cell r="D480">
            <v>19.2</v>
          </cell>
          <cell r="E480">
            <v>19.2</v>
          </cell>
        </row>
        <row r="481">
          <cell r="A481">
            <v>70280</v>
          </cell>
          <cell r="B481" t="str">
            <v>PORTA-CADEADO DE FERRO PINTADO - 63MM PESO MÍNIMO 25G</v>
          </cell>
          <cell r="C481" t="str">
            <v>UN</v>
          </cell>
          <cell r="D481">
            <v>7.68</v>
          </cell>
          <cell r="E481">
            <v>8.3800000000000008</v>
          </cell>
        </row>
        <row r="482">
          <cell r="A482">
            <v>70281</v>
          </cell>
          <cell r="B482" t="str">
            <v>PORTA-CADEADO DE FERRO PINTADO - 89MM PESO MÍNIMO 115G</v>
          </cell>
          <cell r="C482" t="str">
            <v>UN</v>
          </cell>
          <cell r="D482">
            <v>10.48</v>
          </cell>
          <cell r="E482">
            <v>11.18</v>
          </cell>
        </row>
        <row r="483">
          <cell r="A483">
            <v>70290</v>
          </cell>
          <cell r="B483" t="str">
            <v>BARRA ANTI-PÂNICO PARA  PORTA 1 FOLHA - COLOCADA</v>
          </cell>
          <cell r="C483" t="str">
            <v>UN</v>
          </cell>
          <cell r="D483">
            <v>569.08000000000004</v>
          </cell>
          <cell r="E483">
            <v>570.70000000000005</v>
          </cell>
        </row>
        <row r="484">
          <cell r="A484">
            <v>70295</v>
          </cell>
          <cell r="B484" t="str">
            <v>RESPIRO PARA ARMÁRIO EM LATÃO CROMADO - DIÂMETRO 10CM</v>
          </cell>
          <cell r="C484" t="str">
            <v>UN</v>
          </cell>
          <cell r="D484">
            <v>39.090000000000003</v>
          </cell>
          <cell r="E484">
            <v>42.09</v>
          </cell>
        </row>
        <row r="485">
          <cell r="A485">
            <v>70300</v>
          </cell>
          <cell r="B485" t="str">
            <v>PORTAS COM REVESTIMENTO</v>
          </cell>
          <cell r="C485" t="str">
            <v>.</v>
          </cell>
          <cell r="D485" t="str">
            <v>.</v>
          </cell>
          <cell r="E485" t="str">
            <v>.</v>
          </cell>
        </row>
        <row r="486">
          <cell r="A486">
            <v>70301</v>
          </cell>
          <cell r="B486" t="str">
            <v>PM.50 - PORTA DE MADEIRA LISA COMUM/ ENCABEÇADA, REVESTIDA COM LAMINADO MELAMÍNICO - 2 FOLHAS 124X210CM</v>
          </cell>
          <cell r="C486" t="str">
            <v>UN</v>
          </cell>
          <cell r="D486">
            <v>792.5</v>
          </cell>
          <cell r="E486">
            <v>816.55</v>
          </cell>
        </row>
        <row r="487">
          <cell r="A487">
            <v>70302</v>
          </cell>
          <cell r="B487" t="str">
            <v>PM.51 - PORTA DE MADEIRA LISA COMUM/ ENCABEÇADA, REVESTIDA COM LAMINADO MELAMÍNICO - 2 FOLHAS 144X210CM</v>
          </cell>
          <cell r="C487" t="str">
            <v>UN</v>
          </cell>
          <cell r="D487">
            <v>834.12</v>
          </cell>
          <cell r="E487">
            <v>858.17</v>
          </cell>
        </row>
        <row r="488">
          <cell r="A488">
            <v>70303</v>
          </cell>
          <cell r="B488" t="str">
            <v>PM.52 - PORTA DE MADEIRA LISA COMUM/ ENCABEÇADA, REVESTIDA COM LAMINADO MELAMÍNICO - 2 FOLHAS 164X210CM</v>
          </cell>
          <cell r="C488" t="str">
            <v>UN</v>
          </cell>
          <cell r="D488">
            <v>875.33</v>
          </cell>
          <cell r="E488">
            <v>899.38</v>
          </cell>
        </row>
        <row r="489">
          <cell r="A489">
            <v>70304</v>
          </cell>
          <cell r="B489" t="str">
            <v>PM.53 - PORTA DE MADEIRA LISA COMUM/ ENCABEÇADA, REVESTIDA COM LAMINADO MELAMÍNICO - 2 FOLHAS 184X210CM</v>
          </cell>
          <cell r="C489" t="str">
            <v>UN</v>
          </cell>
          <cell r="D489">
            <v>965.31</v>
          </cell>
          <cell r="E489">
            <v>989.36</v>
          </cell>
        </row>
        <row r="490">
          <cell r="A490">
            <v>70305</v>
          </cell>
          <cell r="B490" t="str">
            <v>PM.54 - PORTA DE MADEIRA LISA COMUM/ ENCABEÇADA, REVESTIDA COM LAMINADO MELAMÍNICO - 2 FOLHAS 204X210CM</v>
          </cell>
          <cell r="C490" t="str">
            <v>UN</v>
          </cell>
          <cell r="D490">
            <v>1001.82</v>
          </cell>
          <cell r="E490">
            <v>1025.8699999999999</v>
          </cell>
        </row>
        <row r="491">
          <cell r="A491">
            <v>70322</v>
          </cell>
          <cell r="B491" t="str">
            <v>PM.57 - PORTA GUICHÊ EM MADEIRA LISA ESPECIAL/ SÓLIDA - 82X210CM - REVESTIDA COM LAMINADO  MELAMÍNICO</v>
          </cell>
          <cell r="C491" t="str">
            <v>UN</v>
          </cell>
          <cell r="D491">
            <v>655.26</v>
          </cell>
          <cell r="E491">
            <v>669.36</v>
          </cell>
        </row>
        <row r="492">
          <cell r="A492">
            <v>70900</v>
          </cell>
          <cell r="B492" t="str">
            <v>ARMÁRIOS</v>
          </cell>
          <cell r="C492" t="str">
            <v>.</v>
          </cell>
          <cell r="D492" t="str">
            <v>.</v>
          </cell>
          <cell r="E492" t="str">
            <v>.</v>
          </cell>
        </row>
        <row r="493">
          <cell r="A493">
            <v>70910</v>
          </cell>
          <cell r="B493" t="str">
            <v>ARMÁRIO SEM PORTAS, REVESTIMENTO EXTERNO E INTERNO EM LAMINADO MELAMÍNICO</v>
          </cell>
          <cell r="C493" t="str">
            <v>M2</v>
          </cell>
          <cell r="D493">
            <v>724.29</v>
          </cell>
          <cell r="E493">
            <v>760.71</v>
          </cell>
        </row>
        <row r="494">
          <cell r="A494">
            <v>70912</v>
          </cell>
          <cell r="B494" t="str">
            <v>ARMÁRIO COM PORTAS, SEM REVESTIMENTO</v>
          </cell>
          <cell r="C494" t="str">
            <v>M2</v>
          </cell>
          <cell r="D494">
            <v>308.93</v>
          </cell>
          <cell r="E494">
            <v>332.85</v>
          </cell>
        </row>
        <row r="495">
          <cell r="A495">
            <v>70914</v>
          </cell>
          <cell r="B495" t="str">
            <v>ARMÁRIO COM PORTAS, REVESTIMENTO EXTERNO E INTERNO EM LAMINADO MELAMÍNICO</v>
          </cell>
          <cell r="C495" t="str">
            <v>M2</v>
          </cell>
          <cell r="D495">
            <v>963.46</v>
          </cell>
          <cell r="E495">
            <v>1010.95</v>
          </cell>
        </row>
        <row r="496">
          <cell r="A496">
            <v>70918</v>
          </cell>
          <cell r="B496" t="str">
            <v>PORTAS PARA ARMÁRIO SEM REVESTIMENTO</v>
          </cell>
          <cell r="C496" t="str">
            <v>M2</v>
          </cell>
          <cell r="D496">
            <v>73.040000000000006</v>
          </cell>
          <cell r="E496">
            <v>78.040000000000006</v>
          </cell>
        </row>
        <row r="497">
          <cell r="A497">
            <v>70919</v>
          </cell>
          <cell r="B497" t="str">
            <v>PORTAS PARA ARMÁRIO COM REVESTIMENTO EXTERNO EM LAMINADO MELAMÍNICO</v>
          </cell>
          <cell r="C497" t="str">
            <v>M2</v>
          </cell>
          <cell r="D497">
            <v>157.68</v>
          </cell>
          <cell r="E497">
            <v>165.9</v>
          </cell>
        </row>
        <row r="498">
          <cell r="A498">
            <v>70920</v>
          </cell>
          <cell r="B498" t="str">
            <v>PORTAS PARA ARMÁRIO COM REVESTIMENTO EXTERNO E INTERNO EM LAMINADO MELAMÍNICO</v>
          </cell>
          <cell r="C498" t="str">
            <v>M2</v>
          </cell>
          <cell r="D498">
            <v>239.17</v>
          </cell>
          <cell r="E498">
            <v>250.24</v>
          </cell>
        </row>
        <row r="499">
          <cell r="A499">
            <v>70925</v>
          </cell>
          <cell r="B499" t="str">
            <v>PRATELEIRA PARA ARMÁRIO SEM REVESTIMENTO</v>
          </cell>
          <cell r="C499" t="str">
            <v>M2</v>
          </cell>
          <cell r="D499">
            <v>65.239999999999995</v>
          </cell>
          <cell r="E499">
            <v>70.239999999999995</v>
          </cell>
        </row>
        <row r="500">
          <cell r="A500">
            <v>70926</v>
          </cell>
          <cell r="B500" t="str">
            <v>PRATELEIRA PARA ARMÁRIO, REVESTIDA EM 1 FACE EM LAMINADO MELAMÍNICO</v>
          </cell>
          <cell r="C500" t="str">
            <v>M2</v>
          </cell>
          <cell r="D500">
            <v>149.88999999999999</v>
          </cell>
          <cell r="E500">
            <v>158.1</v>
          </cell>
        </row>
        <row r="501">
          <cell r="A501">
            <v>70927</v>
          </cell>
          <cell r="B501" t="str">
            <v>PRATELEIRA PARA ARMÁRIO, REVESTIDA EM 2 FACES, EM LAMINADO MELAMÍNICO</v>
          </cell>
          <cell r="C501" t="str">
            <v>M2</v>
          </cell>
          <cell r="D501">
            <v>231.37</v>
          </cell>
          <cell r="E501">
            <v>242.44</v>
          </cell>
        </row>
        <row r="502">
          <cell r="A502">
            <v>70930</v>
          </cell>
          <cell r="B502" t="str">
            <v>GAVETA PARA ARMÁRIO SEM REVESTIMENTO</v>
          </cell>
          <cell r="C502" t="str">
            <v>UN</v>
          </cell>
          <cell r="D502">
            <v>33.36</v>
          </cell>
          <cell r="E502">
            <v>36.22</v>
          </cell>
        </row>
        <row r="503">
          <cell r="A503">
            <v>70931</v>
          </cell>
          <cell r="B503" t="str">
            <v>GAVETA PARA ARMÁRIO,REVESTIMENTO EXTERNO EM LAMINADO MELAMÍNICO</v>
          </cell>
          <cell r="C503" t="str">
            <v>UN</v>
          </cell>
          <cell r="D503">
            <v>60.38</v>
          </cell>
          <cell r="E503">
            <v>64.3</v>
          </cell>
        </row>
        <row r="504">
          <cell r="A504">
            <v>70932</v>
          </cell>
          <cell r="B504" t="str">
            <v>GAVETA PARA ARMÁRIO, REVESTIMENTO EXTERNO E INTERNO EM LAMINADO MELAMÍNICO</v>
          </cell>
          <cell r="C504" t="str">
            <v>UN</v>
          </cell>
          <cell r="D504">
            <v>108.41</v>
          </cell>
          <cell r="E504">
            <v>114.12</v>
          </cell>
        </row>
        <row r="505">
          <cell r="A505">
            <v>71000</v>
          </cell>
          <cell r="B505" t="str">
            <v>ARMÁRIOS</v>
          </cell>
          <cell r="C505" t="str">
            <v>.</v>
          </cell>
          <cell r="D505" t="str">
            <v>.</v>
          </cell>
          <cell r="E505" t="str">
            <v>.</v>
          </cell>
        </row>
        <row r="506">
          <cell r="A506">
            <v>71013</v>
          </cell>
          <cell r="B506" t="str">
            <v>MM.13 -  ARMÁRIO PARA CUMBUCAS</v>
          </cell>
          <cell r="C506" t="str">
            <v>UN</v>
          </cell>
          <cell r="D506">
            <v>1327.15</v>
          </cell>
          <cell r="E506">
            <v>1327.15</v>
          </cell>
        </row>
        <row r="507">
          <cell r="A507">
            <v>71014</v>
          </cell>
          <cell r="B507" t="str">
            <v>MM.14 -  ARMÁRIO PARA CANECAS</v>
          </cell>
          <cell r="C507" t="str">
            <v>UN</v>
          </cell>
          <cell r="D507">
            <v>1290.06</v>
          </cell>
          <cell r="E507">
            <v>1290.06</v>
          </cell>
        </row>
        <row r="508">
          <cell r="A508">
            <v>71015</v>
          </cell>
          <cell r="B508" t="str">
            <v>MM.15 -  ARMÁRIO PARA PRATOS</v>
          </cell>
          <cell r="C508" t="str">
            <v>UN</v>
          </cell>
          <cell r="D508">
            <v>1386.16</v>
          </cell>
          <cell r="E508">
            <v>1386.16</v>
          </cell>
        </row>
        <row r="509">
          <cell r="A509">
            <v>71020</v>
          </cell>
          <cell r="B509" t="str">
            <v>MM.20 - CABIDE DE MADEIRA PARA SACOLAS</v>
          </cell>
          <cell r="C509" t="str">
            <v>M</v>
          </cell>
          <cell r="D509">
            <v>257.88</v>
          </cell>
          <cell r="E509">
            <v>279.49</v>
          </cell>
        </row>
        <row r="510">
          <cell r="A510">
            <v>72010</v>
          </cell>
          <cell r="B510" t="str">
            <v>PEITORIL DE MADEIRA</v>
          </cell>
          <cell r="C510" t="str">
            <v>M</v>
          </cell>
          <cell r="D510">
            <v>96.22</v>
          </cell>
          <cell r="E510">
            <v>97.47</v>
          </cell>
        </row>
        <row r="511">
          <cell r="A511">
            <v>76000</v>
          </cell>
          <cell r="B511" t="str">
            <v>RETIRADAS</v>
          </cell>
          <cell r="C511" t="str">
            <v>.</v>
          </cell>
          <cell r="D511" t="str">
            <v>.</v>
          </cell>
          <cell r="E511" t="str">
            <v>.</v>
          </cell>
        </row>
        <row r="512">
          <cell r="A512">
            <v>76001</v>
          </cell>
          <cell r="B512" t="str">
            <v>RETIRADA DE FOLHAS DE PORTA DE PASSAGEM OU JANELA</v>
          </cell>
          <cell r="C512" t="str">
            <v>UN</v>
          </cell>
          <cell r="D512">
            <v>9.67</v>
          </cell>
          <cell r="E512">
            <v>10.83</v>
          </cell>
        </row>
        <row r="513">
          <cell r="A513">
            <v>76002</v>
          </cell>
          <cell r="B513" t="str">
            <v>RETIRADA DE BATENTES DE MADEIRA</v>
          </cell>
          <cell r="C513" t="str">
            <v>UN</v>
          </cell>
          <cell r="D513">
            <v>41.53</v>
          </cell>
          <cell r="E513">
            <v>46.5</v>
          </cell>
        </row>
        <row r="514">
          <cell r="A514">
            <v>76008</v>
          </cell>
          <cell r="B514" t="str">
            <v>RETIRADA DE GUARNIÇÕES OU MOLDURAS DE MADEIRA</v>
          </cell>
          <cell r="C514" t="str">
            <v>M</v>
          </cell>
          <cell r="D514">
            <v>1.35</v>
          </cell>
          <cell r="E514">
            <v>1.52</v>
          </cell>
        </row>
        <row r="515">
          <cell r="A515">
            <v>76010</v>
          </cell>
          <cell r="B515" t="str">
            <v>RETIRADA DE GUICHÊS, INCLUSIVE BATENTE E FERRAGENS</v>
          </cell>
          <cell r="C515" t="str">
            <v>UN</v>
          </cell>
          <cell r="D515">
            <v>41.53</v>
          </cell>
          <cell r="E515">
            <v>46.5</v>
          </cell>
        </row>
        <row r="516">
          <cell r="A516">
            <v>76050</v>
          </cell>
          <cell r="B516" t="str">
            <v>RETIRADA DE FECHADURAS DE EMBUTIR, COMPLETAS</v>
          </cell>
          <cell r="C516" t="str">
            <v>UN</v>
          </cell>
          <cell r="D516">
            <v>9.67</v>
          </cell>
          <cell r="E516">
            <v>10.83</v>
          </cell>
        </row>
        <row r="517">
          <cell r="A517">
            <v>76051</v>
          </cell>
          <cell r="B517" t="str">
            <v>RETIRADA DE FECHADURAS, FECHOS OU TARGETAS DE SOBREPOR</v>
          </cell>
          <cell r="C517" t="str">
            <v>UN</v>
          </cell>
          <cell r="D517">
            <v>3.87</v>
          </cell>
          <cell r="E517">
            <v>4.33</v>
          </cell>
        </row>
        <row r="518">
          <cell r="A518">
            <v>76065</v>
          </cell>
          <cell r="B518" t="str">
            <v>RETIRADA DE MAÇANETAS</v>
          </cell>
          <cell r="C518" t="str">
            <v>PAR</v>
          </cell>
          <cell r="D518">
            <v>5.22</v>
          </cell>
          <cell r="E518">
            <v>5.85</v>
          </cell>
        </row>
        <row r="519">
          <cell r="A519">
            <v>76066</v>
          </cell>
          <cell r="B519" t="str">
            <v>RETIRADA DE ESPELHOS</v>
          </cell>
          <cell r="C519" t="str">
            <v>PAR</v>
          </cell>
          <cell r="D519">
            <v>3.29</v>
          </cell>
          <cell r="E519">
            <v>3.68</v>
          </cell>
        </row>
        <row r="520">
          <cell r="A520">
            <v>76067</v>
          </cell>
          <cell r="B520" t="str">
            <v>RETIRADA DE ROSETAS OU ENTRADAS DE CHAVE GORGE</v>
          </cell>
          <cell r="C520" t="str">
            <v>PAR</v>
          </cell>
          <cell r="D520">
            <v>3.29</v>
          </cell>
          <cell r="E520">
            <v>3.68</v>
          </cell>
        </row>
        <row r="521">
          <cell r="A521">
            <v>76068</v>
          </cell>
          <cell r="B521" t="str">
            <v>RETIRADA DE BORBOLETAS OU LEVANTADORES TIPO "UNHA"</v>
          </cell>
          <cell r="C521" t="str">
            <v>UN</v>
          </cell>
          <cell r="D521">
            <v>2.61</v>
          </cell>
          <cell r="E521">
            <v>2.92</v>
          </cell>
        </row>
        <row r="522">
          <cell r="A522">
            <v>76070</v>
          </cell>
          <cell r="B522" t="str">
            <v>RETIRADA DE DOBRADIÇAS</v>
          </cell>
          <cell r="C522" t="str">
            <v>UN</v>
          </cell>
          <cell r="D522">
            <v>3.87</v>
          </cell>
          <cell r="E522">
            <v>4.33</v>
          </cell>
        </row>
        <row r="523">
          <cell r="A523">
            <v>77000</v>
          </cell>
          <cell r="B523" t="str">
            <v>RECOLOCAÇÕES</v>
          </cell>
          <cell r="C523" t="str">
            <v>.</v>
          </cell>
          <cell r="D523" t="str">
            <v>.</v>
          </cell>
          <cell r="E523" t="str">
            <v>.</v>
          </cell>
        </row>
        <row r="524">
          <cell r="A524">
            <v>77001</v>
          </cell>
          <cell r="B524" t="str">
            <v>RECOLOCAÇÃO DE FOLHAS DE PORTA DE PASSAGEM OU JANELA</v>
          </cell>
          <cell r="C524" t="str">
            <v>UN</v>
          </cell>
          <cell r="D524">
            <v>76.599999999999994</v>
          </cell>
          <cell r="E524">
            <v>85.75</v>
          </cell>
        </row>
        <row r="525">
          <cell r="A525">
            <v>77002</v>
          </cell>
          <cell r="B525" t="str">
            <v>RECOLOCAÇÃO DE BATENTES MADEIRA</v>
          </cell>
          <cell r="C525" t="str">
            <v>UN</v>
          </cell>
          <cell r="D525">
            <v>46.3</v>
          </cell>
          <cell r="E525">
            <v>51.68</v>
          </cell>
        </row>
        <row r="526">
          <cell r="A526">
            <v>77008</v>
          </cell>
          <cell r="B526" t="str">
            <v>RECOLOCAÇÃO DE GUARNIÇÕES OU MOLDURAS DE MADEIRA</v>
          </cell>
          <cell r="C526" t="str">
            <v>M</v>
          </cell>
          <cell r="D526">
            <v>1.74</v>
          </cell>
          <cell r="E526">
            <v>1.95</v>
          </cell>
        </row>
        <row r="527">
          <cell r="A527">
            <v>77010</v>
          </cell>
          <cell r="B527" t="str">
            <v>RECOLOCAÇÃO DE GUICHÊS, INCLUSIVE BATENTE E FERRAGENS</v>
          </cell>
          <cell r="C527" t="str">
            <v>UN</v>
          </cell>
          <cell r="D527">
            <v>66.010000000000005</v>
          </cell>
          <cell r="E527">
            <v>73.900000000000006</v>
          </cell>
        </row>
        <row r="528">
          <cell r="A528">
            <v>77050</v>
          </cell>
          <cell r="B528" t="str">
            <v>RECOLOCAÇÃO DE FECHADURAS DE EMBUTIR, COMPLETAS</v>
          </cell>
          <cell r="C528" t="str">
            <v>UN</v>
          </cell>
          <cell r="D528">
            <v>30.75</v>
          </cell>
          <cell r="E528">
            <v>34.43</v>
          </cell>
        </row>
        <row r="529">
          <cell r="A529">
            <v>77051</v>
          </cell>
          <cell r="B529" t="str">
            <v>RECOLOCAÇÃO DE FECHADURAS, FECHOS OU TARGETAS DE SOBREPOR</v>
          </cell>
          <cell r="C529" t="str">
            <v>UN</v>
          </cell>
          <cell r="D529">
            <v>15.47</v>
          </cell>
          <cell r="E529">
            <v>17.32</v>
          </cell>
        </row>
        <row r="530">
          <cell r="A530">
            <v>77065</v>
          </cell>
          <cell r="B530" t="str">
            <v>RECOLOCAÇÃO DE MAÇANETAS</v>
          </cell>
          <cell r="C530" t="str">
            <v>PAR</v>
          </cell>
          <cell r="D530">
            <v>3.29</v>
          </cell>
          <cell r="E530">
            <v>3.68</v>
          </cell>
        </row>
        <row r="531">
          <cell r="A531">
            <v>77066</v>
          </cell>
          <cell r="B531" t="str">
            <v>RECOLOCAÇÃO DE ESPELHOS</v>
          </cell>
          <cell r="C531" t="str">
            <v>PAR</v>
          </cell>
          <cell r="D531">
            <v>3.29</v>
          </cell>
          <cell r="E531">
            <v>3.68</v>
          </cell>
        </row>
        <row r="532">
          <cell r="A532">
            <v>77067</v>
          </cell>
          <cell r="B532" t="str">
            <v>RECOLOCAÇÃO DE ROSETAS OU ENTRADAS DE CHAVE GORGE</v>
          </cell>
          <cell r="C532" t="str">
            <v>PAR</v>
          </cell>
          <cell r="D532">
            <v>3.29</v>
          </cell>
          <cell r="E532">
            <v>3.68</v>
          </cell>
        </row>
        <row r="533">
          <cell r="A533">
            <v>77068</v>
          </cell>
          <cell r="B533" t="str">
            <v>RECOLOCAÇÃO DE BORBOLETAS OU LEVANTADORES TIPO "UNHA"</v>
          </cell>
          <cell r="C533" t="str">
            <v>UN</v>
          </cell>
          <cell r="D533">
            <v>2.42</v>
          </cell>
          <cell r="E533">
            <v>2.71</v>
          </cell>
        </row>
        <row r="534">
          <cell r="A534">
            <v>77070</v>
          </cell>
          <cell r="B534" t="str">
            <v>RECOLOCAÇÃO DE DOBRADIÇAS</v>
          </cell>
          <cell r="C534" t="str">
            <v>UN</v>
          </cell>
          <cell r="D534">
            <v>3.29</v>
          </cell>
          <cell r="E534">
            <v>3.68</v>
          </cell>
        </row>
        <row r="535">
          <cell r="A535">
            <v>78000</v>
          </cell>
          <cell r="B535" t="str">
            <v>SERVIÇOS PARCIAIS</v>
          </cell>
          <cell r="C535" t="str">
            <v>.</v>
          </cell>
          <cell r="D535" t="str">
            <v>.</v>
          </cell>
          <cell r="E535" t="str">
            <v>.</v>
          </cell>
        </row>
        <row r="536">
          <cell r="A536">
            <v>78001</v>
          </cell>
          <cell r="B536" t="str">
            <v>GUARNIÇÃO OU MOLDURA DE MADEIRA - 4,5CM</v>
          </cell>
          <cell r="C536" t="str">
            <v>M</v>
          </cell>
          <cell r="D536">
            <v>4.41</v>
          </cell>
          <cell r="E536">
            <v>4.62</v>
          </cell>
        </row>
        <row r="537">
          <cell r="A537">
            <v>78002</v>
          </cell>
          <cell r="B537" t="str">
            <v>GUARNIÇÃO OU MOLDURA DE MADEIRA - 7,5CM</v>
          </cell>
          <cell r="C537" t="str">
            <v>M</v>
          </cell>
          <cell r="D537">
            <v>6.25</v>
          </cell>
          <cell r="E537">
            <v>6.46</v>
          </cell>
        </row>
        <row r="538">
          <cell r="A538">
            <v>78003</v>
          </cell>
          <cell r="B538" t="str">
            <v>GUARNIÇÃO OU MOLDURA DE MADEIRA - 10,0CM</v>
          </cell>
          <cell r="C538" t="str">
            <v>M</v>
          </cell>
          <cell r="D538">
            <v>10.07</v>
          </cell>
          <cell r="E538">
            <v>10.28</v>
          </cell>
        </row>
        <row r="539">
          <cell r="A539">
            <v>78004</v>
          </cell>
          <cell r="B539" t="str">
            <v>GUARNIÇÃO OU MOLDURA DE MADEIRA - 15,0CM</v>
          </cell>
          <cell r="C539" t="str">
            <v>M</v>
          </cell>
          <cell r="D539">
            <v>43.09</v>
          </cell>
          <cell r="E539">
            <v>43.3</v>
          </cell>
        </row>
        <row r="540">
          <cell r="A540">
            <v>78010</v>
          </cell>
          <cell r="B540" t="str">
            <v>CONJUNTO DE FECHADURA DE CILINDRO (55MM) - TRÁFEGO INTENSO, MAÇANETA EM ZAMAC, GUARNIÇÕES EM AÇO, ACABAMENTO CROMADO BRILHANTE - INCLUSIVE ADAPTAÇÃO DA FURAÇÃO</v>
          </cell>
          <cell r="C540" t="str">
            <v>UN</v>
          </cell>
          <cell r="D540">
            <v>176.46</v>
          </cell>
          <cell r="E540">
            <v>180.51</v>
          </cell>
        </row>
        <row r="541">
          <cell r="A541">
            <v>78012</v>
          </cell>
          <cell r="B541" t="str">
            <v>CONJUNTO DE FECHADURA DE CILINDRO, CAIXA RASA (22MM) - PORTA COM MONTANTE ESTREITO - INCLUSIVE ADAPTAÇÃO DA FURAÇÃO</v>
          </cell>
          <cell r="C541" t="str">
            <v>UN</v>
          </cell>
          <cell r="D541">
            <v>154.06</v>
          </cell>
          <cell r="E541">
            <v>157.72</v>
          </cell>
        </row>
        <row r="542">
          <cell r="A542">
            <v>78013</v>
          </cell>
          <cell r="B542" t="str">
            <v>CONJUNTO DE FECHADURA DE CILINDRO, SÓ LINGUETA (55MM) - TRÁFEGO INTENSO - PORTA DE ABRIR -  INCLUSIVE ADAPTAÇÃO DA FURAÇÃO</v>
          </cell>
          <cell r="C542" t="str">
            <v>UN</v>
          </cell>
          <cell r="D542">
            <v>163.22</v>
          </cell>
          <cell r="E542">
            <v>166.48</v>
          </cell>
        </row>
        <row r="543">
          <cell r="A543">
            <v>78014</v>
          </cell>
          <cell r="B543" t="str">
            <v>CONJUNTO DE FECHADURA DE CILINDRO, BICO DE PAPAGAIO (22MM) - PORTA DE CORRER - INCUSIVE ADAPTAÇÃO DA FURAÇÃO</v>
          </cell>
          <cell r="C543" t="str">
            <v>UN</v>
          </cell>
          <cell r="D543">
            <v>152.97999999999999</v>
          </cell>
          <cell r="E543">
            <v>156.24</v>
          </cell>
        </row>
        <row r="544">
          <cell r="A544">
            <v>78015</v>
          </cell>
          <cell r="B544" t="str">
            <v>FECHADURA TIPO GORGE, 55MM, TRÁFEGO INTENSO, MAÇANETA EM ZAMAC, GUARNIÇÕES EM AÇO, ACABAMENTO CROMADO BRILHANTE - INCLUSIVE ADAPTAÇÃO DA FURAÇÃO</v>
          </cell>
          <cell r="C544" t="str">
            <v>UN</v>
          </cell>
          <cell r="D544">
            <v>144.30000000000001</v>
          </cell>
          <cell r="E544">
            <v>148.35</v>
          </cell>
        </row>
        <row r="545">
          <cell r="A545">
            <v>78016</v>
          </cell>
          <cell r="B545" t="str">
            <v>FECHADURA TIPO GORGE, SÓ LINGUETA, 55MM, TRÁFEGO INTENSO - INCLUSIVE ADAPTAÇÃO DA FURAÇÃO</v>
          </cell>
          <cell r="C545" t="str">
            <v>UN</v>
          </cell>
          <cell r="D545">
            <v>82.2</v>
          </cell>
          <cell r="E545">
            <v>85.46</v>
          </cell>
        </row>
        <row r="546">
          <cell r="A546">
            <v>78022</v>
          </cell>
          <cell r="B546" t="str">
            <v>TARGETA DE SOBREPOR, TIPO "LIVRE-OCUPADO" - 60X65MM - INCLUSIVE ADAPTAÇÃO E FURAÇÃO</v>
          </cell>
          <cell r="C546" t="str">
            <v>UN</v>
          </cell>
          <cell r="D546">
            <v>83.04</v>
          </cell>
          <cell r="E546">
            <v>84.89</v>
          </cell>
        </row>
        <row r="547">
          <cell r="A547">
            <v>78035</v>
          </cell>
          <cell r="B547" t="str">
            <v>MAÇANETA EM ZAMAC</v>
          </cell>
          <cell r="C547" t="str">
            <v>UN</v>
          </cell>
          <cell r="D547">
            <v>57.51</v>
          </cell>
          <cell r="E547">
            <v>57.9</v>
          </cell>
        </row>
        <row r="548">
          <cell r="A548">
            <v>78036</v>
          </cell>
          <cell r="B548" t="str">
            <v>ESPELHO RETANGULAR EM AÇO CROMADO BRILHANTE</v>
          </cell>
          <cell r="C548" t="str">
            <v>PAR</v>
          </cell>
          <cell r="D548">
            <v>40.68</v>
          </cell>
          <cell r="E548">
            <v>41.07</v>
          </cell>
        </row>
        <row r="549">
          <cell r="A549">
            <v>78037</v>
          </cell>
          <cell r="B549" t="str">
            <v>ROSETA OU ENTRADA DE CILINDRO COM CHAVE GORGE EM AÇO CROMADO BRILHANTE</v>
          </cell>
          <cell r="C549" t="str">
            <v>PAR</v>
          </cell>
          <cell r="D549">
            <v>10.68</v>
          </cell>
          <cell r="E549">
            <v>11.07</v>
          </cell>
        </row>
        <row r="550">
          <cell r="A550">
            <v>78050</v>
          </cell>
          <cell r="B550" t="str">
            <v>DOBRADIÇA EM AÇO LAMINADO, CROMADA - 3 1/2"X3"</v>
          </cell>
          <cell r="C550" t="str">
            <v>UN</v>
          </cell>
          <cell r="D550">
            <v>18.14</v>
          </cell>
          <cell r="E550">
            <v>18.53</v>
          </cell>
        </row>
        <row r="551">
          <cell r="A551">
            <v>80000</v>
          </cell>
          <cell r="B551" t="str">
            <v>ESQUADRIAS METALICAS</v>
          </cell>
        </row>
        <row r="552">
          <cell r="A552">
            <v>80100</v>
          </cell>
          <cell r="B552" t="str">
            <v>PORTAS</v>
          </cell>
          <cell r="C552" t="str">
            <v>.</v>
          </cell>
          <cell r="D552" t="str">
            <v>.</v>
          </cell>
          <cell r="E552" t="str">
            <v>.</v>
          </cell>
        </row>
        <row r="553">
          <cell r="A553">
            <v>80101</v>
          </cell>
          <cell r="B553" t="str">
            <v>PP.01 - PORTA EM FERRO PERFILADO, DUPLA ALMOFADADA - ABRIR, 1 FOLHA</v>
          </cell>
          <cell r="C553" t="str">
            <v>M2</v>
          </cell>
          <cell r="D553">
            <v>924.98</v>
          </cell>
          <cell r="E553">
            <v>933.44</v>
          </cell>
        </row>
        <row r="554">
          <cell r="A554">
            <v>80102</v>
          </cell>
          <cell r="B554" t="str">
            <v>PP.02 - PORTA EM FERRO PERFILADO, DUPLA ALMOFADADA - ABRIR, 2 FOLHA</v>
          </cell>
          <cell r="C554" t="str">
            <v>M2</v>
          </cell>
          <cell r="D554">
            <v>1124.92</v>
          </cell>
          <cell r="E554">
            <v>1133.3800000000001</v>
          </cell>
        </row>
        <row r="555">
          <cell r="A555">
            <v>80104</v>
          </cell>
          <cell r="B555" t="str">
            <v>PP.04 - PORTA EM FERRO PERFILADO, MEIO VIDRO COM SUBDIVISÕES - ABRIR, 1 FOLHA</v>
          </cell>
          <cell r="C555" t="str">
            <v>M2</v>
          </cell>
          <cell r="D555">
            <v>863.33</v>
          </cell>
          <cell r="E555">
            <v>871.79</v>
          </cell>
        </row>
        <row r="556">
          <cell r="A556">
            <v>80105</v>
          </cell>
          <cell r="B556" t="str">
            <v>PP.05 - PORTA EM FERRO PERFILADO, MEIO VIDRO COM SUBDIVISÕES - ABRIR, 2 FOLHAS</v>
          </cell>
          <cell r="C556" t="str">
            <v>M2</v>
          </cell>
          <cell r="D556">
            <v>906.27</v>
          </cell>
          <cell r="E556">
            <v>914.73</v>
          </cell>
        </row>
        <row r="557">
          <cell r="A557">
            <v>80106</v>
          </cell>
          <cell r="B557" t="str">
            <v>PP.06 - PORTA EM FERRO PERFILADO, MEIO VIDRO COM SUBDIVISÕES - CORRER</v>
          </cell>
          <cell r="C557" t="str">
            <v>M2</v>
          </cell>
          <cell r="D557">
            <v>912.6</v>
          </cell>
          <cell r="E557">
            <v>921.06</v>
          </cell>
        </row>
        <row r="558">
          <cell r="A558">
            <v>80110</v>
          </cell>
          <cell r="B558" t="str">
            <v>PP.01 - PORTA EM FERRO PERFILADO - INSTALAÇÃO SANITÁRIA PARA PORTADORES DE DEFICIÊNCIA - 90 X 210CM</v>
          </cell>
          <cell r="C558" t="str">
            <v>UN</v>
          </cell>
          <cell r="D558">
            <v>2082.52</v>
          </cell>
          <cell r="E558">
            <v>2099.1</v>
          </cell>
        </row>
        <row r="559">
          <cell r="A559">
            <v>80119</v>
          </cell>
          <cell r="B559" t="str">
            <v>PF.10 - PORTA EM PERFIL DE CHAPA DOBRADA, MEIO VIDRO - ABRIR, 1 FOLHA</v>
          </cell>
          <cell r="C559" t="str">
            <v>M2</v>
          </cell>
          <cell r="D559">
            <v>773.34</v>
          </cell>
          <cell r="E559">
            <v>781.8</v>
          </cell>
        </row>
        <row r="560">
          <cell r="A560">
            <v>80125</v>
          </cell>
          <cell r="B560" t="str">
            <v>PF-23 - PORTA EM PERFIL DE CHAPA DOBRADA, VENEZIANA, ABRIR 1 FOLHA</v>
          </cell>
          <cell r="C560" t="str">
            <v>M2</v>
          </cell>
          <cell r="D560">
            <v>769.34</v>
          </cell>
          <cell r="E560">
            <v>777.8</v>
          </cell>
        </row>
        <row r="561">
          <cell r="A561">
            <v>80126</v>
          </cell>
          <cell r="B561" t="str">
            <v>PF-28 - PORTA EM PERFIL DE CHAPA DOBRADA, VENEZIANA, ABRIR 2 FOLHAS</v>
          </cell>
          <cell r="C561" t="str">
            <v>M2</v>
          </cell>
          <cell r="D561">
            <v>769.34</v>
          </cell>
          <cell r="E561">
            <v>777.8</v>
          </cell>
        </row>
        <row r="562">
          <cell r="A562">
            <v>80139</v>
          </cell>
          <cell r="B562" t="str">
            <v>PA.10 - PORTA EM ALUMÍNIO ANODIZADO, MEIO VIDRO - ABRIR, 1 FOLHA</v>
          </cell>
          <cell r="C562" t="str">
            <v>M2</v>
          </cell>
          <cell r="D562">
            <v>653.69000000000005</v>
          </cell>
          <cell r="E562">
            <v>663.39</v>
          </cell>
        </row>
        <row r="563">
          <cell r="A563">
            <v>80140</v>
          </cell>
          <cell r="B563" t="str">
            <v>PA.11 - PORTA EM ALUMÍNIO ANODIZADO, MEIO VIDRO, DE ABRIR, 2 FOLHAS</v>
          </cell>
          <cell r="C563" t="str">
            <v>M2</v>
          </cell>
          <cell r="D563">
            <v>649.69000000000005</v>
          </cell>
          <cell r="E563">
            <v>659.39</v>
          </cell>
        </row>
        <row r="564">
          <cell r="A564">
            <v>80141</v>
          </cell>
          <cell r="B564" t="str">
            <v>PA.12 - PORTA EM ALUMÍNIO ANODIZADO,MEIO VIDRO - CORRER</v>
          </cell>
          <cell r="C564" t="str">
            <v>M2</v>
          </cell>
          <cell r="D564">
            <v>640.97</v>
          </cell>
          <cell r="E564">
            <v>650.66999999999996</v>
          </cell>
        </row>
        <row r="565">
          <cell r="A565">
            <v>80145</v>
          </cell>
          <cell r="B565" t="str">
            <v>PA.16 - PORTA EM ALUMÍNIO ANODIZADO, VENEZIANA - ABRIR, 1 FOLHA</v>
          </cell>
          <cell r="C565" t="str">
            <v>M2</v>
          </cell>
          <cell r="D565">
            <v>776.37</v>
          </cell>
          <cell r="E565">
            <v>786.07</v>
          </cell>
        </row>
        <row r="566">
          <cell r="A566">
            <v>80150</v>
          </cell>
          <cell r="B566" t="str">
            <v>PORTA DE ENROLAR, EM CHAPA ONDULADA N.22</v>
          </cell>
          <cell r="C566" t="str">
            <v>M2</v>
          </cell>
          <cell r="D566">
            <v>352.14</v>
          </cell>
          <cell r="E566">
            <v>355.62</v>
          </cell>
        </row>
        <row r="567">
          <cell r="A567">
            <v>80151</v>
          </cell>
          <cell r="B567" t="str">
            <v>PORTA DE ENROLAR, EM TIRAS ARTICULADAS E RAIADAS DE CHAPA N.22</v>
          </cell>
          <cell r="C567" t="str">
            <v>M2</v>
          </cell>
          <cell r="D567">
            <v>351.15</v>
          </cell>
          <cell r="E567">
            <v>354.63</v>
          </cell>
        </row>
        <row r="568">
          <cell r="A568">
            <v>80159</v>
          </cell>
          <cell r="B568" t="str">
            <v>COLUNA FIXA OU MÓVEL PARA PORTAS OU GRADES DE ENROLAR</v>
          </cell>
          <cell r="C568" t="str">
            <v>M</v>
          </cell>
          <cell r="D568">
            <v>112.41</v>
          </cell>
          <cell r="E568">
            <v>112.41</v>
          </cell>
        </row>
        <row r="569">
          <cell r="A569">
            <v>80161</v>
          </cell>
          <cell r="B569" t="str">
            <v>CAVALETE CENTRAL - PARA COLUNA MÓVEL DE PORTA DE ENROLAR</v>
          </cell>
          <cell r="C569" t="str">
            <v>UN</v>
          </cell>
          <cell r="D569">
            <v>58.17</v>
          </cell>
          <cell r="E569">
            <v>58.17</v>
          </cell>
        </row>
        <row r="570">
          <cell r="A570">
            <v>80170</v>
          </cell>
          <cell r="B570" t="str">
            <v>EF.01 - BATENTE ESPECIAL EM PERFIL DE CHAPA DOBRADA N. 14</v>
          </cell>
          <cell r="C570" t="str">
            <v>M</v>
          </cell>
          <cell r="D570">
            <v>83.58</v>
          </cell>
          <cell r="E570">
            <v>85.72</v>
          </cell>
        </row>
        <row r="571">
          <cell r="A571">
            <v>80171</v>
          </cell>
          <cell r="B571" t="str">
            <v>EF.02 - BATENTE ESPECIAL EM PERFIL DE CHAPA DOBRADA N. 14</v>
          </cell>
          <cell r="C571" t="str">
            <v>M</v>
          </cell>
          <cell r="D571">
            <v>83.58</v>
          </cell>
          <cell r="E571">
            <v>85.72</v>
          </cell>
        </row>
        <row r="572">
          <cell r="A572">
            <v>80174</v>
          </cell>
          <cell r="B572" t="str">
            <v>EF.03 - BATENTE EM PERFIL DE CHAPA DOBRADA Nº20,1 FOLHA, SEM BANDEIRA</v>
          </cell>
          <cell r="C572" t="str">
            <v>JG</v>
          </cell>
          <cell r="D572">
            <v>337.46</v>
          </cell>
          <cell r="E572">
            <v>348.26</v>
          </cell>
        </row>
        <row r="573">
          <cell r="A573">
            <v>80175</v>
          </cell>
          <cell r="B573" t="str">
            <v>EF.04 - BATENTE EM PERFIL DE CHAPA DOBRADA NÚMERO 20, 2 FOLHAS, SEM BANDEIRA</v>
          </cell>
          <cell r="C573" t="str">
            <v>JG</v>
          </cell>
          <cell r="D573">
            <v>409.06</v>
          </cell>
          <cell r="E573">
            <v>421.37</v>
          </cell>
        </row>
        <row r="574">
          <cell r="A574">
            <v>80180</v>
          </cell>
          <cell r="B574" t="str">
            <v>BATENTE DE ALUMÍNIO PARA DIVISÓRIA DE GRANILITE</v>
          </cell>
          <cell r="C574" t="str">
            <v>JG</v>
          </cell>
          <cell r="D574">
            <v>107.3</v>
          </cell>
          <cell r="E574">
            <v>108.34</v>
          </cell>
        </row>
        <row r="575">
          <cell r="A575">
            <v>80186</v>
          </cell>
          <cell r="B575" t="str">
            <v>EP.14/16 - BANDEIRA FIXA EM FERRO PERFILADO COM SUBDIVISÕES PARA VIDRO</v>
          </cell>
          <cell r="C575" t="str">
            <v>M2</v>
          </cell>
          <cell r="D575">
            <v>410.52</v>
          </cell>
          <cell r="E575">
            <v>414.85</v>
          </cell>
        </row>
        <row r="576">
          <cell r="A576">
            <v>80200</v>
          </cell>
          <cell r="B576" t="str">
            <v>CAIXILHOS</v>
          </cell>
          <cell r="C576" t="str">
            <v>.</v>
          </cell>
          <cell r="D576" t="str">
            <v>.</v>
          </cell>
          <cell r="E576" t="str">
            <v>.</v>
          </cell>
        </row>
        <row r="577">
          <cell r="A577">
            <v>80201</v>
          </cell>
          <cell r="B577" t="str">
            <v>CP.01 - CAIXILHO EM FERRO PERFILADO - FIXO, SEM VENTILAÇÃO PERMANENTE</v>
          </cell>
          <cell r="C577" t="str">
            <v>M2</v>
          </cell>
          <cell r="D577">
            <v>410.52</v>
          </cell>
          <cell r="E577">
            <v>414.85</v>
          </cell>
        </row>
        <row r="578">
          <cell r="A578">
            <v>80203</v>
          </cell>
          <cell r="B578" t="str">
            <v>CP.03/20/21 - CAIXILHO EM FERRO PERFILADO - FIXO, COM VENTILAÇÃO PERMANENTE</v>
          </cell>
          <cell r="C578" t="str">
            <v>M2</v>
          </cell>
          <cell r="D578">
            <v>422.8</v>
          </cell>
          <cell r="E578">
            <v>427.13</v>
          </cell>
        </row>
        <row r="579">
          <cell r="A579">
            <v>80205</v>
          </cell>
          <cell r="B579" t="str">
            <v>CP.05 - CAIXILHO EM FERRO PERFILADO - PIVOTANTE</v>
          </cell>
          <cell r="C579" t="str">
            <v>M2</v>
          </cell>
          <cell r="D579">
            <v>612.66</v>
          </cell>
          <cell r="E579">
            <v>616.98</v>
          </cell>
        </row>
        <row r="580">
          <cell r="A580">
            <v>80209</v>
          </cell>
          <cell r="B580" t="str">
            <v>CP.09 - CAIXILHO EM FERRO PERFILADO - MAXIMAR</v>
          </cell>
          <cell r="C580" t="str">
            <v>M2</v>
          </cell>
          <cell r="D580">
            <v>528.41999999999996</v>
          </cell>
          <cell r="E580">
            <v>533.98</v>
          </cell>
        </row>
        <row r="581">
          <cell r="A581">
            <v>80213</v>
          </cell>
          <cell r="B581" t="str">
            <v>CP.13/22/23 - CAIXILHO EM FERRO PERFILADO - BASCULANTE</v>
          </cell>
          <cell r="C581" t="str">
            <v>M2</v>
          </cell>
          <cell r="D581">
            <v>615.92999999999995</v>
          </cell>
          <cell r="E581">
            <v>620.26</v>
          </cell>
        </row>
        <row r="582">
          <cell r="A582">
            <v>80217</v>
          </cell>
          <cell r="B582" t="str">
            <v>CP.17 - CAIXILHO EM FERRO PERFILADO - DE CORRER</v>
          </cell>
          <cell r="C582" t="str">
            <v>M2</v>
          </cell>
          <cell r="D582">
            <v>527.14</v>
          </cell>
          <cell r="E582">
            <v>532.71</v>
          </cell>
        </row>
        <row r="583">
          <cell r="A583">
            <v>80237</v>
          </cell>
          <cell r="B583" t="str">
            <v>CF.13 - CAIXILHO EM PERFIL DE CHAPA DOBRADA - BASCULANTE</v>
          </cell>
          <cell r="C583" t="str">
            <v>M2</v>
          </cell>
          <cell r="D583">
            <v>626.82000000000005</v>
          </cell>
          <cell r="E583">
            <v>631.15</v>
          </cell>
        </row>
        <row r="584">
          <cell r="A584">
            <v>80243</v>
          </cell>
          <cell r="B584" t="str">
            <v>CF.19 - CAIXILHO EM PERFIL DE CHAPA DOBRADA, VENEZIANA, FIXO COM VENTILAÇÃO PERMANENTE</v>
          </cell>
          <cell r="C584" t="str">
            <v>M2</v>
          </cell>
          <cell r="D584">
            <v>664.32</v>
          </cell>
          <cell r="E584">
            <v>668.65</v>
          </cell>
        </row>
        <row r="585">
          <cell r="A585">
            <v>80251</v>
          </cell>
          <cell r="B585" t="str">
            <v>CA.02 - CAIXILHO EM ALUMÍNIO ANODIZADO, FIXO, SEM VENTILAÇÃO PERMANENTE</v>
          </cell>
          <cell r="C585" t="str">
            <v>M2</v>
          </cell>
          <cell r="D585">
            <v>503.75</v>
          </cell>
          <cell r="E585">
            <v>508.65</v>
          </cell>
        </row>
        <row r="586">
          <cell r="A586">
            <v>80253</v>
          </cell>
          <cell r="B586" t="str">
            <v>CA.04 - CAIXILHO EM ALUMÍNIO ANODIZADO, FIXO, COM VENTILAÇÃO PERMANENTE</v>
          </cell>
          <cell r="C586" t="str">
            <v>M2</v>
          </cell>
          <cell r="D586">
            <v>516.75</v>
          </cell>
          <cell r="E586">
            <v>521.65</v>
          </cell>
        </row>
        <row r="587">
          <cell r="A587">
            <v>80254</v>
          </cell>
          <cell r="B587" t="str">
            <v>CA.05 - CAIXILHO EM ALUMÍNIO ANODIZADO - PIVOTANTE</v>
          </cell>
          <cell r="C587" t="str">
            <v>M2</v>
          </cell>
          <cell r="D587">
            <v>714.15</v>
          </cell>
          <cell r="E587">
            <v>719.05</v>
          </cell>
        </row>
        <row r="588">
          <cell r="A588">
            <v>80258</v>
          </cell>
          <cell r="B588" t="str">
            <v>CA.09 - CAIXILHO EM ALUMÍNIO ANODIZADO - MAXIMAR</v>
          </cell>
          <cell r="C588" t="str">
            <v>M2</v>
          </cell>
          <cell r="D588">
            <v>605.34</v>
          </cell>
          <cell r="E588">
            <v>610.24</v>
          </cell>
        </row>
        <row r="589">
          <cell r="A589">
            <v>80262</v>
          </cell>
          <cell r="B589" t="str">
            <v>CA.13 - CAIXILHO EM ALUMÍNIO ANODIZADO - BASCULANTE</v>
          </cell>
          <cell r="C589" t="str">
            <v>M2</v>
          </cell>
          <cell r="D589">
            <v>655.13</v>
          </cell>
          <cell r="E589">
            <v>660.03</v>
          </cell>
        </row>
        <row r="590">
          <cell r="A590">
            <v>80266</v>
          </cell>
          <cell r="B590" t="str">
            <v>CA.17 - CAIXILHO EM ALUMÍNIO ANODIZADO - DE CORRER</v>
          </cell>
          <cell r="C590" t="str">
            <v>M2</v>
          </cell>
          <cell r="D590">
            <v>708.63</v>
          </cell>
          <cell r="E590">
            <v>713.53</v>
          </cell>
        </row>
        <row r="591">
          <cell r="A591">
            <v>80274</v>
          </cell>
          <cell r="B591" t="str">
            <v>EP.06 - GRADE DE PROTEÇÃO EM FERRO REDONDO</v>
          </cell>
          <cell r="C591" t="str">
            <v>M2</v>
          </cell>
          <cell r="D591">
            <v>85.26</v>
          </cell>
          <cell r="E591">
            <v>91.46</v>
          </cell>
        </row>
        <row r="592">
          <cell r="A592">
            <v>80275</v>
          </cell>
          <cell r="B592" t="str">
            <v>EP.07 - GRADE DE PROTEÇÃO EM FERRO CHATO</v>
          </cell>
          <cell r="C592" t="str">
            <v>M2</v>
          </cell>
          <cell r="D592">
            <v>87.55</v>
          </cell>
          <cell r="E592">
            <v>93.84</v>
          </cell>
        </row>
        <row r="593">
          <cell r="A593">
            <v>80276</v>
          </cell>
          <cell r="B593" t="str">
            <v>GRADE DE PROTEÇÃO EM FERRO GALVANIZADO ELETROFUNDIDO - BARRA 25X2MM, MALHA 65X132MM</v>
          </cell>
          <cell r="C593" t="str">
            <v>M2</v>
          </cell>
          <cell r="D593">
            <v>228.07</v>
          </cell>
          <cell r="E593">
            <v>230.96</v>
          </cell>
        </row>
        <row r="594">
          <cell r="A594">
            <v>80280</v>
          </cell>
          <cell r="B594" t="str">
            <v>TELA DE PROTEÇÃO EM ARAME N.12, MALHA DE 1/2" - INCLUSIVE REQUADRO</v>
          </cell>
          <cell r="C594" t="str">
            <v>M2</v>
          </cell>
          <cell r="D594">
            <v>146.78</v>
          </cell>
          <cell r="E594">
            <v>152.55000000000001</v>
          </cell>
        </row>
        <row r="595">
          <cell r="A595">
            <v>80281</v>
          </cell>
          <cell r="B595" t="str">
            <v>EP.11 - TELA MOSQUITEIRO EM ARAME GALVANIZADO MALHA 14, FIO 28 INCLUSIVE  REQUADRO</v>
          </cell>
          <cell r="C595" t="str">
            <v>M2</v>
          </cell>
          <cell r="D595">
            <v>105</v>
          </cell>
          <cell r="E595">
            <v>110.86</v>
          </cell>
        </row>
        <row r="596">
          <cell r="A596">
            <v>80300</v>
          </cell>
          <cell r="B596" t="str">
            <v>PORTAS ESPECIAIS</v>
          </cell>
          <cell r="C596" t="str">
            <v>.</v>
          </cell>
          <cell r="D596" t="str">
            <v>.</v>
          </cell>
          <cell r="E596" t="str">
            <v>.</v>
          </cell>
        </row>
        <row r="597">
          <cell r="A597">
            <v>80301</v>
          </cell>
          <cell r="B597" t="str">
            <v>PP.47 - PORTA EM FERRO PERFILADO COM CHAPA PARA ENTRADA DE ÁGUA OU GÁS ENCANADO</v>
          </cell>
          <cell r="C597" t="str">
            <v>M2</v>
          </cell>
          <cell r="D597">
            <v>769.21</v>
          </cell>
          <cell r="E597">
            <v>777.67</v>
          </cell>
        </row>
        <row r="598">
          <cell r="A598">
            <v>80305</v>
          </cell>
          <cell r="B598" t="str">
            <v>PP.35 - PORTA EM FERRO PERFILADO COM CHAPA PARA ABRIGO DE LIXO</v>
          </cell>
          <cell r="C598" t="str">
            <v>M2</v>
          </cell>
          <cell r="D598">
            <v>249.62</v>
          </cell>
          <cell r="E598">
            <v>261.77999999999997</v>
          </cell>
        </row>
        <row r="599">
          <cell r="A599">
            <v>80306</v>
          </cell>
          <cell r="B599" t="str">
            <v>PP.36 - PORTA EM FERRO PERFILADO COM TELA PARA ABRIGO DE GÁS</v>
          </cell>
          <cell r="C599" t="str">
            <v>M2</v>
          </cell>
          <cell r="D599">
            <v>245.14</v>
          </cell>
          <cell r="E599">
            <v>257.29000000000002</v>
          </cell>
        </row>
        <row r="600">
          <cell r="A600">
            <v>80311</v>
          </cell>
          <cell r="B600" t="str">
            <v>PP.48 - PORTA EM FERRO PERFILADO COM CHAPA PARA PASSA-PRATOS</v>
          </cell>
          <cell r="C600" t="str">
            <v>M2</v>
          </cell>
          <cell r="D600">
            <v>1124.71</v>
          </cell>
          <cell r="E600">
            <v>1133.1600000000001</v>
          </cell>
        </row>
        <row r="601">
          <cell r="A601">
            <v>80320</v>
          </cell>
          <cell r="B601" t="str">
            <v>PP.50 - ALÇAPÃO EM FERRO PERFILADO COM CHAPA</v>
          </cell>
          <cell r="C601" t="str">
            <v>M2</v>
          </cell>
          <cell r="D601">
            <v>267.73</v>
          </cell>
          <cell r="E601">
            <v>279.48</v>
          </cell>
        </row>
        <row r="602">
          <cell r="A602">
            <v>81401</v>
          </cell>
          <cell r="B602" t="str">
            <v>ANÉIS PRÉ-MOLDADOS EM CONCRETO ARMADO PARA RESERVATÓRIO DE ÁGUA D=2,50M</v>
          </cell>
          <cell r="C602" t="str">
            <v>UN</v>
          </cell>
          <cell r="D602">
            <v>2999.81</v>
          </cell>
          <cell r="E602">
            <v>2999.81</v>
          </cell>
        </row>
        <row r="603">
          <cell r="A603">
            <v>81402</v>
          </cell>
          <cell r="B603" t="str">
            <v>LAJE PRÉ-MOLDADA D=2,50M E=8CM PARA RESERVATÓRIO</v>
          </cell>
          <cell r="C603" t="str">
            <v>UN</v>
          </cell>
          <cell r="D603">
            <v>1483.53</v>
          </cell>
          <cell r="E603">
            <v>1483.53</v>
          </cell>
        </row>
        <row r="604">
          <cell r="A604">
            <v>81403</v>
          </cell>
          <cell r="B604" t="str">
            <v>LAJE PRÉ-MOLDADA D=2,50M E=8CM PARA RESERVATÓRIO</v>
          </cell>
          <cell r="C604" t="str">
            <v>UN</v>
          </cell>
          <cell r="D604">
            <v>2162.48</v>
          </cell>
          <cell r="E604">
            <v>2162.48</v>
          </cell>
        </row>
        <row r="605">
          <cell r="A605">
            <v>86000</v>
          </cell>
          <cell r="B605" t="str">
            <v>RETIRADAS</v>
          </cell>
          <cell r="C605" t="str">
            <v>.</v>
          </cell>
          <cell r="D605" t="str">
            <v>.</v>
          </cell>
          <cell r="E605" t="str">
            <v>.</v>
          </cell>
        </row>
        <row r="606">
          <cell r="A606">
            <v>86001</v>
          </cell>
          <cell r="B606" t="str">
            <v>RETIRADA DE ESQUADRIAS METÁLICAS EM GERAL, PORTAS OU CAIXILHOS</v>
          </cell>
          <cell r="C606" t="str">
            <v>M2</v>
          </cell>
          <cell r="D606">
            <v>24.23</v>
          </cell>
          <cell r="E606">
            <v>27.12</v>
          </cell>
        </row>
        <row r="607">
          <cell r="A607">
            <v>86005</v>
          </cell>
          <cell r="B607" t="str">
            <v>RETIRADA DE BATENTES METÁLICOS</v>
          </cell>
          <cell r="C607" t="str">
            <v>UN</v>
          </cell>
          <cell r="D607">
            <v>41.53</v>
          </cell>
          <cell r="E607">
            <v>46.5</v>
          </cell>
        </row>
        <row r="608">
          <cell r="A608">
            <v>86020</v>
          </cell>
          <cell r="B608" t="str">
            <v>RETIRADA DE BRAÇO DE ALAVANCA</v>
          </cell>
          <cell r="C608" t="str">
            <v>UN</v>
          </cell>
          <cell r="D608">
            <v>14.3</v>
          </cell>
          <cell r="E608">
            <v>16.010000000000002</v>
          </cell>
        </row>
        <row r="609">
          <cell r="A609">
            <v>86021</v>
          </cell>
          <cell r="B609" t="str">
            <v>RETIRADA DE ALAVANCA</v>
          </cell>
          <cell r="C609" t="str">
            <v>UN</v>
          </cell>
          <cell r="D609">
            <v>11.44</v>
          </cell>
          <cell r="E609">
            <v>12.81</v>
          </cell>
        </row>
        <row r="610">
          <cell r="A610">
            <v>86022</v>
          </cell>
          <cell r="B610" t="str">
            <v>RETIRADA DE PUXADOR DE ENGATE, PARA CAIXILHOS DE CORRER</v>
          </cell>
          <cell r="C610" t="str">
            <v>UN</v>
          </cell>
          <cell r="D610">
            <v>4</v>
          </cell>
          <cell r="E610">
            <v>4.4800000000000004</v>
          </cell>
        </row>
        <row r="611">
          <cell r="A611">
            <v>87000</v>
          </cell>
          <cell r="B611" t="str">
            <v>RECOLOCAÇÕES</v>
          </cell>
          <cell r="C611" t="str">
            <v>.</v>
          </cell>
          <cell r="D611" t="str">
            <v>.</v>
          </cell>
          <cell r="E611" t="str">
            <v>.</v>
          </cell>
        </row>
        <row r="612">
          <cell r="A612">
            <v>87001</v>
          </cell>
          <cell r="B612" t="str">
            <v>RECOLOCAÇÃO DE ESQUADRIAS METÁLICAS EM GERAL, PORTAS OU CAIXILHOS</v>
          </cell>
          <cell r="C612" t="str">
            <v>M2</v>
          </cell>
          <cell r="D612">
            <v>34.61</v>
          </cell>
          <cell r="E612">
            <v>38.75</v>
          </cell>
        </row>
        <row r="613">
          <cell r="A613">
            <v>87005</v>
          </cell>
          <cell r="B613" t="str">
            <v>RECOLOCAÇÃO DE BATENTES METÁLICOS</v>
          </cell>
          <cell r="C613" t="str">
            <v>UN</v>
          </cell>
          <cell r="D613">
            <v>44.99</v>
          </cell>
          <cell r="E613">
            <v>50.37</v>
          </cell>
        </row>
        <row r="614">
          <cell r="A614">
            <v>87020</v>
          </cell>
          <cell r="B614" t="str">
            <v>RECOLOCAÇÃO DE BRAÇO DE ALAVANCA</v>
          </cell>
          <cell r="C614" t="str">
            <v>M</v>
          </cell>
          <cell r="D614">
            <v>34.32</v>
          </cell>
          <cell r="E614">
            <v>38.42</v>
          </cell>
        </row>
        <row r="615">
          <cell r="A615">
            <v>87021</v>
          </cell>
          <cell r="B615" t="str">
            <v>RECOLOCAÇÃO DE ALAVANCA</v>
          </cell>
          <cell r="C615" t="str">
            <v>UN</v>
          </cell>
          <cell r="D615">
            <v>31.46</v>
          </cell>
          <cell r="E615">
            <v>35.22</v>
          </cell>
        </row>
        <row r="616">
          <cell r="A616">
            <v>87022</v>
          </cell>
          <cell r="B616" t="str">
            <v>RECOLOCAÇÃO DE PUXADOR DE ENGATE, PARA CAIXILHOS DE CORRER</v>
          </cell>
          <cell r="C616" t="str">
            <v>UN</v>
          </cell>
          <cell r="D616">
            <v>5.72</v>
          </cell>
          <cell r="E616">
            <v>6.4</v>
          </cell>
        </row>
        <row r="617">
          <cell r="A617">
            <v>88000</v>
          </cell>
          <cell r="B617" t="str">
            <v>SERVIÇOS PARCIAIS</v>
          </cell>
          <cell r="C617" t="str">
            <v>.</v>
          </cell>
          <cell r="D617" t="str">
            <v>.</v>
          </cell>
          <cell r="E617" t="str">
            <v>.</v>
          </cell>
        </row>
        <row r="618">
          <cell r="A618">
            <v>88020</v>
          </cell>
          <cell r="B618" t="str">
            <v>BRAÇO DE ALAVANCA EM FERRO CHATO</v>
          </cell>
          <cell r="C618" t="str">
            <v>M</v>
          </cell>
          <cell r="D618">
            <v>36.880000000000003</v>
          </cell>
          <cell r="E618">
            <v>40.98</v>
          </cell>
        </row>
        <row r="619">
          <cell r="A619">
            <v>88021</v>
          </cell>
          <cell r="B619" t="str">
            <v>ALAVANCA EM METAL CROMADO, PARA CAIXILHOS BASCULANTES</v>
          </cell>
          <cell r="C619" t="str">
            <v>UN</v>
          </cell>
          <cell r="D619">
            <v>36.86</v>
          </cell>
          <cell r="E619">
            <v>40.619999999999997</v>
          </cell>
        </row>
        <row r="620">
          <cell r="A620">
            <v>88049</v>
          </cell>
          <cell r="B620" t="str">
            <v>CAIXILHOS E TROCA DE REBITES</v>
          </cell>
          <cell r="C620" t="str">
            <v>M2</v>
          </cell>
          <cell r="D620">
            <v>3.74</v>
          </cell>
          <cell r="E620">
            <v>4.1500000000000004</v>
          </cell>
        </row>
        <row r="621">
          <cell r="A621">
            <v>88050</v>
          </cell>
          <cell r="B621" t="str">
            <v>FERRO TRABALHADO - CAIXILHOS E PEQUENAS PEÇAS DE SERRALHERIA</v>
          </cell>
          <cell r="C621" t="str">
            <v>KG</v>
          </cell>
          <cell r="D621">
            <v>7.62</v>
          </cell>
          <cell r="E621">
            <v>7.94</v>
          </cell>
        </row>
        <row r="622">
          <cell r="A622">
            <v>88051</v>
          </cell>
          <cell r="B622" t="str">
            <v>ALUMÍNIO EXTRUDADO TRABALHADO - CAIXILHOS E PEQUENAS PEÇAS DE SERRALHERIA</v>
          </cell>
          <cell r="C622" t="str">
            <v>KG</v>
          </cell>
          <cell r="D622">
            <v>62.9</v>
          </cell>
          <cell r="E622">
            <v>62.9</v>
          </cell>
        </row>
        <row r="623">
          <cell r="A623">
            <v>90000</v>
          </cell>
          <cell r="B623" t="str">
            <v>INSTALACOES ELETRICAS</v>
          </cell>
        </row>
        <row r="624">
          <cell r="A624">
            <v>90100</v>
          </cell>
          <cell r="B624" t="str">
            <v>ENTRADA DE ENERGIA E TELEFONE</v>
          </cell>
          <cell r="C624" t="str">
            <v>.</v>
          </cell>
          <cell r="D624" t="str">
            <v>.</v>
          </cell>
          <cell r="E624" t="str">
            <v>.</v>
          </cell>
        </row>
        <row r="625">
          <cell r="A625">
            <v>90153</v>
          </cell>
          <cell r="B625" t="str">
            <v>ENTRADA AÉREA DE ENERGIA E TELEFONE - 13 À 16KVA</v>
          </cell>
          <cell r="C625" t="str">
            <v>UN</v>
          </cell>
          <cell r="D625">
            <v>1916.14</v>
          </cell>
          <cell r="E625">
            <v>2225.31</v>
          </cell>
        </row>
        <row r="626">
          <cell r="A626">
            <v>90154</v>
          </cell>
          <cell r="B626" t="str">
            <v>ENTRADA AÉREA DE ENERGIA E TELEFONE - 17 À 20KVA</v>
          </cell>
          <cell r="C626" t="str">
            <v>UN</v>
          </cell>
          <cell r="D626">
            <v>1916.14</v>
          </cell>
          <cell r="E626">
            <v>2225.31</v>
          </cell>
        </row>
        <row r="627">
          <cell r="A627">
            <v>90155</v>
          </cell>
          <cell r="B627" t="str">
            <v>ENTRADA AÉREA DE ENERGIA E TELEFONE - 21 À 23KVA</v>
          </cell>
          <cell r="C627" t="str">
            <v>UN</v>
          </cell>
          <cell r="D627">
            <v>2656.36</v>
          </cell>
          <cell r="E627">
            <v>2741.2</v>
          </cell>
        </row>
        <row r="628">
          <cell r="A628">
            <v>90156</v>
          </cell>
          <cell r="B628" t="str">
            <v>ENTRADA AÉREA DE ENERGIA E TELEFONE - 24 À 30KVA</v>
          </cell>
          <cell r="C628" t="str">
            <v>UN</v>
          </cell>
          <cell r="D628">
            <v>4341.2</v>
          </cell>
          <cell r="E628">
            <v>4426.03</v>
          </cell>
        </row>
        <row r="629">
          <cell r="A629">
            <v>90157</v>
          </cell>
          <cell r="B629" t="str">
            <v>ENTRADA AÉREA DE ENERGIA E TELEFONE - 31 À 39KVA</v>
          </cell>
          <cell r="C629" t="str">
            <v>UN</v>
          </cell>
          <cell r="D629">
            <v>5060.1899999999996</v>
          </cell>
          <cell r="E629">
            <v>5178.0200000000004</v>
          </cell>
        </row>
        <row r="630">
          <cell r="A630">
            <v>90158</v>
          </cell>
          <cell r="B630" t="str">
            <v>ENTRADA AÉREA DE ENERGIA E TELEFONE - 40 À 47KVA</v>
          </cell>
          <cell r="C630" t="str">
            <v>UN</v>
          </cell>
          <cell r="D630">
            <v>5568.42</v>
          </cell>
          <cell r="E630">
            <v>5709.81</v>
          </cell>
        </row>
        <row r="631">
          <cell r="A631">
            <v>90159</v>
          </cell>
          <cell r="B631" t="str">
            <v>ENTRADA AÉREA DE ENERGIA E TELEFONE - 48 À 54KVA</v>
          </cell>
          <cell r="C631" t="str">
            <v>UN</v>
          </cell>
          <cell r="D631">
            <v>6820.89</v>
          </cell>
          <cell r="E631">
            <v>6985.85</v>
          </cell>
        </row>
        <row r="632">
          <cell r="A632">
            <v>90160</v>
          </cell>
          <cell r="B632" t="str">
            <v>ENTRADA AÉREA DE ENERGIA E TELEFONE - 55 À 62KVA</v>
          </cell>
          <cell r="C632" t="str">
            <v>UN</v>
          </cell>
          <cell r="D632">
            <v>7153.74</v>
          </cell>
          <cell r="E632">
            <v>7318.7</v>
          </cell>
        </row>
        <row r="633">
          <cell r="A633">
            <v>90161</v>
          </cell>
          <cell r="B633" t="str">
            <v>ENTRADA AÉREA DE ENERGIA E TELEFONE - 63 À 70KVA</v>
          </cell>
          <cell r="C633" t="str">
            <v>UN</v>
          </cell>
          <cell r="D633">
            <v>7698.34</v>
          </cell>
          <cell r="E633">
            <v>7886.86</v>
          </cell>
        </row>
        <row r="634">
          <cell r="A634">
            <v>90162</v>
          </cell>
          <cell r="B634" t="str">
            <v>ENTRADA AÉREA DE ENERGIA E TELEFONE - 71 À 75KVA</v>
          </cell>
          <cell r="C634" t="str">
            <v>UN</v>
          </cell>
          <cell r="D634">
            <v>8419.26</v>
          </cell>
          <cell r="E634">
            <v>8607.7900000000009</v>
          </cell>
        </row>
        <row r="635">
          <cell r="A635">
            <v>90190</v>
          </cell>
          <cell r="B635" t="str">
            <v>ENTRADA AÉREA DE TELEFONE</v>
          </cell>
          <cell r="C635" t="str">
            <v>UN</v>
          </cell>
          <cell r="D635">
            <v>820.19</v>
          </cell>
          <cell r="E635">
            <v>842.03</v>
          </cell>
        </row>
        <row r="636">
          <cell r="A636">
            <v>90195</v>
          </cell>
          <cell r="B636" t="str">
            <v>CJ. CUBICULOS P/ ENTR. MEDICÃO, PROTEÇÃO, CAPACITORES, TRANSF. - CLASSE 15KV</v>
          </cell>
          <cell r="C636" t="str">
            <v>CJ</v>
          </cell>
          <cell r="D636">
            <v>116271.95</v>
          </cell>
          <cell r="E636">
            <v>116743.26</v>
          </cell>
        </row>
        <row r="637">
          <cell r="A637">
            <v>90200</v>
          </cell>
          <cell r="B637" t="str">
            <v>ELETRODUTOS - BT</v>
          </cell>
          <cell r="C637" t="str">
            <v>.</v>
          </cell>
          <cell r="D637" t="str">
            <v>.</v>
          </cell>
          <cell r="E637" t="str">
            <v>.</v>
          </cell>
        </row>
        <row r="638">
          <cell r="A638">
            <v>90201</v>
          </cell>
          <cell r="B638" t="str">
            <v>ELETRODUTO DE PVC RÍGIDO, ROSCÁVEL - 20MM (1/2")</v>
          </cell>
          <cell r="C638" t="str">
            <v>M</v>
          </cell>
          <cell r="D638">
            <v>14.2</v>
          </cell>
          <cell r="E638">
            <v>15.62</v>
          </cell>
        </row>
        <row r="639">
          <cell r="A639">
            <v>90202</v>
          </cell>
          <cell r="B639" t="str">
            <v>ELETRODUTO DE PVC RÍGIDO, ROSCÁVEL - 25MM (3/4")</v>
          </cell>
          <cell r="C639" t="str">
            <v>M</v>
          </cell>
          <cell r="D639">
            <v>14.69</v>
          </cell>
          <cell r="E639">
            <v>16.100000000000001</v>
          </cell>
        </row>
        <row r="640">
          <cell r="A640">
            <v>90203</v>
          </cell>
          <cell r="B640" t="str">
            <v>ELETRODUTO DE PVC RÍGIDO, ROSCÁVEL - 32MM (1")</v>
          </cell>
          <cell r="C640" t="str">
            <v>M</v>
          </cell>
          <cell r="D640">
            <v>16.28</v>
          </cell>
          <cell r="E640">
            <v>17.7</v>
          </cell>
        </row>
        <row r="641">
          <cell r="A641">
            <v>90204</v>
          </cell>
          <cell r="B641" t="str">
            <v>ELETRODUTO DE PVC RÍGIDO, ROSCÁVEL - 40MM (1 1/4")</v>
          </cell>
          <cell r="C641" t="str">
            <v>M</v>
          </cell>
          <cell r="D641">
            <v>23.53</v>
          </cell>
          <cell r="E641">
            <v>25.65</v>
          </cell>
        </row>
        <row r="642">
          <cell r="A642">
            <v>90205</v>
          </cell>
          <cell r="B642" t="str">
            <v>ELETRODUTO DE PVC RÍGIDO, ROSCÁVEL - 50MM (1 1/2")</v>
          </cell>
          <cell r="C642" t="str">
            <v>M</v>
          </cell>
          <cell r="D642">
            <v>24.64</v>
          </cell>
          <cell r="E642">
            <v>26.76</v>
          </cell>
        </row>
        <row r="643">
          <cell r="A643">
            <v>90206</v>
          </cell>
          <cell r="B643" t="str">
            <v>ELETRODUTO DE PVC RÍGIDO, ROSCÁVEL - 60MM (2")</v>
          </cell>
          <cell r="C643" t="str">
            <v>M</v>
          </cell>
          <cell r="D643">
            <v>27.24</v>
          </cell>
          <cell r="E643">
            <v>29.36</v>
          </cell>
        </row>
        <row r="644">
          <cell r="A644">
            <v>90207</v>
          </cell>
          <cell r="B644" t="str">
            <v>ELETRODUTO DE PVC RÍGIDO, ROSCÁVEL - 75MM (2 1/2")</v>
          </cell>
          <cell r="C644" t="str">
            <v>M</v>
          </cell>
          <cell r="D644">
            <v>40.159999999999997</v>
          </cell>
          <cell r="E644">
            <v>42.99</v>
          </cell>
        </row>
        <row r="645">
          <cell r="A645">
            <v>90208</v>
          </cell>
          <cell r="B645" t="str">
            <v>ELETRODUTO DE PVC RÍGIDO, ROSCÁVEL - 85MM (3")</v>
          </cell>
          <cell r="C645" t="str">
            <v>M</v>
          </cell>
          <cell r="D645">
            <v>45.48</v>
          </cell>
          <cell r="E645">
            <v>48.31</v>
          </cell>
        </row>
        <row r="646">
          <cell r="A646">
            <v>90209</v>
          </cell>
          <cell r="B646" t="str">
            <v>ELETRODUTO DE PVC RÍGIDO, ROSCÁVEL - 110MM (4")</v>
          </cell>
          <cell r="C646" t="str">
            <v>M</v>
          </cell>
          <cell r="D646">
            <v>57.15</v>
          </cell>
          <cell r="E646">
            <v>59.98</v>
          </cell>
        </row>
        <row r="647">
          <cell r="A647">
            <v>90211</v>
          </cell>
          <cell r="B647" t="str">
            <v>ELETRODUTO DE AÇO GALVANIZADO ELETROLÍTICO, TIPO LEVE I - 3/4"</v>
          </cell>
          <cell r="C647" t="str">
            <v>M</v>
          </cell>
          <cell r="D647">
            <v>26.36</v>
          </cell>
          <cell r="E647">
            <v>28.71</v>
          </cell>
        </row>
        <row r="648">
          <cell r="A648">
            <v>90212</v>
          </cell>
          <cell r="B648" t="str">
            <v>ELETRODUTO DE AÇO GALVANIZADO ELETROLÍTICO, TIPO LEVE I - 1"</v>
          </cell>
          <cell r="C648" t="str">
            <v>M</v>
          </cell>
          <cell r="D648">
            <v>26.82</v>
          </cell>
          <cell r="E648">
            <v>29.18</v>
          </cell>
        </row>
        <row r="649">
          <cell r="A649">
            <v>90213</v>
          </cell>
          <cell r="B649" t="str">
            <v>ELETRODUTO DE AÇO GALVANIZADO ELETROLÍTICO, TIPO LEVE I - 1 1/4"</v>
          </cell>
          <cell r="C649" t="str">
            <v>M</v>
          </cell>
          <cell r="D649">
            <v>41.99</v>
          </cell>
          <cell r="E649">
            <v>45.52</v>
          </cell>
        </row>
        <row r="650">
          <cell r="A650">
            <v>90214</v>
          </cell>
          <cell r="B650" t="str">
            <v>ELETRODUTO DE AÇO GALVANIZADO ELETROLÍTICO, TIPO LEVE I - 1 1/2"</v>
          </cell>
          <cell r="C650" t="str">
            <v>M</v>
          </cell>
          <cell r="D650">
            <v>40.44</v>
          </cell>
          <cell r="E650">
            <v>43.98</v>
          </cell>
        </row>
        <row r="651">
          <cell r="A651">
            <v>90215</v>
          </cell>
          <cell r="B651" t="str">
            <v>ELETRODUTO DE AÇO GALVANIZADO ELETROLÍTICO, TIPO LEVE I - 2"</v>
          </cell>
          <cell r="C651" t="str">
            <v>M</v>
          </cell>
          <cell r="D651">
            <v>44.5</v>
          </cell>
          <cell r="E651">
            <v>48.03</v>
          </cell>
        </row>
        <row r="652">
          <cell r="A652">
            <v>90216</v>
          </cell>
          <cell r="B652" t="str">
            <v>ELETRODUTO DE AÇO GALVANIZADO ELETROLÍTICO, TIPO LEVE I - 2 1/2"</v>
          </cell>
          <cell r="C652" t="str">
            <v>M</v>
          </cell>
          <cell r="D652">
            <v>71.459999999999994</v>
          </cell>
          <cell r="E652">
            <v>76.17</v>
          </cell>
        </row>
        <row r="653">
          <cell r="A653">
            <v>90217</v>
          </cell>
          <cell r="B653" t="str">
            <v>ELETRODUTO DE AÇO GALVANIZADO ELETROLÍTICO, TIPO LEVE I - 3"</v>
          </cell>
          <cell r="C653" t="str">
            <v>M</v>
          </cell>
          <cell r="D653">
            <v>73.11</v>
          </cell>
          <cell r="E653">
            <v>77.819999999999993</v>
          </cell>
        </row>
        <row r="654">
          <cell r="A654">
            <v>90219</v>
          </cell>
          <cell r="B654" t="str">
            <v>ELETRODUTO DE AÇO GALVANIZADO ELETROLÍTICO, TIPO LEVE I - 4"</v>
          </cell>
          <cell r="C654" t="str">
            <v>M</v>
          </cell>
          <cell r="D654">
            <v>89.76</v>
          </cell>
          <cell r="E654">
            <v>94.47</v>
          </cell>
        </row>
        <row r="655">
          <cell r="A655">
            <v>90220</v>
          </cell>
          <cell r="B655" t="str">
            <v>ELETRODUTO DE AÇO GALVANIZADO A FOGO, TIPO SEMI-PESADO/ MÉDIO - 1/2"</v>
          </cell>
          <cell r="C655" t="str">
            <v>M</v>
          </cell>
          <cell r="D655">
            <v>28.98</v>
          </cell>
          <cell r="E655">
            <v>31.34</v>
          </cell>
        </row>
        <row r="656">
          <cell r="A656">
            <v>90221</v>
          </cell>
          <cell r="B656" t="str">
            <v>ELETRODUTO DE AÇO GALVANIZADO A FOGO, TIPO SEMI-PESADO/ MÉDIO - 3/4"</v>
          </cell>
          <cell r="C656" t="str">
            <v>M</v>
          </cell>
          <cell r="D656">
            <v>30.98</v>
          </cell>
          <cell r="E656">
            <v>33.33</v>
          </cell>
        </row>
        <row r="657">
          <cell r="A657">
            <v>90223</v>
          </cell>
          <cell r="B657" t="str">
            <v>ELETRODUTO DE AÇO GALVANIZADO A FOGO, TIPO SEMI-PESADO/ MÉDIO - 1 1/4"</v>
          </cell>
          <cell r="C657" t="str">
            <v>M</v>
          </cell>
          <cell r="D657">
            <v>47.34</v>
          </cell>
          <cell r="E657">
            <v>50.55</v>
          </cell>
        </row>
        <row r="658">
          <cell r="A658">
            <v>90224</v>
          </cell>
          <cell r="B658" t="str">
            <v>ELETRODUTO DE AÇO GALVANIZADO A FOGO, TIPO SEMI-PESADO/ MÉDIO - 1 1/2"</v>
          </cell>
          <cell r="C658" t="str">
            <v>M</v>
          </cell>
          <cell r="D658">
            <v>49.03</v>
          </cell>
          <cell r="E658">
            <v>52.21</v>
          </cell>
        </row>
        <row r="659">
          <cell r="A659">
            <v>90225</v>
          </cell>
          <cell r="B659" t="str">
            <v>ELETRODUTO DE AÇO GALVANIZADO A FOGO, TIPO SEMI-PESADO/ MÉDIO - 2"</v>
          </cell>
          <cell r="C659" t="str">
            <v>M</v>
          </cell>
          <cell r="D659">
            <v>54.26</v>
          </cell>
          <cell r="E659">
            <v>57.34</v>
          </cell>
        </row>
        <row r="660">
          <cell r="A660">
            <v>90226</v>
          </cell>
          <cell r="B660" t="str">
            <v>ELETRODUTO DE AÇO GALVANIZADO A FOGO, TIPO SEMI-PESADO/ MÉDIO - 2 1/2"</v>
          </cell>
          <cell r="C660" t="str">
            <v>M</v>
          </cell>
          <cell r="D660">
            <v>76.430000000000007</v>
          </cell>
          <cell r="E660">
            <v>80.44</v>
          </cell>
        </row>
        <row r="661">
          <cell r="A661">
            <v>90227</v>
          </cell>
          <cell r="B661" t="str">
            <v>ELETRODUTO DE AÇO GALVANIZADO A FOGO, TIPO SEMI-PESADO/ MÉDIO - 3"</v>
          </cell>
          <cell r="C661" t="str">
            <v>M</v>
          </cell>
          <cell r="D661">
            <v>83.45</v>
          </cell>
          <cell r="E661">
            <v>88.16</v>
          </cell>
        </row>
        <row r="662">
          <cell r="A662">
            <v>90229</v>
          </cell>
          <cell r="B662" t="str">
            <v>ELETRODUTO DE AÇO GALVANIZADO A FOGO, TIPO SEMI-PESADO/ MÉDIO - 4"</v>
          </cell>
          <cell r="C662" t="str">
            <v>M</v>
          </cell>
          <cell r="D662">
            <v>101.88</v>
          </cell>
          <cell r="E662">
            <v>106.59</v>
          </cell>
        </row>
        <row r="663">
          <cell r="A663">
            <v>90251</v>
          </cell>
          <cell r="B663" t="str">
            <v>ELETRODUTO DE POLIETILENO FLEXÍVEL, ALTA RESISTÊNCIA - 3"</v>
          </cell>
          <cell r="C663" t="str">
            <v>M</v>
          </cell>
          <cell r="D663">
            <v>35.979999999999997</v>
          </cell>
          <cell r="E663">
            <v>38.81</v>
          </cell>
        </row>
        <row r="664">
          <cell r="A664">
            <v>90252</v>
          </cell>
          <cell r="B664" t="str">
            <v>ELETRODUTO DE POLIETILENO FLEXÍVEL, ALTA RESISTÊNCIA - 4"</v>
          </cell>
          <cell r="C664" t="str">
            <v>M</v>
          </cell>
          <cell r="D664">
            <v>42.07</v>
          </cell>
          <cell r="E664">
            <v>44.9</v>
          </cell>
        </row>
        <row r="665">
          <cell r="A665">
            <v>90253</v>
          </cell>
          <cell r="B665" t="str">
            <v>ELETRODUTO DE POLIETILENO FLEXÍVEL, ALTA RESISTÊNCIA - 2"</v>
          </cell>
          <cell r="C665" t="str">
            <v>M</v>
          </cell>
          <cell r="D665">
            <v>26.5</v>
          </cell>
          <cell r="E665">
            <v>28.62</v>
          </cell>
        </row>
        <row r="666">
          <cell r="A666">
            <v>90254</v>
          </cell>
          <cell r="B666" t="str">
            <v>ELETRODUTO DE PVC CORRUGADO REFORÇADO, ANTICHAMA - 20 MM (1/2")</v>
          </cell>
          <cell r="C666" t="str">
            <v>M</v>
          </cell>
          <cell r="D666">
            <v>5.39</v>
          </cell>
          <cell r="E666">
            <v>5.87</v>
          </cell>
        </row>
        <row r="667">
          <cell r="A667">
            <v>90255</v>
          </cell>
          <cell r="B667" t="str">
            <v>ELETRODUTO DE PVC CORRUGADO REFORÇADO, ANTICHAMA - 25 MM (3/4")</v>
          </cell>
          <cell r="C667" t="str">
            <v>M</v>
          </cell>
          <cell r="D667">
            <v>5.77</v>
          </cell>
          <cell r="E667">
            <v>6.24</v>
          </cell>
        </row>
        <row r="668">
          <cell r="A668">
            <v>90261</v>
          </cell>
          <cell r="B668" t="str">
            <v>TUBO METÁLICO FLEXÍVEL REVESTIDO COM PVC-3/4"</v>
          </cell>
          <cell r="C668" t="str">
            <v>M</v>
          </cell>
          <cell r="D668">
            <v>11.01</v>
          </cell>
          <cell r="E668">
            <v>11.72</v>
          </cell>
        </row>
        <row r="669">
          <cell r="A669">
            <v>90262</v>
          </cell>
          <cell r="B669" t="str">
            <v>TUBO METÁLICO FLEXÍVEL REVESTIDO COM PVC-1"</v>
          </cell>
          <cell r="C669" t="str">
            <v>M</v>
          </cell>
          <cell r="D669">
            <v>13.81</v>
          </cell>
          <cell r="E669">
            <v>14.52</v>
          </cell>
        </row>
        <row r="670">
          <cell r="A670">
            <v>90263</v>
          </cell>
          <cell r="B670" t="str">
            <v>TUBO METÁLICO FLEXÍVEL REVESTIDO COM PVC-1 1/2"</v>
          </cell>
          <cell r="C670" t="str">
            <v>M</v>
          </cell>
          <cell r="D670">
            <v>18.64</v>
          </cell>
          <cell r="E670">
            <v>19.350000000000001</v>
          </cell>
        </row>
        <row r="671">
          <cell r="A671">
            <v>90298</v>
          </cell>
          <cell r="B671" t="str">
            <v>ENVELOPAMENTO DE ELETRODUTO ENTERRADO, COM CONCRETO</v>
          </cell>
          <cell r="C671" t="str">
            <v>M</v>
          </cell>
          <cell r="D671">
            <v>24.12</v>
          </cell>
          <cell r="E671">
            <v>26.03</v>
          </cell>
        </row>
        <row r="672">
          <cell r="A672">
            <v>90299</v>
          </cell>
          <cell r="B672" t="str">
            <v>ENVELOPAMENTO DE ELETRODUTO ENTERRADO COM CONCRETO E AGREGADO RECICLADO</v>
          </cell>
          <cell r="C672" t="str">
            <v>M</v>
          </cell>
          <cell r="D672">
            <v>22.75</v>
          </cell>
          <cell r="E672">
            <v>24.67</v>
          </cell>
        </row>
        <row r="673">
          <cell r="A673">
            <v>90300</v>
          </cell>
          <cell r="B673" t="str">
            <v>CONDUTORES - BT</v>
          </cell>
          <cell r="C673" t="str">
            <v>.</v>
          </cell>
          <cell r="D673" t="str">
            <v>.</v>
          </cell>
          <cell r="E673" t="str">
            <v>.</v>
          </cell>
        </row>
        <row r="674">
          <cell r="A674">
            <v>90303</v>
          </cell>
          <cell r="B674" t="str">
            <v>CABO 1,00MM2 - ISOLAMENTO PARA 0,7KV - CLASSE 4 - FLEXÍVEL</v>
          </cell>
          <cell r="C674" t="str">
            <v>M</v>
          </cell>
          <cell r="D674">
            <v>2.11</v>
          </cell>
          <cell r="E674">
            <v>2.2999999999999998</v>
          </cell>
        </row>
        <row r="675">
          <cell r="A675">
            <v>90304</v>
          </cell>
          <cell r="B675" t="str">
            <v>CABO 1,50MM2 - ISOLAMENTO PARA 0,7KV - CLASSE 4 - FLEXÍVEL</v>
          </cell>
          <cell r="C675" t="str">
            <v>M</v>
          </cell>
          <cell r="D675">
            <v>2.25</v>
          </cell>
          <cell r="E675">
            <v>2.44</v>
          </cell>
        </row>
        <row r="676">
          <cell r="A676">
            <v>90305</v>
          </cell>
          <cell r="B676" t="str">
            <v>CABO 2,50MM2 - ISOLAMENTO PARA 0,7KV - CLASSE 4 - FLEXÍVEL</v>
          </cell>
          <cell r="C676" t="str">
            <v>M</v>
          </cell>
          <cell r="D676">
            <v>3.03</v>
          </cell>
          <cell r="E676">
            <v>3.27</v>
          </cell>
        </row>
        <row r="677">
          <cell r="A677">
            <v>90306</v>
          </cell>
          <cell r="B677" t="str">
            <v>CABO 4,00MM2 - ISOLAMENTO PARA 0,7KV - CLASSE 4 - FLEXÍVEL</v>
          </cell>
          <cell r="C677" t="str">
            <v>M</v>
          </cell>
          <cell r="D677">
            <v>4.1399999999999997</v>
          </cell>
          <cell r="E677">
            <v>4.43</v>
          </cell>
        </row>
        <row r="678">
          <cell r="A678">
            <v>90307</v>
          </cell>
          <cell r="B678" t="str">
            <v>CABO 6,00MM2 - ISOLAMENTO PARA 0,7KV - CLASSE 4 - FLEXÍVEL</v>
          </cell>
          <cell r="C678" t="str">
            <v>M</v>
          </cell>
          <cell r="D678">
            <v>5.3</v>
          </cell>
          <cell r="E678">
            <v>5.63</v>
          </cell>
        </row>
        <row r="679">
          <cell r="A679">
            <v>90308</v>
          </cell>
          <cell r="B679" t="str">
            <v>CABO 10,00MM2 - ISOLAMENTO PARA 0,7KV - CLASSE 4 - FLEXÍVEL</v>
          </cell>
          <cell r="C679" t="str">
            <v>M</v>
          </cell>
          <cell r="D679">
            <v>7.97</v>
          </cell>
          <cell r="E679">
            <v>8.35</v>
          </cell>
        </row>
        <row r="680">
          <cell r="A680">
            <v>90309</v>
          </cell>
          <cell r="B680" t="str">
            <v>CABO 16,00MM2 - ISOLAMENTO PARA 0,7KV - CLASSE 4 - FLEXÍVEL</v>
          </cell>
          <cell r="C680" t="str">
            <v>M</v>
          </cell>
          <cell r="D680">
            <v>9.06</v>
          </cell>
          <cell r="E680">
            <v>9.48</v>
          </cell>
        </row>
        <row r="681">
          <cell r="A681">
            <v>90310</v>
          </cell>
          <cell r="B681" t="str">
            <v>CABO 25,00MM2 - ISOLAMENTO PARA 0,7KV - CLASSE 4 - FLEXÍVEL</v>
          </cell>
          <cell r="C681" t="str">
            <v>M</v>
          </cell>
          <cell r="D681">
            <v>14.02</v>
          </cell>
          <cell r="E681">
            <v>14.49</v>
          </cell>
        </row>
        <row r="682">
          <cell r="A682">
            <v>90311</v>
          </cell>
          <cell r="B682" t="str">
            <v>CABO 35,00MM2 - ISOLAMENTO PARA 0,7KV - CLASSE 4 - FLEXÍVEL</v>
          </cell>
          <cell r="C682" t="str">
            <v>M</v>
          </cell>
          <cell r="D682">
            <v>22.05</v>
          </cell>
          <cell r="E682">
            <v>22.76</v>
          </cell>
        </row>
        <row r="683">
          <cell r="A683">
            <v>90312</v>
          </cell>
          <cell r="B683" t="str">
            <v>CABO 50,00MM2 - ISOLAMENTO PARA 0,7KV - CLASSE 4 - FLEXÍVEL</v>
          </cell>
          <cell r="C683" t="str">
            <v>M</v>
          </cell>
          <cell r="D683">
            <v>28.79</v>
          </cell>
          <cell r="E683">
            <v>29.74</v>
          </cell>
        </row>
        <row r="684">
          <cell r="A684">
            <v>90313</v>
          </cell>
          <cell r="B684" t="str">
            <v>CABO 70,00MM2 - ISOLAMENTO PARA 0,7KV - CLASSE 4 - FLEXÍVEL</v>
          </cell>
          <cell r="C684" t="str">
            <v>M</v>
          </cell>
          <cell r="D684">
            <v>39.56</v>
          </cell>
          <cell r="E684">
            <v>40.74</v>
          </cell>
        </row>
        <row r="685">
          <cell r="A685">
            <v>90314</v>
          </cell>
          <cell r="B685" t="str">
            <v>CABO 95,00MM2 - ISOLAMENTO PARA 0,7KV - CLASSE 4 - FLEXÍVEL</v>
          </cell>
          <cell r="C685" t="str">
            <v>M</v>
          </cell>
          <cell r="D685">
            <v>49.84</v>
          </cell>
          <cell r="E685">
            <v>51.26</v>
          </cell>
        </row>
        <row r="686">
          <cell r="A686">
            <v>90315</v>
          </cell>
          <cell r="B686" t="str">
            <v>CABO 120,00MM2 - ISOLAMENTO PARA 0,7KV - CLASSE 4 - FLEXÍVEL</v>
          </cell>
          <cell r="C686" t="str">
            <v>M</v>
          </cell>
          <cell r="D686">
            <v>69.900000000000006</v>
          </cell>
          <cell r="E686">
            <v>71.55</v>
          </cell>
        </row>
        <row r="687">
          <cell r="A687">
            <v>90316</v>
          </cell>
          <cell r="B687" t="str">
            <v>CABO 150,00MM2 - ISOLAMENTO PARA 0,7KV - CLASSE 4 - FLEXÍVEL</v>
          </cell>
          <cell r="C687" t="str">
            <v>M</v>
          </cell>
          <cell r="D687">
            <v>81.81</v>
          </cell>
          <cell r="E687">
            <v>83.7</v>
          </cell>
        </row>
        <row r="688">
          <cell r="A688">
            <v>90317</v>
          </cell>
          <cell r="B688" t="str">
            <v>CABO 185,00MM2 - ISOLAMENTO PARA 0,7KV - CLASSE 4 - FLEXÍVEL</v>
          </cell>
          <cell r="C688" t="str">
            <v>M</v>
          </cell>
          <cell r="D688">
            <v>94.55</v>
          </cell>
          <cell r="E688">
            <v>96.67</v>
          </cell>
        </row>
        <row r="689">
          <cell r="A689">
            <v>90318</v>
          </cell>
          <cell r="B689" t="str">
            <v>CABO 240,00MM2 - ISOLAMENTO PARA 0,7KV - CLASSE 4 - FLEXÍVEL</v>
          </cell>
          <cell r="C689" t="str">
            <v>M</v>
          </cell>
          <cell r="D689">
            <v>119.81</v>
          </cell>
          <cell r="E689">
            <v>122.17</v>
          </cell>
        </row>
        <row r="690">
          <cell r="A690">
            <v>90319</v>
          </cell>
          <cell r="B690" t="str">
            <v>CABO 300.00 MM2 - ISOLAMENTO PARA 0.7KV - CLASSE 4 - FLEXÍVEL</v>
          </cell>
          <cell r="C690" t="str">
            <v>M</v>
          </cell>
          <cell r="D690">
            <v>164.85</v>
          </cell>
          <cell r="E690">
            <v>167.44</v>
          </cell>
        </row>
        <row r="691">
          <cell r="A691">
            <v>90320</v>
          </cell>
          <cell r="B691" t="str">
            <v>CABO COBRE FLEXÍVEL, ISOL. 750V NÃO HALOGENADO - ANTICHAMA - 1,5MM2</v>
          </cell>
          <cell r="C691" t="str">
            <v>M</v>
          </cell>
          <cell r="D691">
            <v>2.13</v>
          </cell>
          <cell r="E691">
            <v>2.3199999999999998</v>
          </cell>
        </row>
        <row r="692">
          <cell r="A692">
            <v>90321</v>
          </cell>
          <cell r="B692" t="str">
            <v>CABO COBRE FLEXÍVEL, ISOL. 750V NÃO HALOGENADO, ATICHAMA - 2,5MM2</v>
          </cell>
          <cell r="C692" t="str">
            <v>M</v>
          </cell>
          <cell r="D692">
            <v>3.05</v>
          </cell>
          <cell r="E692">
            <v>3.29</v>
          </cell>
        </row>
        <row r="693">
          <cell r="A693">
            <v>90322</v>
          </cell>
          <cell r="B693" t="str">
            <v>CABO COBRE FLEXÍVEL, ISOL. 750V NÃO HALOGENADO, ANTICHAMA - 4,0MM2</v>
          </cell>
          <cell r="C693" t="str">
            <v>M</v>
          </cell>
          <cell r="D693">
            <v>4.09</v>
          </cell>
          <cell r="E693">
            <v>4.38</v>
          </cell>
        </row>
        <row r="694">
          <cell r="A694">
            <v>90323</v>
          </cell>
          <cell r="B694" t="str">
            <v>CABO COBRE FLEXÍVEL, ISOL. 750V NÃO HALOGENADO, ANTICHAMA 6,0MM2</v>
          </cell>
          <cell r="C694" t="str">
            <v>M</v>
          </cell>
          <cell r="D694">
            <v>5.23</v>
          </cell>
          <cell r="E694">
            <v>5.56</v>
          </cell>
        </row>
        <row r="695">
          <cell r="A695">
            <v>90328</v>
          </cell>
          <cell r="B695" t="str">
            <v>CABO 1,50MM2 - ISOLAMENTO PARA 1,0KV - CLASSE 4 - FLEXÍVEL</v>
          </cell>
          <cell r="C695" t="str">
            <v>M</v>
          </cell>
          <cell r="D695">
            <v>2.6</v>
          </cell>
          <cell r="E695">
            <v>2.79</v>
          </cell>
        </row>
        <row r="696">
          <cell r="A696">
            <v>90329</v>
          </cell>
          <cell r="B696" t="str">
            <v>CABO 2,50MM2 - ISOLAMENTO PARA 1,0KV - CLASSE 4 - FLEXÍVEL</v>
          </cell>
          <cell r="C696" t="str">
            <v>M</v>
          </cell>
          <cell r="D696">
            <v>3.25</v>
          </cell>
          <cell r="E696">
            <v>3.48</v>
          </cell>
        </row>
        <row r="697">
          <cell r="A697">
            <v>90330</v>
          </cell>
          <cell r="B697" t="str">
            <v>CABO 4,00MM2 - ISOLAMENTO PARA 1,0KV - CLASSE 4 - FLEXÍVEL</v>
          </cell>
          <cell r="C697" t="str">
            <v>M</v>
          </cell>
          <cell r="D697">
            <v>4.62</v>
          </cell>
          <cell r="E697">
            <v>4.91</v>
          </cell>
        </row>
        <row r="698">
          <cell r="A698">
            <v>90331</v>
          </cell>
          <cell r="B698" t="str">
            <v>CABO 6,00MM2 - ISOLAMENTO PARA 1,0KV - CLASSE 4 - FLEXÍVEL</v>
          </cell>
          <cell r="C698" t="str">
            <v>M</v>
          </cell>
          <cell r="D698">
            <v>5.62</v>
          </cell>
          <cell r="E698">
            <v>5.95</v>
          </cell>
        </row>
        <row r="699">
          <cell r="A699">
            <v>90332</v>
          </cell>
          <cell r="B699" t="str">
            <v>CABO 10,00MM2 - ISOLAMENTO PARA 1,0KV - CLASSE 4 - FLEXÍVEL</v>
          </cell>
          <cell r="C699" t="str">
            <v>M</v>
          </cell>
          <cell r="D699">
            <v>6.77</v>
          </cell>
          <cell r="E699">
            <v>7.15</v>
          </cell>
        </row>
        <row r="700">
          <cell r="A700">
            <v>90333</v>
          </cell>
          <cell r="B700" t="str">
            <v>CABO 16,00MM2 - ISOLAMENTO PARA 1,0KV - CLASSE 4 - FLEXÍVEL</v>
          </cell>
          <cell r="C700" t="str">
            <v>M</v>
          </cell>
          <cell r="D700">
            <v>9.7799999999999994</v>
          </cell>
          <cell r="E700">
            <v>10.199999999999999</v>
          </cell>
        </row>
        <row r="701">
          <cell r="A701">
            <v>90334</v>
          </cell>
          <cell r="B701" t="str">
            <v>CABO 25,00MM2 - ISOLAMENTO PARA 1,0KV - CLASSE 4 - FLEXÍVEL</v>
          </cell>
          <cell r="C701" t="str">
            <v>M</v>
          </cell>
          <cell r="D701">
            <v>12.73</v>
          </cell>
          <cell r="E701">
            <v>13.21</v>
          </cell>
        </row>
        <row r="702">
          <cell r="A702">
            <v>90335</v>
          </cell>
          <cell r="B702" t="str">
            <v>CABO 35,00MM2 - ISOLAMENTO PARA 1,0KV - CLASSE 4 - FLEXÍVEL</v>
          </cell>
          <cell r="C702" t="str">
            <v>M</v>
          </cell>
          <cell r="D702">
            <v>21.94</v>
          </cell>
          <cell r="E702">
            <v>22.64</v>
          </cell>
        </row>
        <row r="703">
          <cell r="A703">
            <v>90336</v>
          </cell>
          <cell r="B703" t="str">
            <v>CABO 50,00MM2 - ISOLAMENTO PARA 1,0KV - CLASSE 4 - FLEXÍVEL</v>
          </cell>
          <cell r="C703" t="str">
            <v>M</v>
          </cell>
          <cell r="D703">
            <v>31.79</v>
          </cell>
          <cell r="E703">
            <v>32.74</v>
          </cell>
        </row>
        <row r="704">
          <cell r="A704">
            <v>90337</v>
          </cell>
          <cell r="B704" t="str">
            <v>CABO 70,00MM2 - ISOLAMENTO PARA 1,0KV - CLASSE 4 - FLEXÍVEL</v>
          </cell>
          <cell r="C704" t="str">
            <v>M</v>
          </cell>
          <cell r="D704">
            <v>42.7</v>
          </cell>
          <cell r="E704">
            <v>43.88</v>
          </cell>
        </row>
        <row r="705">
          <cell r="A705">
            <v>90338</v>
          </cell>
          <cell r="B705" t="str">
            <v>CABO 95,00MM2 - ISOLAMENTO PARA 1,0KV - CLASSE 4 - FLEXÍVEL</v>
          </cell>
          <cell r="C705" t="str">
            <v>M</v>
          </cell>
          <cell r="D705">
            <v>54.04</v>
          </cell>
          <cell r="E705">
            <v>55.46</v>
          </cell>
        </row>
        <row r="706">
          <cell r="A706">
            <v>90339</v>
          </cell>
          <cell r="B706" t="str">
            <v>CABO 120,00MM2 - ISOLAMENTO PARA 1,0KV - CLASSE 4 - FLEXÍVEL</v>
          </cell>
          <cell r="C706" t="str">
            <v>M</v>
          </cell>
          <cell r="D706">
            <v>68.61</v>
          </cell>
          <cell r="E706">
            <v>70.260000000000005</v>
          </cell>
        </row>
        <row r="707">
          <cell r="A707">
            <v>90340</v>
          </cell>
          <cell r="B707" t="str">
            <v>CABO 150,00MM2 - ISOLAMENTO PARA 1,0KV - CLASSE 4 - FLEXÍVEL</v>
          </cell>
          <cell r="C707" t="str">
            <v>M</v>
          </cell>
          <cell r="D707">
            <v>69.22</v>
          </cell>
          <cell r="E707">
            <v>71.099999999999994</v>
          </cell>
        </row>
        <row r="708">
          <cell r="A708">
            <v>90341</v>
          </cell>
          <cell r="B708" t="str">
            <v>CABO 185,00MM2 - ISOLAMENTO PARA 1,0KV - CLASSE 4 - FLEXÍVEL</v>
          </cell>
          <cell r="C708" t="str">
            <v>M</v>
          </cell>
          <cell r="D708">
            <v>102.62</v>
          </cell>
          <cell r="E708">
            <v>104.75</v>
          </cell>
        </row>
        <row r="709">
          <cell r="A709">
            <v>90342</v>
          </cell>
          <cell r="B709" t="str">
            <v>CABO 240,00MM2 - ISOLAMENTO PARA 1,0KV - CLASSE 4 - FLEXÍVEL</v>
          </cell>
          <cell r="C709" t="str">
            <v>M</v>
          </cell>
          <cell r="D709">
            <v>131.63</v>
          </cell>
          <cell r="E709">
            <v>133.97999999999999</v>
          </cell>
        </row>
        <row r="710">
          <cell r="A710">
            <v>90343</v>
          </cell>
          <cell r="B710" t="str">
            <v>CABO 300.00 MM2 - ISOLAMENTO PARA 1.0KV - CLASSE 4 - FLEXÍVEL</v>
          </cell>
          <cell r="C710" t="str">
            <v>M</v>
          </cell>
          <cell r="D710">
            <v>208.09</v>
          </cell>
          <cell r="E710">
            <v>210.68</v>
          </cell>
        </row>
        <row r="711">
          <cell r="A711">
            <v>90360</v>
          </cell>
          <cell r="B711" t="str">
            <v>FIO TELEFÔNICO INTERNO TIPO FI-60 PAR TRANCADO</v>
          </cell>
          <cell r="C711" t="str">
            <v>M</v>
          </cell>
          <cell r="D711">
            <v>1.51</v>
          </cell>
          <cell r="E711">
            <v>1.65</v>
          </cell>
        </row>
        <row r="712">
          <cell r="A712">
            <v>90361</v>
          </cell>
          <cell r="B712" t="str">
            <v>FIO TELEFÔNICO EXTERNO TIPO FE-100 PAR PARALELO</v>
          </cell>
          <cell r="C712" t="str">
            <v>M</v>
          </cell>
          <cell r="D712">
            <v>1.88</v>
          </cell>
          <cell r="E712">
            <v>2.02</v>
          </cell>
        </row>
        <row r="713">
          <cell r="A713">
            <v>90370</v>
          </cell>
          <cell r="B713" t="str">
            <v>CABO FLEXÍVEL PVC-750V - 2 CONDUTORES - 1,5MM2</v>
          </cell>
          <cell r="C713" t="str">
            <v>M</v>
          </cell>
          <cell r="D713">
            <v>3.54</v>
          </cell>
          <cell r="E713">
            <v>3.72</v>
          </cell>
        </row>
        <row r="714">
          <cell r="A714">
            <v>90372</v>
          </cell>
          <cell r="B714" t="str">
            <v>CABO FLEXÍVEL PVC - 750V - 2 CONDUTORES - 4,00MM2</v>
          </cell>
          <cell r="C714" t="str">
            <v>M</v>
          </cell>
          <cell r="D714">
            <v>7.34</v>
          </cell>
          <cell r="E714">
            <v>7.63</v>
          </cell>
        </row>
        <row r="715">
          <cell r="A715">
            <v>90375</v>
          </cell>
          <cell r="B715" t="str">
            <v>CABO FLEXÍVEL PVC-750V - 3 CONDUTORES - 1,5MM2</v>
          </cell>
          <cell r="C715" t="str">
            <v>M</v>
          </cell>
          <cell r="D715">
            <v>4.3099999999999996</v>
          </cell>
          <cell r="E715">
            <v>4.5</v>
          </cell>
        </row>
        <row r="716">
          <cell r="A716">
            <v>90376</v>
          </cell>
          <cell r="B716" t="str">
            <v>CABO FLEXÍVEL PVC - 750V - 3 CONDUTORES - 2,50MM2</v>
          </cell>
          <cell r="C716" t="str">
            <v>M</v>
          </cell>
          <cell r="D716">
            <v>6.32</v>
          </cell>
          <cell r="E716">
            <v>6.55</v>
          </cell>
        </row>
        <row r="717">
          <cell r="A717">
            <v>90380</v>
          </cell>
          <cell r="B717" t="str">
            <v>CABO FLEXÍVEL PVC-750V - 4 CONDUTORES - 1,5MM2</v>
          </cell>
          <cell r="C717" t="str">
            <v>M</v>
          </cell>
          <cell r="D717">
            <v>5.35</v>
          </cell>
          <cell r="E717">
            <v>5.54</v>
          </cell>
        </row>
        <row r="718">
          <cell r="A718">
            <v>90400</v>
          </cell>
          <cell r="B718" t="str">
            <v>COMPONENTES DE QUADROS ELÉTRICOS</v>
          </cell>
          <cell r="C718" t="str">
            <v>.</v>
          </cell>
          <cell r="D718" t="str">
            <v>.</v>
          </cell>
          <cell r="E718" t="str">
            <v>.</v>
          </cell>
        </row>
        <row r="719">
          <cell r="A719">
            <v>90402</v>
          </cell>
          <cell r="B719" t="str">
            <v>SINALIZADOR LUMINOSO DIÂMETRO 22MM, COM LÂMPADA</v>
          </cell>
          <cell r="C719" t="str">
            <v>UN</v>
          </cell>
          <cell r="D719">
            <v>79.81</v>
          </cell>
          <cell r="E719">
            <v>81.22</v>
          </cell>
        </row>
        <row r="720">
          <cell r="A720">
            <v>90403</v>
          </cell>
          <cell r="B720" t="str">
            <v>SINALIZADOR LUMINOSO DIÂMETRO 30 MM, COM LÂMPADA</v>
          </cell>
          <cell r="C720" t="str">
            <v>UN</v>
          </cell>
          <cell r="D720">
            <v>81.239999999999995</v>
          </cell>
          <cell r="E720">
            <v>82.65</v>
          </cell>
        </row>
        <row r="721">
          <cell r="A721">
            <v>90411</v>
          </cell>
          <cell r="B721" t="str">
            <v>VOLTÍMETRO 96X96MM 250V</v>
          </cell>
          <cell r="C721" t="str">
            <v>UN</v>
          </cell>
          <cell r="D721">
            <v>203.31</v>
          </cell>
          <cell r="E721">
            <v>213.2</v>
          </cell>
        </row>
        <row r="722">
          <cell r="A722">
            <v>90430</v>
          </cell>
          <cell r="B722" t="str">
            <v>CONTATOR TRIPOLAR I NOMINAL 12A</v>
          </cell>
          <cell r="C722" t="str">
            <v>UN</v>
          </cell>
          <cell r="D722">
            <v>301.14</v>
          </cell>
          <cell r="E722">
            <v>315.27999999999997</v>
          </cell>
        </row>
        <row r="723">
          <cell r="A723">
            <v>90431</v>
          </cell>
          <cell r="B723" t="str">
            <v>CONTATOR TRIPOLAR I NOMINAL 22A</v>
          </cell>
          <cell r="C723" t="str">
            <v>UN</v>
          </cell>
          <cell r="D723">
            <v>361.78</v>
          </cell>
          <cell r="E723">
            <v>378.27</v>
          </cell>
        </row>
        <row r="724">
          <cell r="A724">
            <v>90432</v>
          </cell>
          <cell r="B724" t="str">
            <v>CONTATOR TRIPOLAR I NOMINAL 40A</v>
          </cell>
          <cell r="C724" t="str">
            <v>UN</v>
          </cell>
          <cell r="D724">
            <v>545.52</v>
          </cell>
          <cell r="E724">
            <v>563.42999999999995</v>
          </cell>
        </row>
        <row r="725">
          <cell r="A725">
            <v>90433</v>
          </cell>
          <cell r="B725" t="str">
            <v>CONTATOR TRIPOLAR I NOMINAL 55A</v>
          </cell>
          <cell r="C725" t="str">
            <v>UN</v>
          </cell>
          <cell r="D725">
            <v>820.93</v>
          </cell>
          <cell r="E725">
            <v>839.78</v>
          </cell>
        </row>
        <row r="726">
          <cell r="A726">
            <v>90440</v>
          </cell>
          <cell r="B726" t="str">
            <v>RELÊ BIMETÁLICO DE SOBRECARGA AJUSTE DE 6 ATÉ 12.5A</v>
          </cell>
          <cell r="C726" t="str">
            <v>UN</v>
          </cell>
          <cell r="D726">
            <v>232.09</v>
          </cell>
          <cell r="E726">
            <v>241.51</v>
          </cell>
        </row>
        <row r="727">
          <cell r="A727">
            <v>90441</v>
          </cell>
          <cell r="B727" t="str">
            <v>RELÊ BIMETÁLICO DE SOBRECARGA AJUSTE DE 16 ATÉ 25A</v>
          </cell>
          <cell r="C727" t="str">
            <v>UN</v>
          </cell>
          <cell r="D727">
            <v>262.42</v>
          </cell>
          <cell r="E727">
            <v>272.31</v>
          </cell>
        </row>
        <row r="728">
          <cell r="A728">
            <v>90442</v>
          </cell>
          <cell r="B728" t="str">
            <v>RELÊ BIMETÁLICO DE SOBRECARGA AJUSTE DE 25 ATÉ 40A</v>
          </cell>
          <cell r="C728" t="str">
            <v>UN</v>
          </cell>
          <cell r="D728">
            <v>273.12</v>
          </cell>
          <cell r="E728">
            <v>283.95999999999998</v>
          </cell>
        </row>
        <row r="729">
          <cell r="A729">
            <v>90448</v>
          </cell>
          <cell r="B729" t="str">
            <v>RELÊ DE TEMPO ELETRÔNICO AJUSTE DE 6 ATÉ 60S</v>
          </cell>
          <cell r="C729" t="str">
            <v>UN</v>
          </cell>
          <cell r="D729">
            <v>118.58</v>
          </cell>
          <cell r="E729">
            <v>123.3</v>
          </cell>
        </row>
        <row r="730">
          <cell r="A730">
            <v>90460</v>
          </cell>
          <cell r="B730" t="str">
            <v>DISPOSITIVO DE PROTEÇÃO CONTRA SURTOS 275V - 15KA</v>
          </cell>
          <cell r="C730" t="str">
            <v>UN</v>
          </cell>
          <cell r="D730">
            <v>50.13</v>
          </cell>
          <cell r="E730">
            <v>51.74</v>
          </cell>
        </row>
        <row r="731">
          <cell r="A731">
            <v>90468</v>
          </cell>
          <cell r="B731" t="str">
            <v>INTERRUPTOR DIFERENCIAL RESIDUAL BIPOLAR 25A - SENSIBILIDADE 30MA - 220V</v>
          </cell>
          <cell r="C731" t="str">
            <v>UN</v>
          </cell>
          <cell r="D731">
            <v>215.63</v>
          </cell>
          <cell r="E731">
            <v>223.18</v>
          </cell>
        </row>
        <row r="732">
          <cell r="A732">
            <v>90469</v>
          </cell>
          <cell r="B732" t="str">
            <v>INTERRUPTOR DIFERENCIAL RESIDUAL BIPOLAR 40A - SENSIBILIDADE 30MA - 220V</v>
          </cell>
          <cell r="C732" t="str">
            <v>UN</v>
          </cell>
          <cell r="D732">
            <v>212.75</v>
          </cell>
          <cell r="E732">
            <v>220.3</v>
          </cell>
        </row>
        <row r="733">
          <cell r="A733">
            <v>90470</v>
          </cell>
          <cell r="B733" t="str">
            <v>INTERRUPTOR DIFERENCIAL RESIDUAL BIPOLAR 63A, SENSIBILIDADE 30MA - 220V</v>
          </cell>
          <cell r="C733" t="str">
            <v>UN</v>
          </cell>
          <cell r="D733">
            <v>287.87</v>
          </cell>
          <cell r="E733">
            <v>295.42</v>
          </cell>
        </row>
        <row r="734">
          <cell r="A734">
            <v>90472</v>
          </cell>
          <cell r="B734" t="str">
            <v>INTERRUPTOR DIFERENCIAL TETRAPOLAR - 40A - SENSIBILIDADE 30MA - 380V</v>
          </cell>
          <cell r="C734" t="str">
            <v>UN</v>
          </cell>
          <cell r="D734">
            <v>254.29</v>
          </cell>
          <cell r="E734">
            <v>261.83999999999997</v>
          </cell>
        </row>
        <row r="735">
          <cell r="A735">
            <v>90475</v>
          </cell>
          <cell r="B735" t="str">
            <v>INTERRUPTOR DIFERENCIAL TETRAPOLAR - 63A SENSIBILIDADE 30MA - 380V</v>
          </cell>
          <cell r="C735" t="str">
            <v>UN</v>
          </cell>
          <cell r="D735">
            <v>292.31</v>
          </cell>
          <cell r="E735">
            <v>300.79000000000002</v>
          </cell>
        </row>
        <row r="736">
          <cell r="A736">
            <v>90476</v>
          </cell>
          <cell r="B736" t="str">
            <v>INTERRUPTOR DIFERENCIAL TETRAPOLAR - 80A SENSIBILIDADE 30MA - 380V</v>
          </cell>
          <cell r="C736" t="str">
            <v>UN</v>
          </cell>
          <cell r="D736">
            <v>390.91</v>
          </cell>
          <cell r="E736">
            <v>399.87</v>
          </cell>
        </row>
        <row r="737">
          <cell r="A737">
            <v>90477</v>
          </cell>
          <cell r="B737" t="str">
            <v>INTERRUPTOR DIFERENCIAL TETRAPOLAR - 100A SENSIBILIDADE 30MA - 380V</v>
          </cell>
          <cell r="C737" t="str">
            <v>UN</v>
          </cell>
          <cell r="D737">
            <v>451.83</v>
          </cell>
          <cell r="E737">
            <v>461.26</v>
          </cell>
        </row>
        <row r="738">
          <cell r="A738">
            <v>90478</v>
          </cell>
          <cell r="B738" t="str">
            <v>INTERRUPTOR DIFERENCIAL TETRAPOLAR - 125A SENSIBILIDADE 30MA - 380V</v>
          </cell>
          <cell r="C738" t="str">
            <v>UN</v>
          </cell>
          <cell r="D738">
            <v>1580.48</v>
          </cell>
          <cell r="E738">
            <v>1590.37</v>
          </cell>
        </row>
        <row r="739">
          <cell r="A739">
            <v>90487</v>
          </cell>
          <cell r="B739" t="str">
            <v>INTERRUPTOR DIFERENCIAL TETRAPOLAR - 63A SENSIBILIDADE 300MA - 380V</v>
          </cell>
          <cell r="C739" t="str">
            <v>UN</v>
          </cell>
          <cell r="D739">
            <v>341.54</v>
          </cell>
          <cell r="E739">
            <v>350.97</v>
          </cell>
        </row>
        <row r="740">
          <cell r="A740">
            <v>90488</v>
          </cell>
          <cell r="B740" t="str">
            <v>INTERRUPTOR DIFERENCIAL TETRAPOLAR - 80A SENSIBILIDADE 300MA - 380V</v>
          </cell>
          <cell r="C740" t="str">
            <v>UN</v>
          </cell>
          <cell r="D740">
            <v>439.18</v>
          </cell>
          <cell r="E740">
            <v>449.07</v>
          </cell>
        </row>
        <row r="741">
          <cell r="A741">
            <v>90489</v>
          </cell>
          <cell r="B741" t="str">
            <v>INTERRUPTOR DIFERENCIAL TETRAPOLAR - 100A SENSIBIL. 300MA - 380V</v>
          </cell>
          <cell r="C741" t="str">
            <v>UN</v>
          </cell>
          <cell r="D741">
            <v>584.96</v>
          </cell>
          <cell r="E741">
            <v>595.33000000000004</v>
          </cell>
        </row>
        <row r="742">
          <cell r="A742">
            <v>90490</v>
          </cell>
          <cell r="B742" t="str">
            <v>INTERRUPTOR DIFERENCIAL TETRAPOLAR - 125A SENSIBILIDADE 300MA - 380V</v>
          </cell>
          <cell r="C742" t="str">
            <v>UN</v>
          </cell>
          <cell r="D742">
            <v>2107.98</v>
          </cell>
          <cell r="E742">
            <v>2118.8200000000002</v>
          </cell>
        </row>
        <row r="743">
          <cell r="A743">
            <v>90500</v>
          </cell>
          <cell r="B743" t="str">
            <v>QUADROS E CAIXAS</v>
          </cell>
          <cell r="C743" t="str">
            <v>.</v>
          </cell>
          <cell r="D743" t="str">
            <v>.</v>
          </cell>
          <cell r="E743" t="str">
            <v>.</v>
          </cell>
        </row>
        <row r="744">
          <cell r="A744">
            <v>90504</v>
          </cell>
          <cell r="B744" t="str">
            <v>QUADRO DE DISTRIBUIÇÃO EM CHAPA METÁLICA - PARA ATÉ 12 DISJUNTORES</v>
          </cell>
          <cell r="C744" t="str">
            <v>UN</v>
          </cell>
          <cell r="D744">
            <v>86.83</v>
          </cell>
          <cell r="E744">
            <v>91.31</v>
          </cell>
        </row>
        <row r="745">
          <cell r="A745">
            <v>90506</v>
          </cell>
          <cell r="B745" t="str">
            <v>QUADRO DE DISTRIBUIÇÃO EM CHAPA METÁLICA - PARA ATÉ 16 DISJUNTORES</v>
          </cell>
          <cell r="C745" t="str">
            <v>UN</v>
          </cell>
          <cell r="D745">
            <v>364.68</v>
          </cell>
          <cell r="E745">
            <v>370.84</v>
          </cell>
        </row>
        <row r="746">
          <cell r="A746">
            <v>90510</v>
          </cell>
          <cell r="B746" t="str">
            <v>QUADRO DE DISTRIBUIÇÃO EM CHAPA METÁLICA - PARA ATÉ 24 DISJUNTORES</v>
          </cell>
          <cell r="C746" t="str">
            <v>un</v>
          </cell>
          <cell r="D746">
            <v>737.17</v>
          </cell>
          <cell r="E746">
            <v>747.25</v>
          </cell>
        </row>
        <row r="747">
          <cell r="A747">
            <v>90512</v>
          </cell>
          <cell r="B747" t="str">
            <v>QUADRO DE DISTRIBUIÇÃO EM CHAPA METÁLICA - PARA ATÉ 28 DISJUNTORES</v>
          </cell>
          <cell r="C747" t="str">
            <v>UN</v>
          </cell>
          <cell r="D747">
            <v>469.57</v>
          </cell>
          <cell r="E747">
            <v>479.65</v>
          </cell>
        </row>
        <row r="748">
          <cell r="A748">
            <v>90514</v>
          </cell>
          <cell r="B748" t="str">
            <v>QUADRO DE DISTRIBUIÇÃO EM CHAPA METÁLICA - PARA ATÉ 34 DISJUNTORES</v>
          </cell>
          <cell r="C748" t="str">
            <v>UN</v>
          </cell>
          <cell r="D748">
            <v>842.33</v>
          </cell>
          <cell r="E748">
            <v>852.41</v>
          </cell>
        </row>
        <row r="749">
          <cell r="A749">
            <v>90517</v>
          </cell>
          <cell r="B749" t="str">
            <v>QUADRO DE DISTRIBUIÇÃO EM CHAPA METÁLICA - PARA ATÉ 44 DISJUNTORES</v>
          </cell>
          <cell r="C749" t="str">
            <v>UN</v>
          </cell>
          <cell r="D749">
            <v>1014.17</v>
          </cell>
          <cell r="E749">
            <v>1028.18</v>
          </cell>
        </row>
        <row r="750">
          <cell r="A750">
            <v>90519</v>
          </cell>
          <cell r="B750" t="str">
            <v>QUADRO DE DISTRIBUIÇÃO EM CHAPA METÁLICA - PARA ATÉ 70 DISJUNTORES</v>
          </cell>
          <cell r="C750" t="str">
            <v>UN</v>
          </cell>
          <cell r="D750">
            <v>1790.95</v>
          </cell>
          <cell r="E750">
            <v>1811.96</v>
          </cell>
        </row>
        <row r="751">
          <cell r="A751">
            <v>90520</v>
          </cell>
          <cell r="B751" t="str">
            <v>CAIXA DE PASSAGEM E LIGAÇÃO EM PVC OCTOGONAL FUNDO MOVEL 10X10CM, INCLUSIVE ESPELHO</v>
          </cell>
          <cell r="C751" t="str">
            <v>UN</v>
          </cell>
          <cell r="D751">
            <v>13.65</v>
          </cell>
          <cell r="E751">
            <v>14.73</v>
          </cell>
        </row>
        <row r="752">
          <cell r="A752">
            <v>90521</v>
          </cell>
          <cell r="B752" t="str">
            <v>CAIXA DE PASSAGEM E LIGAÇÃO EM PVC 7,5X7,5X5,0CM (3"X3"), INCLUSIVE ESPELHO</v>
          </cell>
          <cell r="C752" t="str">
            <v>UN</v>
          </cell>
          <cell r="D752">
            <v>13.46</v>
          </cell>
          <cell r="E752">
            <v>14.4</v>
          </cell>
        </row>
        <row r="753">
          <cell r="A753">
            <v>90522</v>
          </cell>
          <cell r="B753" t="str">
            <v>CAIXA DE PVC 10X5X5CM, INCLUSIVE ESPELHO</v>
          </cell>
          <cell r="C753" t="str">
            <v>UN</v>
          </cell>
          <cell r="D753">
            <v>10.48</v>
          </cell>
          <cell r="E753">
            <v>11.29</v>
          </cell>
        </row>
        <row r="754">
          <cell r="A754">
            <v>90523</v>
          </cell>
          <cell r="B754" t="str">
            <v>CAIXA E PVC 10X10X5CM, INCLUSIVE ESPELHO</v>
          </cell>
          <cell r="C754" t="str">
            <v>UN</v>
          </cell>
          <cell r="D754">
            <v>18.32</v>
          </cell>
          <cell r="E754">
            <v>19.399999999999999</v>
          </cell>
        </row>
        <row r="755">
          <cell r="A755">
            <v>90524</v>
          </cell>
          <cell r="B755" t="str">
            <v>CAIXA DE PASSAGEM EM FERRO ESTAMPADO - 3"X3", INCLUSIVE ESPELHO</v>
          </cell>
          <cell r="C755" t="str">
            <v>UN</v>
          </cell>
          <cell r="D755">
            <v>12.68</v>
          </cell>
          <cell r="E755">
            <v>13.62</v>
          </cell>
        </row>
        <row r="756">
          <cell r="A756">
            <v>90525</v>
          </cell>
          <cell r="B756" t="str">
            <v>CAIXA DE PASSAGEM EM FERRO ESTAMPADO - 4"X2", INCLUSIVE ESPELHO</v>
          </cell>
          <cell r="C756" t="str">
            <v>UN</v>
          </cell>
          <cell r="D756">
            <v>11.2</v>
          </cell>
          <cell r="E756">
            <v>12.01</v>
          </cell>
        </row>
        <row r="757">
          <cell r="A757">
            <v>90526</v>
          </cell>
          <cell r="B757" t="str">
            <v>CAIXA DE PASSAGEM EM FERRO ESTAMPADO - 4"X4", INCLUSIVE ESPELHO</v>
          </cell>
          <cell r="C757" t="str">
            <v>UN</v>
          </cell>
          <cell r="D757">
            <v>19.61</v>
          </cell>
          <cell r="E757">
            <v>20.69</v>
          </cell>
        </row>
        <row r="758">
          <cell r="A758">
            <v>90527</v>
          </cell>
          <cell r="B758" t="str">
            <v>CAIXA DE PASSAGEM EM FERRO ESTAMPADO COM FUNDO MÓVEL</v>
          </cell>
          <cell r="C758" t="str">
            <v>UN</v>
          </cell>
          <cell r="D758">
            <v>10.95</v>
          </cell>
          <cell r="E758">
            <v>12.03</v>
          </cell>
        </row>
        <row r="759">
          <cell r="A759">
            <v>90528</v>
          </cell>
          <cell r="B759" t="str">
            <v>CAIXA DE PASSAGEM TIPO CONDULETE - 1/2"</v>
          </cell>
          <cell r="C759" t="str">
            <v>UN</v>
          </cell>
          <cell r="D759">
            <v>23.93</v>
          </cell>
          <cell r="E759">
            <v>25.28</v>
          </cell>
        </row>
        <row r="760">
          <cell r="A760">
            <v>90529</v>
          </cell>
          <cell r="B760" t="str">
            <v>CAIXA DE PASSAGEM TIPO CONDULETE - 3/4"</v>
          </cell>
          <cell r="C760" t="str">
            <v>UN</v>
          </cell>
          <cell r="D760">
            <v>24.64</v>
          </cell>
          <cell r="E760">
            <v>25.99</v>
          </cell>
        </row>
        <row r="761">
          <cell r="A761">
            <v>90530</v>
          </cell>
          <cell r="B761" t="str">
            <v>CAIXA DE PASSAGEM TIPO CONDULETE - 1"</v>
          </cell>
          <cell r="C761" t="str">
            <v>UN</v>
          </cell>
          <cell r="D761">
            <v>28.91</v>
          </cell>
          <cell r="E761">
            <v>30.26</v>
          </cell>
        </row>
        <row r="762">
          <cell r="A762">
            <v>90531</v>
          </cell>
          <cell r="B762" t="str">
            <v>CAIXA DE PASSAGEM TIPO CONDULETE - 1 1/4"</v>
          </cell>
          <cell r="C762" t="str">
            <v>UN</v>
          </cell>
          <cell r="D762">
            <v>34.31</v>
          </cell>
          <cell r="E762">
            <v>35.659999999999997</v>
          </cell>
        </row>
        <row r="763">
          <cell r="A763">
            <v>90532</v>
          </cell>
          <cell r="B763" t="str">
            <v>CAIXA DE PASSAGEM TIPO CONDULETE - 1 1/2"</v>
          </cell>
          <cell r="C763" t="str">
            <v>UN</v>
          </cell>
          <cell r="D763">
            <v>46.56</v>
          </cell>
          <cell r="E763">
            <v>47.91</v>
          </cell>
        </row>
        <row r="764">
          <cell r="A764">
            <v>90533</v>
          </cell>
          <cell r="B764" t="str">
            <v>CAIXA DE PASSAGEM TIPO CONDULETE - 2"</v>
          </cell>
          <cell r="C764" t="str">
            <v>UN</v>
          </cell>
          <cell r="D764">
            <v>64.510000000000005</v>
          </cell>
          <cell r="E764">
            <v>65.86</v>
          </cell>
        </row>
        <row r="765">
          <cell r="A765">
            <v>90534</v>
          </cell>
          <cell r="B765" t="str">
            <v>CAIXA DE PASSAGEM TIPO CONDULETE - 2 1/2"</v>
          </cell>
          <cell r="C765" t="str">
            <v>UN</v>
          </cell>
          <cell r="D765">
            <v>142.41999999999999</v>
          </cell>
          <cell r="E765">
            <v>144.03</v>
          </cell>
        </row>
        <row r="766">
          <cell r="A766">
            <v>90535</v>
          </cell>
          <cell r="B766" t="str">
            <v>CAIXA DE PASSAGEM TIPO CONDULETE - 3"</v>
          </cell>
          <cell r="C766" t="str">
            <v>UN</v>
          </cell>
          <cell r="D766">
            <v>165.19</v>
          </cell>
          <cell r="E766">
            <v>167.08</v>
          </cell>
        </row>
        <row r="767">
          <cell r="A767">
            <v>90537</v>
          </cell>
          <cell r="B767" t="str">
            <v>CAIXA DE PASSAGEM TIPO CONDULETE - 4"</v>
          </cell>
          <cell r="C767" t="str">
            <v>UN</v>
          </cell>
          <cell r="D767">
            <v>320.33</v>
          </cell>
          <cell r="E767">
            <v>322.62</v>
          </cell>
        </row>
        <row r="768">
          <cell r="A768">
            <v>90539</v>
          </cell>
          <cell r="B768" t="str">
            <v>CAIXA DE PASSAGEM EM CHAPA METÁLICA COM TAMPA PARAFUSADA - 10X10X8CM</v>
          </cell>
          <cell r="C768" t="str">
            <v>UN</v>
          </cell>
          <cell r="D768">
            <v>28.82</v>
          </cell>
          <cell r="E768">
            <v>31.04</v>
          </cell>
        </row>
        <row r="769">
          <cell r="A769">
            <v>90540</v>
          </cell>
          <cell r="B769" t="str">
            <v>CAIXA DE PASSAGEM EM CHAPA METÁLICA COM TAMPA PARAFUSADA - 20X20X10CM</v>
          </cell>
          <cell r="C769" t="str">
            <v>UN</v>
          </cell>
          <cell r="D769">
            <v>48.01</v>
          </cell>
          <cell r="E769">
            <v>51.35</v>
          </cell>
        </row>
        <row r="770">
          <cell r="A770">
            <v>90541</v>
          </cell>
          <cell r="B770" t="str">
            <v>CAIXA DE PASSAGEM EM CHAPA METÁLICA COM TAMPA PARAFUSADA - 30X30X12CM</v>
          </cell>
          <cell r="C770" t="str">
            <v>UN</v>
          </cell>
          <cell r="D770">
            <v>75.05</v>
          </cell>
          <cell r="E770">
            <v>79.489999999999995</v>
          </cell>
        </row>
        <row r="771">
          <cell r="A771">
            <v>90542</v>
          </cell>
          <cell r="B771" t="str">
            <v>CAIXA DE PASSAGEM EM CHAPA METÁLICA COM TAMPA PARAFUSADA - 40X40X15CM</v>
          </cell>
          <cell r="C771" t="str">
            <v>UN</v>
          </cell>
          <cell r="D771">
            <v>113.44</v>
          </cell>
          <cell r="E771">
            <v>119</v>
          </cell>
        </row>
        <row r="772">
          <cell r="A772">
            <v>90543</v>
          </cell>
          <cell r="B772" t="str">
            <v>CAIXA DE PASSAGEM EM ALUMÍNIO COM TAMPA E VEDAÇÃO 20X20CM</v>
          </cell>
          <cell r="C772" t="str">
            <v>UN</v>
          </cell>
          <cell r="D772">
            <v>76.209999999999994</v>
          </cell>
          <cell r="E772">
            <v>79.55</v>
          </cell>
        </row>
        <row r="773">
          <cell r="A773">
            <v>90544</v>
          </cell>
          <cell r="B773" t="str">
            <v>CAIXA DE PASSAGEM EM ALUMÍNIO COM TAMPA E VEDAÇÃO 30X30CM</v>
          </cell>
          <cell r="C773" t="str">
            <v>UN</v>
          </cell>
          <cell r="D773">
            <v>182.45</v>
          </cell>
          <cell r="E773">
            <v>186.89</v>
          </cell>
        </row>
        <row r="774">
          <cell r="A774">
            <v>90545</v>
          </cell>
          <cell r="B774" t="str">
            <v>CAIXA DE PASSAGEM EM ALUMÍNIO COM TAMPA E VEDAÇÃO 40X40CM</v>
          </cell>
          <cell r="C774" t="str">
            <v>UN</v>
          </cell>
          <cell r="D774">
            <v>328.22</v>
          </cell>
          <cell r="E774">
            <v>333.78</v>
          </cell>
        </row>
        <row r="775">
          <cell r="A775">
            <v>90550</v>
          </cell>
          <cell r="B775" t="str">
            <v>CAIXA DE PASSAGEM EM CHAPA METÁLICA COM PORTA E FECHADURA - 40X40X15CM - USO PARA TELEFONIA</v>
          </cell>
          <cell r="C775" t="str">
            <v>UN</v>
          </cell>
          <cell r="D775">
            <v>186.74</v>
          </cell>
          <cell r="E775">
            <v>192.3</v>
          </cell>
        </row>
        <row r="776">
          <cell r="A776">
            <v>90551</v>
          </cell>
          <cell r="B776" t="str">
            <v>CAIXA DE PASSAGEM EM CHAPA METÁLICA COM PORTA E FECHADURA - 50X50X15CM - USO PARA TELEFONIA</v>
          </cell>
          <cell r="C776" t="str">
            <v>UN</v>
          </cell>
          <cell r="D776">
            <v>267.14</v>
          </cell>
          <cell r="E776">
            <v>274.54000000000002</v>
          </cell>
        </row>
        <row r="777">
          <cell r="A777">
            <v>90555</v>
          </cell>
          <cell r="B777" t="str">
            <v>CAIXA DE PASSAGEM EM ALVENARIA - ESCAVAÇÃO E APILOAMENTO</v>
          </cell>
          <cell r="C777" t="str">
            <v>M3</v>
          </cell>
          <cell r="D777">
            <v>41.72</v>
          </cell>
          <cell r="E777">
            <v>46.71</v>
          </cell>
        </row>
        <row r="778">
          <cell r="A778">
            <v>90556</v>
          </cell>
          <cell r="B778" t="str">
            <v>CAIXA DE PASSAGEM EM ALVENARIA - LASTRO DE BRITA (FUNDO)</v>
          </cell>
          <cell r="C778" t="str">
            <v>M3</v>
          </cell>
          <cell r="D778">
            <v>124.89</v>
          </cell>
          <cell r="E778">
            <v>130.44</v>
          </cell>
        </row>
        <row r="779">
          <cell r="A779">
            <v>90557</v>
          </cell>
          <cell r="B779" t="str">
            <v>CAIXA DE PASSAGEM EM ALVENARIA - LASTRO DE CONCRETO (FUNDO)</v>
          </cell>
          <cell r="C779" t="str">
            <v>M3</v>
          </cell>
          <cell r="D779">
            <v>318.11</v>
          </cell>
          <cell r="E779">
            <v>333.78</v>
          </cell>
        </row>
        <row r="780">
          <cell r="A780">
            <v>90558</v>
          </cell>
          <cell r="B780" t="str">
            <v>CAIXA DE PASSAGEM EM ALVENARIA - PAREDE DE 1/2 TIJOLO, REVESTIDA</v>
          </cell>
          <cell r="C780" t="str">
            <v>M2</v>
          </cell>
          <cell r="D780">
            <v>187.69</v>
          </cell>
          <cell r="E780">
            <v>203.8</v>
          </cell>
        </row>
        <row r="781">
          <cell r="A781">
            <v>90559</v>
          </cell>
          <cell r="B781" t="str">
            <v>CAIXA DE PASSAGEM EM ALVENARIA - PAREDE DE 1 TIJOLO, REVESTIDA</v>
          </cell>
          <cell r="C781" t="str">
            <v>M2</v>
          </cell>
          <cell r="D781">
            <v>258.8</v>
          </cell>
          <cell r="E781">
            <v>280.10000000000002</v>
          </cell>
        </row>
        <row r="782">
          <cell r="A782">
            <v>90560</v>
          </cell>
          <cell r="B782" t="str">
            <v>CAIXA DE PASSAGEM EM ALVENARIA - TAMPA DE CONCRETO</v>
          </cell>
          <cell r="C782" t="str">
            <v>M2</v>
          </cell>
          <cell r="D782">
            <v>159.01</v>
          </cell>
          <cell r="E782">
            <v>173.18</v>
          </cell>
        </row>
        <row r="783">
          <cell r="A783">
            <v>90562</v>
          </cell>
          <cell r="B783" t="str">
            <v>CAIXA TELEFÔNICA INTERNA PADRÃO TELESP N.2 20X20X12CM</v>
          </cell>
          <cell r="C783" t="str">
            <v>UN</v>
          </cell>
          <cell r="D783">
            <v>97.78</v>
          </cell>
          <cell r="E783">
            <v>102.97</v>
          </cell>
        </row>
        <row r="784">
          <cell r="A784">
            <v>90563</v>
          </cell>
          <cell r="B784" t="str">
            <v>CAIXA TELEFÔNICA INTERNA PADRÃO TELESP N.3 40X40X13,5CM</v>
          </cell>
          <cell r="C784" t="str">
            <v>UN</v>
          </cell>
          <cell r="D784">
            <v>176.63</v>
          </cell>
          <cell r="E784">
            <v>183.7</v>
          </cell>
        </row>
        <row r="785">
          <cell r="A785">
            <v>90564</v>
          </cell>
          <cell r="B785" t="str">
            <v>CAIXA TELEFÔNICA INTERNA PADRÃO TELESP N. 4 60X60X13,5CM</v>
          </cell>
          <cell r="C785" t="str">
            <v>UN</v>
          </cell>
          <cell r="D785">
            <v>288.64</v>
          </cell>
          <cell r="E785">
            <v>299.95</v>
          </cell>
        </row>
        <row r="786">
          <cell r="A786">
            <v>90565</v>
          </cell>
          <cell r="B786" t="str">
            <v>CAIXA TELEFÔNICA INTERNA PADRÃO TELESP N. 5 80X80X13,5CM</v>
          </cell>
          <cell r="C786" t="str">
            <v>UN</v>
          </cell>
          <cell r="D786">
            <v>488.88</v>
          </cell>
          <cell r="E786">
            <v>505.37</v>
          </cell>
        </row>
        <row r="787">
          <cell r="A787">
            <v>90566</v>
          </cell>
          <cell r="B787" t="str">
            <v>CAIXA TELEFÔNICA INTERNA PADRÃO TELESP N.6 120X120X13,5CM</v>
          </cell>
          <cell r="C787" t="str">
            <v>UN</v>
          </cell>
          <cell r="D787">
            <v>1056.23</v>
          </cell>
          <cell r="E787">
            <v>1079.8</v>
          </cell>
        </row>
        <row r="788">
          <cell r="A788">
            <v>90567</v>
          </cell>
          <cell r="B788" t="str">
            <v>CAIXA TELEFÔNICA INTERNA PADRÃO TELESP N.7 150X150X17CM</v>
          </cell>
          <cell r="C788" t="str">
            <v>UN</v>
          </cell>
          <cell r="D788">
            <v>1095.67</v>
          </cell>
          <cell r="E788">
            <v>1123.95</v>
          </cell>
        </row>
        <row r="789">
          <cell r="A789">
            <v>90568</v>
          </cell>
          <cell r="B789" t="str">
            <v>CAIXA DE PASSAGEM E TAMPA PRÉ-MOLDADAS EM CONCRETO, SEM FUNDO, 20X20CM</v>
          </cell>
          <cell r="C789" t="str">
            <v>UN</v>
          </cell>
          <cell r="D789">
            <v>108.91</v>
          </cell>
          <cell r="E789">
            <v>112.25</v>
          </cell>
        </row>
        <row r="790">
          <cell r="A790">
            <v>90569</v>
          </cell>
          <cell r="B790" t="str">
            <v>CAIXA DE PASSAGEM E TAMPA PRÉ-MOLDADAS EM CONCRETO, SEM FUNDO, 30X30CM</v>
          </cell>
          <cell r="C790" t="str">
            <v>UN</v>
          </cell>
          <cell r="D790">
            <v>96.14</v>
          </cell>
          <cell r="E790">
            <v>100.58</v>
          </cell>
        </row>
        <row r="791">
          <cell r="A791">
            <v>90570</v>
          </cell>
          <cell r="B791" t="str">
            <v>CAIXA DE PASSAGEM E TAMPA PRÉ-MOLDADAS EM CONCRETO, SEM FUNDO, 40X40CM</v>
          </cell>
          <cell r="C791" t="str">
            <v>UN</v>
          </cell>
          <cell r="D791">
            <v>120.99</v>
          </cell>
          <cell r="E791">
            <v>126.55</v>
          </cell>
        </row>
        <row r="792">
          <cell r="A792">
            <v>90571</v>
          </cell>
          <cell r="B792" t="str">
            <v>CAIXA DE PASSAGEM E TAMPA PRÉ-MOLDADAS EM CONCRETO, SEM FUNDO, 50X50CM</v>
          </cell>
          <cell r="C792" t="str">
            <v>UN</v>
          </cell>
          <cell r="D792">
            <v>180.33</v>
          </cell>
          <cell r="E792">
            <v>187</v>
          </cell>
        </row>
        <row r="793">
          <cell r="A793">
            <v>90572</v>
          </cell>
          <cell r="B793" t="str">
            <v>CAIXA DE PASSAGEM E TAMPA PRÉ-MOLDADAS EM CONCRETO, SEM FUNDO, 60X60CM</v>
          </cell>
          <cell r="C793" t="str">
            <v>UN</v>
          </cell>
          <cell r="D793">
            <v>219.69</v>
          </cell>
          <cell r="E793">
            <v>227.47</v>
          </cell>
        </row>
        <row r="794">
          <cell r="A794">
            <v>90573</v>
          </cell>
          <cell r="B794" t="str">
            <v>CAIXA DE PASSAGEM E TAMPA PRÉ-MOLDADAS EM CONCRETO, SEM FUNDO, 100X100</v>
          </cell>
          <cell r="C794" t="str">
            <v>UN</v>
          </cell>
          <cell r="D794">
            <v>411.33</v>
          </cell>
          <cell r="E794">
            <v>420.22</v>
          </cell>
        </row>
        <row r="795">
          <cell r="A795">
            <v>90590</v>
          </cell>
          <cell r="B795" t="str">
            <v>CAIXA DE ALUMÍNIO 10X10CM, ALTA COM TAMPA DE LATÃO PARA TOMADAS</v>
          </cell>
          <cell r="C795" t="str">
            <v>UN</v>
          </cell>
          <cell r="D795">
            <v>71.430000000000007</v>
          </cell>
          <cell r="E795">
            <v>76.150000000000006</v>
          </cell>
        </row>
        <row r="796">
          <cell r="A796">
            <v>90598</v>
          </cell>
          <cell r="B796" t="str">
            <v>QUADRO GERAL OU DE DISTRIBUIÇÃO, EM CHAPA METÁLICA N.14 ESMALTADA</v>
          </cell>
          <cell r="C796" t="str">
            <v>M2</v>
          </cell>
          <cell r="D796">
            <v>910.65</v>
          </cell>
          <cell r="E796">
            <v>934.22</v>
          </cell>
        </row>
        <row r="797">
          <cell r="A797">
            <v>90600</v>
          </cell>
          <cell r="B797" t="str">
            <v>CHAVES, FUSÍVEIS E ATERRAMENTO</v>
          </cell>
          <cell r="C797" t="str">
            <v>.</v>
          </cell>
          <cell r="D797" t="str">
            <v>.</v>
          </cell>
          <cell r="E797" t="str">
            <v>.</v>
          </cell>
        </row>
        <row r="798">
          <cell r="A798">
            <v>90618</v>
          </cell>
          <cell r="B798" t="str">
            <v>CHAVE SECCIONADORA TRIPOLAR, ABERTURA SOB CARGA - SECA 250A/600V</v>
          </cell>
          <cell r="C798" t="str">
            <v>UN</v>
          </cell>
          <cell r="D798">
            <v>1360.93</v>
          </cell>
          <cell r="E798">
            <v>1370.36</v>
          </cell>
        </row>
        <row r="799">
          <cell r="A799">
            <v>90619</v>
          </cell>
          <cell r="B799" t="str">
            <v>CHAVE SECCIONADORA TRIPOLAR, ABERTURA SOB CARGA - SECA 400A/600V</v>
          </cell>
          <cell r="C799" t="str">
            <v>UN</v>
          </cell>
          <cell r="D799">
            <v>1672.62</v>
          </cell>
          <cell r="E799">
            <v>1686.76</v>
          </cell>
        </row>
        <row r="800">
          <cell r="A800">
            <v>90620</v>
          </cell>
          <cell r="B800" t="str">
            <v>CHAVE SECCIONADORA TRIPOLAR, ABERTURA SOB CARGA - SECA 630A/600V</v>
          </cell>
          <cell r="C800" t="str">
            <v>UN</v>
          </cell>
          <cell r="D800">
            <v>2701.43</v>
          </cell>
          <cell r="E800">
            <v>2715.57</v>
          </cell>
        </row>
        <row r="801">
          <cell r="A801">
            <v>90623</v>
          </cell>
          <cell r="B801" t="str">
            <v>CHAVE SECCIONADORA TIPO NH, COM BASE E FUSÍVEIS - 125A (ABERTURA SEM CARGA)</v>
          </cell>
          <cell r="C801" t="str">
            <v>UN</v>
          </cell>
          <cell r="D801">
            <v>208.72</v>
          </cell>
          <cell r="E801">
            <v>218.15</v>
          </cell>
        </row>
        <row r="802">
          <cell r="A802">
            <v>90624</v>
          </cell>
          <cell r="B802" t="str">
            <v>CHAVE SECCIONADORA TIPO NH, COM BASE E FUSÍVEIS - 250A (ABERTURA SEM CARGA)</v>
          </cell>
          <cell r="C802" t="str">
            <v>UN</v>
          </cell>
          <cell r="D802">
            <v>460.36</v>
          </cell>
          <cell r="E802">
            <v>469.79</v>
          </cell>
        </row>
        <row r="803">
          <cell r="A803">
            <v>90625</v>
          </cell>
          <cell r="B803" t="str">
            <v>CHAVE SECCIONADORA TIPO NH, COM BASE E FUSÍVEIS - 400A (ABERTURA SEM CARGA)</v>
          </cell>
          <cell r="C803" t="str">
            <v>UN</v>
          </cell>
          <cell r="D803">
            <v>580.64</v>
          </cell>
          <cell r="E803">
            <v>590.07000000000005</v>
          </cell>
        </row>
        <row r="804">
          <cell r="A804">
            <v>90626</v>
          </cell>
          <cell r="B804" t="str">
            <v>CHAVE SECCIONADORA TIPO NH, COM BASE E FUSÍVEIS - 630A (ABERTURA SEM CARGA)</v>
          </cell>
          <cell r="C804" t="str">
            <v>UN</v>
          </cell>
          <cell r="D804">
            <v>923.68</v>
          </cell>
          <cell r="E804">
            <v>933.11</v>
          </cell>
        </row>
        <row r="805">
          <cell r="A805">
            <v>90627</v>
          </cell>
          <cell r="B805" t="str">
            <v>CHAVE SECCIONADORA TRIPOLAR, ABERTURA SOB CARGA, COM FUSÍVEIS NH00 - 125A/500V</v>
          </cell>
          <cell r="C805" t="str">
            <v>UN</v>
          </cell>
          <cell r="D805">
            <v>259.51</v>
          </cell>
          <cell r="E805">
            <v>268.94</v>
          </cell>
        </row>
        <row r="806">
          <cell r="A806">
            <v>90628</v>
          </cell>
          <cell r="B806" t="str">
            <v>CHAVE SECCIONADORA TRIPOLAR, ABERTURA SOB CARGA, COM FUSÍVEIS NH1 - 250A/500V</v>
          </cell>
          <cell r="C806" t="str">
            <v>UN</v>
          </cell>
          <cell r="D806">
            <v>565.87</v>
          </cell>
          <cell r="E806">
            <v>575.29999999999995</v>
          </cell>
        </row>
        <row r="807">
          <cell r="A807">
            <v>90629</v>
          </cell>
          <cell r="B807" t="str">
            <v>CHAVE SECCIONADORA TRIPOLAR, ABERTURA SOB CARGA, COM FUSÍVEIS NH2 - 400A/500V</v>
          </cell>
          <cell r="C807" t="str">
            <v>UN</v>
          </cell>
          <cell r="D807">
            <v>785.4</v>
          </cell>
          <cell r="E807">
            <v>794.83</v>
          </cell>
        </row>
        <row r="808">
          <cell r="A808">
            <v>90630</v>
          </cell>
          <cell r="B808" t="str">
            <v>CHAVE SECCIONADORA TRIPOLAR, ABERTURA SOB CARGA, COM FUSÍVEIS NH3 -630A/600V</v>
          </cell>
          <cell r="C808" t="str">
            <v>UN</v>
          </cell>
          <cell r="D808">
            <v>1456.45</v>
          </cell>
          <cell r="E808">
            <v>1472.94</v>
          </cell>
        </row>
        <row r="809">
          <cell r="A809">
            <v>90633</v>
          </cell>
          <cell r="B809" t="str">
            <v>CHAVE SECCIONADORA ROTATIVA ABERT. SOB CARGA TP (PACCO) - 3X16A</v>
          </cell>
          <cell r="C809" t="str">
            <v>UN</v>
          </cell>
          <cell r="D809">
            <v>116.64</v>
          </cell>
          <cell r="E809">
            <v>118.76</v>
          </cell>
        </row>
        <row r="810">
          <cell r="A810">
            <v>90636</v>
          </cell>
          <cell r="B810" t="str">
            <v>CHAVE SECCIONADORA ROTATIVA ABERTURA SOB CARGA TIPO (PACCO) - 3X63A</v>
          </cell>
          <cell r="C810" t="str">
            <v>UN</v>
          </cell>
          <cell r="D810">
            <v>255.65</v>
          </cell>
          <cell r="E810">
            <v>258.48</v>
          </cell>
        </row>
        <row r="811">
          <cell r="A811">
            <v>90649</v>
          </cell>
          <cell r="B811" t="str">
            <v>FUSÍVEL TIPO "DIAZED", TIPO RÁPIDO OU RETARDADO - 2/25A</v>
          </cell>
          <cell r="C811" t="str">
            <v>UN</v>
          </cell>
          <cell r="D811">
            <v>7.46</v>
          </cell>
          <cell r="E811">
            <v>8</v>
          </cell>
        </row>
        <row r="812">
          <cell r="A812">
            <v>90650</v>
          </cell>
          <cell r="B812" t="str">
            <v>FUSÍVEL TIPO "DIAZED", TIPO RÁPIDO OU RETARDADO - 35/63A</v>
          </cell>
          <cell r="C812" t="str">
            <v>UN</v>
          </cell>
          <cell r="D812">
            <v>8.85</v>
          </cell>
          <cell r="E812">
            <v>9.39</v>
          </cell>
        </row>
        <row r="813">
          <cell r="A813">
            <v>90658</v>
          </cell>
          <cell r="B813" t="str">
            <v>FUSÍVEL TIPO NH - 100/200A</v>
          </cell>
          <cell r="C813" t="str">
            <v>UN</v>
          </cell>
          <cell r="D813">
            <v>36.75</v>
          </cell>
          <cell r="E813">
            <v>37.29</v>
          </cell>
        </row>
        <row r="814">
          <cell r="A814">
            <v>90659</v>
          </cell>
          <cell r="B814" t="str">
            <v>FUSÍVEL TIPO NH - 224/355A</v>
          </cell>
          <cell r="C814" t="str">
            <v>UN</v>
          </cell>
          <cell r="D814">
            <v>50.32</v>
          </cell>
          <cell r="E814">
            <v>50.86</v>
          </cell>
        </row>
        <row r="815">
          <cell r="A815">
            <v>90660</v>
          </cell>
          <cell r="B815" t="str">
            <v>FUSÍVEL TIPO NH - 425/630A</v>
          </cell>
          <cell r="C815" t="str">
            <v>UN</v>
          </cell>
          <cell r="D815">
            <v>85</v>
          </cell>
          <cell r="E815">
            <v>85.54</v>
          </cell>
        </row>
        <row r="816">
          <cell r="A816">
            <v>90661</v>
          </cell>
          <cell r="B816" t="str">
            <v>FUSÍVEL TIPO NH TAMANHO 04 DE 800-1250A</v>
          </cell>
          <cell r="C816" t="str">
            <v>UN</v>
          </cell>
          <cell r="D816">
            <v>575.41</v>
          </cell>
          <cell r="E816">
            <v>577.77</v>
          </cell>
        </row>
        <row r="817">
          <cell r="A817">
            <v>90662</v>
          </cell>
          <cell r="B817" t="str">
            <v>BASE PARA FUSÍVEIS TIPO "DIAZED" - 2/25A</v>
          </cell>
          <cell r="C817" t="str">
            <v>UN</v>
          </cell>
          <cell r="D817">
            <v>52.72</v>
          </cell>
          <cell r="E817">
            <v>57.44</v>
          </cell>
        </row>
        <row r="818">
          <cell r="A818">
            <v>90663</v>
          </cell>
          <cell r="B818" t="str">
            <v>BASE PARA FUSÍVEIS TIPO "DIAZED" - 35/63A</v>
          </cell>
          <cell r="C818" t="str">
            <v>UN</v>
          </cell>
          <cell r="D818">
            <v>56.24</v>
          </cell>
          <cell r="E818">
            <v>60.96</v>
          </cell>
        </row>
        <row r="819">
          <cell r="A819">
            <v>90664</v>
          </cell>
          <cell r="B819" t="str">
            <v>BASE COM FUSÍVEIS TIPO NH - ATÉ 125A</v>
          </cell>
          <cell r="C819" t="str">
            <v>UN</v>
          </cell>
          <cell r="D819">
            <v>70.17</v>
          </cell>
          <cell r="E819">
            <v>74.89</v>
          </cell>
        </row>
        <row r="820">
          <cell r="A820">
            <v>90665</v>
          </cell>
          <cell r="B820" t="str">
            <v>BASE COM FUSÍVEIS TIPO NH - ATÉ 250A</v>
          </cell>
          <cell r="C820" t="str">
            <v>UN</v>
          </cell>
          <cell r="D820">
            <v>132.22</v>
          </cell>
          <cell r="E820">
            <v>136.94</v>
          </cell>
        </row>
        <row r="821">
          <cell r="A821">
            <v>90666</v>
          </cell>
          <cell r="B821" t="str">
            <v>BASE COM FUSÍVEIS TIPO NH - ATÉ 400A</v>
          </cell>
          <cell r="C821" t="str">
            <v>UN</v>
          </cell>
          <cell r="D821">
            <v>175.56</v>
          </cell>
          <cell r="E821">
            <v>180.28</v>
          </cell>
        </row>
        <row r="822">
          <cell r="A822">
            <v>90667</v>
          </cell>
          <cell r="B822" t="str">
            <v>BASE COM FUSÍVEIS TIPO NH - TAMANHO 03 DE 425 - 630A</v>
          </cell>
          <cell r="C822" t="str">
            <v>UN</v>
          </cell>
          <cell r="D822">
            <v>263.48</v>
          </cell>
          <cell r="E822">
            <v>270.55</v>
          </cell>
        </row>
        <row r="823">
          <cell r="A823">
            <v>90668</v>
          </cell>
          <cell r="B823" t="str">
            <v>BASE COM FUSÍVEIS TIPO NH - TAMANHO 04 DE 800 - 1250A</v>
          </cell>
          <cell r="C823" t="str">
            <v>UN</v>
          </cell>
          <cell r="D823">
            <v>1074.6600000000001</v>
          </cell>
          <cell r="E823">
            <v>1084.0899999999999</v>
          </cell>
        </row>
        <row r="824">
          <cell r="A824">
            <v>90669</v>
          </cell>
          <cell r="B824" t="str">
            <v>ISOLADOR DE POLIÉSTER TIPO TONEL B.T. USO INTERNO - 15X20MM</v>
          </cell>
          <cell r="C824" t="str">
            <v>UN</v>
          </cell>
          <cell r="D824">
            <v>10.64</v>
          </cell>
          <cell r="E824">
            <v>11.59</v>
          </cell>
        </row>
        <row r="825">
          <cell r="A825">
            <v>90670</v>
          </cell>
          <cell r="B825" t="str">
            <v>ISOLADOR DE POLIÉSTER TIPO TONEL B.T. USO INTERNO - 40X50MM</v>
          </cell>
          <cell r="C825" t="str">
            <v>UN</v>
          </cell>
          <cell r="D825">
            <v>19.02</v>
          </cell>
          <cell r="E825">
            <v>20.190000000000001</v>
          </cell>
        </row>
        <row r="826">
          <cell r="A826">
            <v>90671</v>
          </cell>
          <cell r="B826" t="str">
            <v>ISOLADOR DE POLIÉSTER TIPO TONEL B.T. USO INTERNO - 60X60MM</v>
          </cell>
          <cell r="C826" t="str">
            <v>UN</v>
          </cell>
          <cell r="D826">
            <v>19.91</v>
          </cell>
          <cell r="E826">
            <v>21.08</v>
          </cell>
        </row>
        <row r="827">
          <cell r="A827">
            <v>90672</v>
          </cell>
          <cell r="B827" t="str">
            <v>ISOLADOR DE POLIÉSTER TIPO TONEL B.T. USO INTERNO - 60X75MM</v>
          </cell>
          <cell r="C827" t="str">
            <v>UN</v>
          </cell>
          <cell r="D827">
            <v>23.68</v>
          </cell>
          <cell r="E827">
            <v>25.09</v>
          </cell>
        </row>
        <row r="828">
          <cell r="A828">
            <v>90673</v>
          </cell>
          <cell r="B828" t="str">
            <v>BARRAMENTO DE COBRE PARA 30A - 6,35X1,58MM</v>
          </cell>
          <cell r="C828" t="str">
            <v>M</v>
          </cell>
          <cell r="D828">
            <v>9.59</v>
          </cell>
          <cell r="E828">
            <v>10.26</v>
          </cell>
        </row>
        <row r="829">
          <cell r="A829">
            <v>90674</v>
          </cell>
          <cell r="B829" t="str">
            <v>BARRAMENTO DE COBRE PARA 60A - 9,52X2,38MM</v>
          </cell>
          <cell r="C829" t="str">
            <v>M</v>
          </cell>
          <cell r="D829">
            <v>14.55</v>
          </cell>
          <cell r="E829">
            <v>15.22</v>
          </cell>
        </row>
        <row r="830">
          <cell r="A830">
            <v>90675</v>
          </cell>
          <cell r="B830" t="str">
            <v>BARRAMENTO DE COBRE PARA 100A - 15X3MM</v>
          </cell>
          <cell r="C830" t="str">
            <v>M</v>
          </cell>
          <cell r="D830">
            <v>27.29</v>
          </cell>
          <cell r="E830">
            <v>27.96</v>
          </cell>
        </row>
        <row r="831">
          <cell r="A831">
            <v>90676</v>
          </cell>
          <cell r="B831" t="str">
            <v>BARRAMENTO DE COBRE PARA 150A - 20X4MM</v>
          </cell>
          <cell r="C831" t="str">
            <v>M</v>
          </cell>
          <cell r="D831">
            <v>45.81</v>
          </cell>
          <cell r="E831">
            <v>46.62</v>
          </cell>
        </row>
        <row r="832">
          <cell r="A832">
            <v>90677</v>
          </cell>
          <cell r="B832" t="str">
            <v>BARRAMENTO DE COBRE PARA 200A - 25X4MM</v>
          </cell>
          <cell r="C832" t="str">
            <v>M</v>
          </cell>
          <cell r="D832">
            <v>54.4</v>
          </cell>
          <cell r="E832">
            <v>55.21</v>
          </cell>
        </row>
        <row r="833">
          <cell r="A833">
            <v>90678</v>
          </cell>
          <cell r="B833" t="str">
            <v>BARRAMENTO DE COBRE PARA 400A - 40X7MM</v>
          </cell>
          <cell r="C833" t="str">
            <v>M</v>
          </cell>
          <cell r="D833">
            <v>146.30000000000001</v>
          </cell>
          <cell r="E833">
            <v>147.11000000000001</v>
          </cell>
        </row>
        <row r="834">
          <cell r="A834">
            <v>90679</v>
          </cell>
          <cell r="B834" t="str">
            <v>BARRAMENTO DE COBRE PARA 600A - 7X60MM</v>
          </cell>
          <cell r="C834" t="str">
            <v>M</v>
          </cell>
          <cell r="D834">
            <v>343.05</v>
          </cell>
          <cell r="E834">
            <v>354.83</v>
          </cell>
        </row>
        <row r="835">
          <cell r="A835">
            <v>90680</v>
          </cell>
          <cell r="B835" t="str">
            <v>BARRAMENTO DE COBRE PARA 800A - 10X80MM</v>
          </cell>
          <cell r="C835" t="str">
            <v>M</v>
          </cell>
          <cell r="D835">
            <v>475.6</v>
          </cell>
          <cell r="E835">
            <v>488.56</v>
          </cell>
        </row>
        <row r="836">
          <cell r="A836">
            <v>90681</v>
          </cell>
          <cell r="B836" t="str">
            <v>BARRAMENTO DE COBRE PARA 1000A - 10X100MM</v>
          </cell>
          <cell r="C836" t="str">
            <v>M</v>
          </cell>
          <cell r="D836">
            <v>496.57</v>
          </cell>
          <cell r="E836">
            <v>510.71</v>
          </cell>
        </row>
        <row r="837">
          <cell r="A837">
            <v>90682</v>
          </cell>
          <cell r="B837" t="str">
            <v>BARRAMENTO DE COBRE PARA 1200A - 9,5X127MM</v>
          </cell>
          <cell r="C837" t="str">
            <v>M</v>
          </cell>
          <cell r="D837">
            <v>602.12</v>
          </cell>
          <cell r="E837">
            <v>618.62</v>
          </cell>
        </row>
        <row r="838">
          <cell r="A838">
            <v>90683</v>
          </cell>
          <cell r="B838" t="str">
            <v>BARRAMENTO DE COBRE PARA 1400A - 9,52X152MM</v>
          </cell>
          <cell r="C838" t="str">
            <v>M</v>
          </cell>
          <cell r="D838">
            <v>699.08</v>
          </cell>
          <cell r="E838">
            <v>716.76</v>
          </cell>
        </row>
        <row r="839">
          <cell r="A839">
            <v>90688</v>
          </cell>
          <cell r="B839" t="str">
            <v>PROTEÇÃO PARA BARRAMENTO DE QUADROS EM POLICARBONATO COMPACTO 4MM</v>
          </cell>
          <cell r="C839" t="str">
            <v>M2</v>
          </cell>
          <cell r="D839">
            <v>243.66</v>
          </cell>
          <cell r="E839">
            <v>251.75</v>
          </cell>
        </row>
        <row r="840">
          <cell r="A840">
            <v>90690</v>
          </cell>
          <cell r="B840" t="str">
            <v>CABO DE COBRE NÚ, PARA ATERRAMENTO - 6,00MM2</v>
          </cell>
          <cell r="C840" t="str">
            <v>M</v>
          </cell>
          <cell r="D840">
            <v>5.71</v>
          </cell>
          <cell r="E840">
            <v>6.09</v>
          </cell>
        </row>
        <row r="841">
          <cell r="A841">
            <v>90691</v>
          </cell>
          <cell r="B841" t="str">
            <v>CABO DE COBRE NÚ, PARA ATERRAMENTO - 10,00MM2</v>
          </cell>
          <cell r="C841" t="str">
            <v>M</v>
          </cell>
          <cell r="D841">
            <v>8.7799999999999994</v>
          </cell>
          <cell r="E841">
            <v>9.25</v>
          </cell>
        </row>
        <row r="842">
          <cell r="A842">
            <v>90692</v>
          </cell>
          <cell r="B842" t="str">
            <v>CABO DE COBRE NÚ, PARA ATERRAMENTO - 16,00MM2</v>
          </cell>
          <cell r="C842" t="str">
            <v>M</v>
          </cell>
          <cell r="D842">
            <v>12.55</v>
          </cell>
          <cell r="E842">
            <v>13.16</v>
          </cell>
        </row>
        <row r="843">
          <cell r="A843">
            <v>90693</v>
          </cell>
          <cell r="B843" t="str">
            <v>CABO DE COBRE NÚ, PARA ATERRAMENTO - 25,00MM2</v>
          </cell>
          <cell r="C843" t="str">
            <v>M</v>
          </cell>
          <cell r="D843">
            <v>17.100000000000001</v>
          </cell>
          <cell r="E843">
            <v>17.899999999999999</v>
          </cell>
        </row>
        <row r="844">
          <cell r="A844">
            <v>90694</v>
          </cell>
          <cell r="B844" t="str">
            <v>CABO DE COBRE NÚ, PARA ATERRAMENTO - 35,00MM2</v>
          </cell>
          <cell r="C844" t="str">
            <v>M</v>
          </cell>
          <cell r="D844">
            <v>23.37</v>
          </cell>
          <cell r="E844">
            <v>24.36</v>
          </cell>
        </row>
        <row r="845">
          <cell r="A845">
            <v>90695</v>
          </cell>
          <cell r="B845" t="str">
            <v>CABO DE COBRE NÚ, PARA ATERRAMENTO - 50,00MM2</v>
          </cell>
          <cell r="C845" t="str">
            <v>M</v>
          </cell>
          <cell r="D845">
            <v>33.020000000000003</v>
          </cell>
          <cell r="E845">
            <v>34.479999999999997</v>
          </cell>
        </row>
        <row r="846">
          <cell r="A846">
            <v>90696</v>
          </cell>
          <cell r="B846" t="str">
            <v>CABO DE COBRE NÚ, PARA ATERRAMENTO - 70.00MM2</v>
          </cell>
          <cell r="C846" t="str">
            <v>M</v>
          </cell>
          <cell r="D846">
            <v>42.27</v>
          </cell>
          <cell r="E846">
            <v>43.87</v>
          </cell>
        </row>
        <row r="847">
          <cell r="A847">
            <v>90697</v>
          </cell>
          <cell r="B847" t="str">
            <v>CABO DE COBRE NÚ, PARA ATERRAMENTO - 95,00MM2</v>
          </cell>
          <cell r="C847" t="str">
            <v>M</v>
          </cell>
          <cell r="D847">
            <v>55.76</v>
          </cell>
          <cell r="E847">
            <v>57.45</v>
          </cell>
        </row>
        <row r="848">
          <cell r="A848">
            <v>90698</v>
          </cell>
          <cell r="B848" t="str">
            <v>CABO DE COBRE NÚ, PARA ATERRAMENTO - 120,00MM2</v>
          </cell>
          <cell r="C848" t="str">
            <v>M</v>
          </cell>
          <cell r="D848">
            <v>79.33</v>
          </cell>
          <cell r="E848">
            <v>81.5</v>
          </cell>
        </row>
        <row r="849">
          <cell r="A849">
            <v>90699</v>
          </cell>
          <cell r="B849" t="str">
            <v>ATERRAMENTO DE QUADROS, EXCLUSIVE CABO</v>
          </cell>
          <cell r="C849" t="str">
            <v>UN</v>
          </cell>
          <cell r="D849">
            <v>210.65</v>
          </cell>
          <cell r="E849">
            <v>216.92</v>
          </cell>
        </row>
        <row r="850">
          <cell r="A850">
            <v>90700</v>
          </cell>
          <cell r="B850" t="str">
            <v>PONTOS DE ENERGIA</v>
          </cell>
          <cell r="C850" t="str">
            <v>.</v>
          </cell>
          <cell r="D850" t="str">
            <v>.</v>
          </cell>
          <cell r="E850" t="str">
            <v>.</v>
          </cell>
        </row>
        <row r="851">
          <cell r="A851">
            <v>90701</v>
          </cell>
          <cell r="B851" t="str">
            <v>PONTO COM INTERRUPTOR SIMPLES - 1 TECLA, EM CAIXA 4"X2"</v>
          </cell>
          <cell r="C851" t="str">
            <v>UN</v>
          </cell>
          <cell r="D851">
            <v>101.64</v>
          </cell>
          <cell r="E851">
            <v>111.07</v>
          </cell>
        </row>
        <row r="852">
          <cell r="A852">
            <v>90702</v>
          </cell>
          <cell r="B852" t="str">
            <v>PONTO COM INTERRUPTOR SIMPLES - 2 TECLAS, EM CAIXA 4"X2"</v>
          </cell>
          <cell r="C852" t="str">
            <v>UN</v>
          </cell>
          <cell r="D852">
            <v>154.61000000000001</v>
          </cell>
          <cell r="E852">
            <v>169.22</v>
          </cell>
        </row>
        <row r="853">
          <cell r="A853">
            <v>90703</v>
          </cell>
          <cell r="B853" t="str">
            <v>PONTO COM INTERRUPTOR SIMPLES - 3 TECLAS, EM CAIXA 4"X2"</v>
          </cell>
          <cell r="C853" t="str">
            <v>UN</v>
          </cell>
          <cell r="D853">
            <v>202.53</v>
          </cell>
          <cell r="E853">
            <v>221.38</v>
          </cell>
        </row>
        <row r="854">
          <cell r="A854">
            <v>90705</v>
          </cell>
          <cell r="B854" t="str">
            <v>PONTO COM INTERRUPTOR SIMPLES - 2 TECLAS, EM CAIXA 4"X4"</v>
          </cell>
          <cell r="C854" t="str">
            <v>UN</v>
          </cell>
          <cell r="D854">
            <v>161.87</v>
          </cell>
          <cell r="E854">
            <v>176.48</v>
          </cell>
        </row>
        <row r="855">
          <cell r="A855">
            <v>90706</v>
          </cell>
          <cell r="B855" t="str">
            <v>PONTO COM INTERRUPTOR SIMPLES - 3 TECLAS, EM CAIXA 4"X4"</v>
          </cell>
          <cell r="C855" t="str">
            <v>UN</v>
          </cell>
          <cell r="D855">
            <v>206.95</v>
          </cell>
          <cell r="E855">
            <v>225.8</v>
          </cell>
        </row>
        <row r="856">
          <cell r="A856">
            <v>90707</v>
          </cell>
          <cell r="B856" t="str">
            <v>PONTO COM INTERRUPTOR SIMPLES - 4 TECLAS, EM CAIXA 4"X4"</v>
          </cell>
          <cell r="C856" t="str">
            <v>UN</v>
          </cell>
          <cell r="D856">
            <v>255.97</v>
          </cell>
          <cell r="E856">
            <v>279.54000000000002</v>
          </cell>
        </row>
        <row r="857">
          <cell r="A857">
            <v>90708</v>
          </cell>
          <cell r="B857" t="str">
            <v>PONTO COM INTERRUPTOR SIMPLES E TOMADA 110V - EM CAIXA 4"X4"</v>
          </cell>
          <cell r="C857" t="str">
            <v>UN</v>
          </cell>
          <cell r="D857">
            <v>160.55000000000001</v>
          </cell>
          <cell r="E857">
            <v>174.69</v>
          </cell>
        </row>
        <row r="858">
          <cell r="A858">
            <v>90710</v>
          </cell>
          <cell r="B858" t="str">
            <v>PONTO COM INTERRUPTOR PARALELO - 1 TECLA, EM CAIXA 4"X2"</v>
          </cell>
          <cell r="C858" t="str">
            <v>UN</v>
          </cell>
          <cell r="D858">
            <v>149.41</v>
          </cell>
          <cell r="E858">
            <v>164.02</v>
          </cell>
        </row>
        <row r="859">
          <cell r="A859">
            <v>90715</v>
          </cell>
          <cell r="B859" t="str">
            <v>PONTO COM INTERRUPTOR SIMPLES BIPOLAR - EM CAIXA 4"X2"</v>
          </cell>
          <cell r="C859" t="str">
            <v>UN</v>
          </cell>
          <cell r="D859">
            <v>113.91</v>
          </cell>
          <cell r="E859">
            <v>123.34</v>
          </cell>
        </row>
        <row r="860">
          <cell r="A860">
            <v>90718</v>
          </cell>
          <cell r="B860" t="str">
            <v>PONTO COM INTERRUPTOR PARALELO BIPOLAR - EM CAIXA 4"X2"</v>
          </cell>
          <cell r="C860" t="str">
            <v>UN</v>
          </cell>
          <cell r="D860">
            <v>155.41999999999999</v>
          </cell>
          <cell r="E860">
            <v>170.03</v>
          </cell>
        </row>
        <row r="861">
          <cell r="A861">
            <v>90730</v>
          </cell>
          <cell r="B861" t="str">
            <v>PONTO COM DOIS INTERRUPTORES SIMPLES BIPOLAR - EM CAIXA 4"X4"</v>
          </cell>
          <cell r="C861" t="str">
            <v>UN</v>
          </cell>
          <cell r="D861">
            <v>186.41</v>
          </cell>
          <cell r="E861">
            <v>201.02</v>
          </cell>
        </row>
        <row r="862">
          <cell r="A862">
            <v>90735</v>
          </cell>
          <cell r="B862" t="str">
            <v>PONTO COM INTERRUPTOR SIMPLES - 1 TECLA, EM CONDULETE 3/4"</v>
          </cell>
          <cell r="C862" t="str">
            <v>UN</v>
          </cell>
          <cell r="D862">
            <v>122.48</v>
          </cell>
          <cell r="E862">
            <v>131.91</v>
          </cell>
        </row>
        <row r="863">
          <cell r="A863">
            <v>90736</v>
          </cell>
          <cell r="B863" t="str">
            <v>PONTO COM INTERRUPTOR SIMPLES - 2 TECLAS, EM CONDULETE 3/4"</v>
          </cell>
          <cell r="C863" t="str">
            <v>UN</v>
          </cell>
          <cell r="D863">
            <v>175.45</v>
          </cell>
          <cell r="E863">
            <v>190.06</v>
          </cell>
        </row>
        <row r="864">
          <cell r="A864">
            <v>90737</v>
          </cell>
          <cell r="B864" t="str">
            <v>PONTO COM INTERRUPTOR SIMPLES - 3 TECLAS, EM CONDULETE 3/4"</v>
          </cell>
          <cell r="C864" t="str">
            <v>UN</v>
          </cell>
          <cell r="D864">
            <v>223.37</v>
          </cell>
          <cell r="E864">
            <v>242.22</v>
          </cell>
        </row>
        <row r="865">
          <cell r="A865">
            <v>90738</v>
          </cell>
          <cell r="B865" t="str">
            <v>PONTO COM INTERRUPTOR SIMPLES - 4 TECLAS, EM CONDULETE 3/4" CORPO DUPLO</v>
          </cell>
          <cell r="C865" t="str">
            <v>UN</v>
          </cell>
          <cell r="D865">
            <v>274</v>
          </cell>
          <cell r="E865">
            <v>297.57</v>
          </cell>
        </row>
        <row r="866">
          <cell r="A866">
            <v>90740</v>
          </cell>
          <cell r="B866" t="str">
            <v>PONTO COM INTERRUPTOR PARALELO - 1 TECLA, EM CONDULETE 3/4"</v>
          </cell>
          <cell r="C866" t="str">
            <v>UN</v>
          </cell>
          <cell r="D866">
            <v>170.25</v>
          </cell>
          <cell r="E866">
            <v>184.86</v>
          </cell>
        </row>
        <row r="867">
          <cell r="A867">
            <v>90741</v>
          </cell>
          <cell r="B867" t="str">
            <v>PONTO COM INTERRUPTOR SIMPLES E TOMADA 110V - EM CONDULETE 3/4" CORPO DUPLO</v>
          </cell>
          <cell r="C867" t="str">
            <v>UN</v>
          </cell>
          <cell r="D867">
            <v>218.36</v>
          </cell>
          <cell r="E867">
            <v>237.21</v>
          </cell>
        </row>
        <row r="868">
          <cell r="A868">
            <v>90745</v>
          </cell>
          <cell r="B868" t="str">
            <v>PONTO COM INTERRUPTOR SIMPLES BIPOLAR - EM CONDULETE 3/4"</v>
          </cell>
          <cell r="C868" t="str">
            <v>UN</v>
          </cell>
          <cell r="D868">
            <v>134.75</v>
          </cell>
          <cell r="E868">
            <v>144.18</v>
          </cell>
        </row>
        <row r="869">
          <cell r="A869">
            <v>90750</v>
          </cell>
          <cell r="B869" t="str">
            <v>PONTO COM INTERRUPTOR PARALELO BIPOLAR - EM CONDULETE 3/4"</v>
          </cell>
          <cell r="C869" t="str">
            <v>UN</v>
          </cell>
          <cell r="D869">
            <v>176.26</v>
          </cell>
          <cell r="E869">
            <v>190.87</v>
          </cell>
        </row>
        <row r="870">
          <cell r="A870">
            <v>90755</v>
          </cell>
          <cell r="B870" t="str">
            <v>PONTO COM DOIS INTERRUPTORES SIMPLES BIPOLAR - EM CONDULETE 3/4"</v>
          </cell>
          <cell r="C870" t="str">
            <v>UN</v>
          </cell>
          <cell r="D870">
            <v>201.67</v>
          </cell>
          <cell r="E870">
            <v>216.28</v>
          </cell>
        </row>
        <row r="871">
          <cell r="A871">
            <v>90756</v>
          </cell>
          <cell r="B871" t="str">
            <v>PONTO COM TRÊS INTERRUPTORES SIMPLES BIPOLAR - EM CONDULETE 3/4" CORPO DUPLO</v>
          </cell>
          <cell r="C871" t="str">
            <v>UN</v>
          </cell>
          <cell r="D871">
            <v>263.47000000000003</v>
          </cell>
          <cell r="E871">
            <v>282.32</v>
          </cell>
        </row>
        <row r="872">
          <cell r="A872">
            <v>90760</v>
          </cell>
          <cell r="B872" t="str">
            <v>PONTO COM TOMADA SIMPLES DE EMBUTIR - 110/220V CAIXA 4"X2"</v>
          </cell>
          <cell r="C872" t="str">
            <v>UN</v>
          </cell>
          <cell r="D872">
            <v>104.26</v>
          </cell>
          <cell r="E872">
            <v>113.69</v>
          </cell>
        </row>
        <row r="873">
          <cell r="A873">
            <v>90761</v>
          </cell>
          <cell r="B873" t="str">
            <v>PONTO COM TOMADA SIMPLES 110/220V - EM CONDULETE 3/4"</v>
          </cell>
          <cell r="C873" t="str">
            <v>UN</v>
          </cell>
          <cell r="D873">
            <v>164.89</v>
          </cell>
          <cell r="E873">
            <v>179.03</v>
          </cell>
        </row>
        <row r="874">
          <cell r="A874">
            <v>90770</v>
          </cell>
          <cell r="B874" t="str">
            <v>PONTO COM TOMADA SIMPLES DE EMBUTIR - PARA PISO</v>
          </cell>
          <cell r="C874" t="str">
            <v>UN</v>
          </cell>
          <cell r="D874">
            <v>163.47</v>
          </cell>
          <cell r="E874">
            <v>175.25</v>
          </cell>
        </row>
        <row r="875">
          <cell r="A875">
            <v>90775</v>
          </cell>
          <cell r="B875" t="str">
            <v>PONTO SECO PARA TELEFONE - CAIXA 4"X4"</v>
          </cell>
          <cell r="C875" t="str">
            <v>UN</v>
          </cell>
          <cell r="D875">
            <v>173.28</v>
          </cell>
          <cell r="E875">
            <v>189.77</v>
          </cell>
        </row>
        <row r="876">
          <cell r="A876">
            <v>90776</v>
          </cell>
          <cell r="B876" t="str">
            <v>PONTO SECO PARA TELEFONE EM CONDULETE</v>
          </cell>
          <cell r="C876" t="str">
            <v>UN</v>
          </cell>
          <cell r="D876">
            <v>136.88</v>
          </cell>
          <cell r="E876">
            <v>143.94999999999999</v>
          </cell>
        </row>
        <row r="877">
          <cell r="A877">
            <v>90780</v>
          </cell>
          <cell r="B877" t="str">
            <v>PONTO COM BOTÃO PARA CAMPAINHA - USO AO TEMPO - CAIXA 4"X2"</v>
          </cell>
          <cell r="C877" t="str">
            <v>UN</v>
          </cell>
          <cell r="D877">
            <v>276.13</v>
          </cell>
          <cell r="E877">
            <v>299.7</v>
          </cell>
        </row>
        <row r="878">
          <cell r="A878">
            <v>90785</v>
          </cell>
          <cell r="B878" t="str">
            <v>PONTO COM CIGARRA DE SOBREPOR, TIPO COLEGIAL - CAIXA 3"X3"</v>
          </cell>
          <cell r="C878" t="str">
            <v>UN</v>
          </cell>
          <cell r="D878">
            <v>167.19</v>
          </cell>
          <cell r="E878">
            <v>178.97</v>
          </cell>
        </row>
        <row r="879">
          <cell r="A879">
            <v>90790</v>
          </cell>
          <cell r="B879" t="str">
            <v>PONTO DE LUZ - CAIXA FUNDO MÓVEL</v>
          </cell>
          <cell r="C879" t="str">
            <v>UN</v>
          </cell>
          <cell r="D879">
            <v>164.32</v>
          </cell>
          <cell r="E879">
            <v>179.4</v>
          </cell>
        </row>
        <row r="880">
          <cell r="A880">
            <v>90795</v>
          </cell>
          <cell r="B880" t="str">
            <v>PONTO DE LUZ - CONDULETE 3/4"</v>
          </cell>
          <cell r="C880" t="str">
            <v>UN</v>
          </cell>
          <cell r="D880">
            <v>196.76</v>
          </cell>
          <cell r="E880">
            <v>211.84</v>
          </cell>
        </row>
        <row r="881">
          <cell r="A881">
            <v>90800</v>
          </cell>
          <cell r="B881" t="str">
            <v>DISJUNTORES</v>
          </cell>
          <cell r="C881" t="str">
            <v>.</v>
          </cell>
          <cell r="D881" t="str">
            <v>.</v>
          </cell>
          <cell r="E881" t="str">
            <v>.</v>
          </cell>
        </row>
        <row r="882">
          <cell r="A882">
            <v>90810</v>
          </cell>
          <cell r="B882" t="str">
            <v>MINI DISJUNTOR - TIPO EUROPEU (IEC) - UNIPOLAR 6/25A</v>
          </cell>
          <cell r="C882" t="str">
            <v>UN</v>
          </cell>
          <cell r="D882">
            <v>21.4</v>
          </cell>
          <cell r="E882">
            <v>22.48</v>
          </cell>
        </row>
        <row r="883">
          <cell r="A883">
            <v>90811</v>
          </cell>
          <cell r="B883" t="str">
            <v>MINI DISJUNTOR - TIPO EUROPEU (IEC) - UNIPOLAR 32/50A</v>
          </cell>
          <cell r="C883" t="str">
            <v>UN</v>
          </cell>
          <cell r="D883">
            <v>18.54</v>
          </cell>
          <cell r="E883">
            <v>19.89</v>
          </cell>
        </row>
        <row r="884">
          <cell r="A884">
            <v>90812</v>
          </cell>
          <cell r="B884" t="str">
            <v>MINI DISJUNTOR - TIPO EUROPEU (IEC) - BIPOLAR 6/25A</v>
          </cell>
          <cell r="C884" t="str">
            <v>UN</v>
          </cell>
          <cell r="D884">
            <v>52.96</v>
          </cell>
          <cell r="E884">
            <v>55.12</v>
          </cell>
        </row>
        <row r="885">
          <cell r="A885">
            <v>90813</v>
          </cell>
          <cell r="B885" t="str">
            <v>MINI DISJUNTOR - TIPO EUROPEU (IEC) -  BIPOLAR 32/50A</v>
          </cell>
          <cell r="C885" t="str">
            <v>UN</v>
          </cell>
          <cell r="D885">
            <v>50.57</v>
          </cell>
          <cell r="E885">
            <v>53.27</v>
          </cell>
        </row>
        <row r="886">
          <cell r="A886">
            <v>90814</v>
          </cell>
          <cell r="B886" t="str">
            <v>MINI DISJUNTOR - TIPO EUROPEU (IEC) - TRIPOLAR 6/25A</v>
          </cell>
          <cell r="C886" t="str">
            <v>UN</v>
          </cell>
          <cell r="D886">
            <v>73.569999999999993</v>
          </cell>
          <cell r="E886">
            <v>76.81</v>
          </cell>
        </row>
        <row r="887">
          <cell r="A887">
            <v>90815</v>
          </cell>
          <cell r="B887" t="str">
            <v>MINI DISJUNTOR - TIPO EUROPEU (IEC) - TRIPOLAR 32/50A</v>
          </cell>
          <cell r="C887" t="str">
            <v>UN</v>
          </cell>
          <cell r="D887">
            <v>70.599999999999994</v>
          </cell>
          <cell r="E887">
            <v>74.64</v>
          </cell>
        </row>
        <row r="888">
          <cell r="A888">
            <v>90816</v>
          </cell>
          <cell r="B888" t="str">
            <v>MINI DISJUNTOR - TIPO EUROPEU (IEC) - TRIPOLAR 63A</v>
          </cell>
          <cell r="C888" t="str">
            <v>UN</v>
          </cell>
          <cell r="D888">
            <v>80.239999999999995</v>
          </cell>
          <cell r="E888">
            <v>85.09</v>
          </cell>
        </row>
        <row r="889">
          <cell r="A889">
            <v>90817</v>
          </cell>
          <cell r="B889" t="str">
            <v>MINI DISJUNTOR - TIPO EUROPEU (IEC) - TRIPOLAR 80A</v>
          </cell>
          <cell r="C889" t="str">
            <v>UN</v>
          </cell>
          <cell r="D889">
            <v>150.11000000000001</v>
          </cell>
          <cell r="E889">
            <v>154.15</v>
          </cell>
        </row>
        <row r="890">
          <cell r="A890">
            <v>90818</v>
          </cell>
          <cell r="B890" t="str">
            <v>MINI DISJUNTOR - TIPO EUROPEU (IEC) - TRIPOLAR 100A</v>
          </cell>
          <cell r="C890" t="str">
            <v>UN</v>
          </cell>
          <cell r="D890">
            <v>149.1</v>
          </cell>
          <cell r="E890">
            <v>153.13999999999999</v>
          </cell>
        </row>
        <row r="891">
          <cell r="A891">
            <v>90819</v>
          </cell>
          <cell r="B891" t="str">
            <v>MINI DISJUNTOR - TIPO EUROPEU (IEC) - BIPOLAR 63A</v>
          </cell>
          <cell r="C891" t="str">
            <v>UN</v>
          </cell>
          <cell r="D891">
            <v>51.31</v>
          </cell>
          <cell r="E891">
            <v>54.01</v>
          </cell>
        </row>
        <row r="892">
          <cell r="A892">
            <v>90820</v>
          </cell>
          <cell r="B892" t="str">
            <v>MINI DISJUNTOR - TIPO EUROPEU (IEC) - BIPOLAR 80A</v>
          </cell>
          <cell r="C892" t="str">
            <v>UN</v>
          </cell>
          <cell r="D892">
            <v>106.42</v>
          </cell>
          <cell r="E892">
            <v>109.12</v>
          </cell>
        </row>
        <row r="893">
          <cell r="A893">
            <v>90821</v>
          </cell>
          <cell r="B893" t="str">
            <v>DISJUNTOR AUTOMÁTICO TRIPOLAR A SECO  800A/600V</v>
          </cell>
          <cell r="C893" t="str">
            <v>UN</v>
          </cell>
          <cell r="D893">
            <v>16253.89</v>
          </cell>
          <cell r="E893">
            <v>16291.6</v>
          </cell>
        </row>
        <row r="894">
          <cell r="A894">
            <v>90822</v>
          </cell>
          <cell r="B894" t="str">
            <v>DISJUNTOR AUTOMÁTICO TRIPOLAR A SECO 1000A/600V</v>
          </cell>
          <cell r="C894" t="str">
            <v>UN</v>
          </cell>
          <cell r="D894">
            <v>17446.39</v>
          </cell>
          <cell r="E894">
            <v>17484.099999999999</v>
          </cell>
        </row>
        <row r="895">
          <cell r="A895">
            <v>90823</v>
          </cell>
          <cell r="B895" t="str">
            <v>DISJUNTOR AUTOMÁTICO TRIPOLAR A SECO 1250A/600V</v>
          </cell>
          <cell r="C895" t="str">
            <v>UN</v>
          </cell>
          <cell r="D895">
            <v>15948.67</v>
          </cell>
          <cell r="E895">
            <v>15986.38</v>
          </cell>
        </row>
        <row r="896">
          <cell r="A896">
            <v>90824</v>
          </cell>
          <cell r="B896" t="str">
            <v>DISJUNTOR AUTOMÁTICO TRIPOLAR A SECO 1600A/600V</v>
          </cell>
          <cell r="C896" t="str">
            <v>UN</v>
          </cell>
          <cell r="D896">
            <v>16297.46</v>
          </cell>
          <cell r="E896">
            <v>16335.17</v>
          </cell>
        </row>
        <row r="897">
          <cell r="A897">
            <v>90825</v>
          </cell>
          <cell r="B897" t="str">
            <v>DISJUNTOR AUTOMÁTICO TRIPOLAR A SECO 2000A/600V</v>
          </cell>
          <cell r="C897" t="str">
            <v>UN</v>
          </cell>
          <cell r="D897">
            <v>21084.02</v>
          </cell>
          <cell r="E897">
            <v>21121.73</v>
          </cell>
        </row>
        <row r="898">
          <cell r="A898">
            <v>90826</v>
          </cell>
          <cell r="B898" t="str">
            <v>DISJUNTOR AUTOMÁTICO TRIPOLAR A SECO 2500A/600V</v>
          </cell>
          <cell r="C898" t="str">
            <v>UN</v>
          </cell>
          <cell r="D898">
            <v>32517.41</v>
          </cell>
          <cell r="E898">
            <v>32555.119999999999</v>
          </cell>
        </row>
        <row r="899">
          <cell r="A899">
            <v>90827</v>
          </cell>
          <cell r="B899" t="str">
            <v>DISJUNTOR AUTOMÁTICO TRIPOLAR A SECO 3200A/600V</v>
          </cell>
          <cell r="C899" t="str">
            <v>UN</v>
          </cell>
          <cell r="D899">
            <v>35351.4</v>
          </cell>
          <cell r="E899">
            <v>35389.11</v>
          </cell>
        </row>
        <row r="900">
          <cell r="A900">
            <v>90828</v>
          </cell>
          <cell r="B900" t="str">
            <v>MINI DISJUNTOR - TIPO EUROPEU (IEC) - BIPOLAR 100A</v>
          </cell>
          <cell r="C900" t="str">
            <v>UN</v>
          </cell>
          <cell r="D900">
            <v>654.80999999999995</v>
          </cell>
          <cell r="E900">
            <v>655.88</v>
          </cell>
        </row>
        <row r="901">
          <cell r="A901">
            <v>90829</v>
          </cell>
          <cell r="B901" t="str">
            <v>MINI DISJUNTOR - TIPO EUROPEU (IEC) - BIPOLAR 125A</v>
          </cell>
          <cell r="C901" t="str">
            <v>UN</v>
          </cell>
          <cell r="D901">
            <v>788.44</v>
          </cell>
          <cell r="E901">
            <v>789.52</v>
          </cell>
        </row>
        <row r="902">
          <cell r="A902">
            <v>90831</v>
          </cell>
          <cell r="B902" t="str">
            <v>DISJUNTOR CAIXA MOLDADA BIPOLAR 100A COM DISPARADOR TERMOMAGNÉTICO AJUSTÁVEL</v>
          </cell>
          <cell r="C902" t="str">
            <v>UN</v>
          </cell>
          <cell r="D902">
            <v>813.59</v>
          </cell>
          <cell r="E902">
            <v>819.24</v>
          </cell>
        </row>
        <row r="903">
          <cell r="A903">
            <v>90833</v>
          </cell>
          <cell r="B903" t="str">
            <v>DISJUNTOR CAIXA MOLDADA BIPOLAR 150A COM DISPARADOR TERMOMAGNÉTICO AJUSTÁVEL</v>
          </cell>
          <cell r="C903" t="str">
            <v>UN</v>
          </cell>
          <cell r="D903">
            <v>1648.43</v>
          </cell>
          <cell r="E903">
            <v>1654.08</v>
          </cell>
        </row>
        <row r="904">
          <cell r="A904">
            <v>90835</v>
          </cell>
          <cell r="B904" t="str">
            <v>DISJUNTOR CAIXA MOLDADA BIPOLAR 200A COM DISPARADOR TERMOMAGNÉTICO AJUSTÁVEL</v>
          </cell>
          <cell r="C904" t="str">
            <v>UN</v>
          </cell>
          <cell r="D904">
            <v>4140.47</v>
          </cell>
          <cell r="E904">
            <v>4147.54</v>
          </cell>
        </row>
        <row r="905">
          <cell r="A905">
            <v>90837</v>
          </cell>
          <cell r="B905" t="str">
            <v>DISJUNTOR CX MOLDADA BIPOLAR 250A C/ DISPARADOR TERM/MAGNET. AJUSTÁVEL</v>
          </cell>
          <cell r="C905" t="str">
            <v>UN</v>
          </cell>
          <cell r="D905">
            <v>4140.47</v>
          </cell>
          <cell r="E905">
            <v>4147.54</v>
          </cell>
        </row>
        <row r="906">
          <cell r="A906">
            <v>90846</v>
          </cell>
          <cell r="B906" t="str">
            <v>DISJUNTOR CAIXA MOLDADA TRIPOLAR 100A COM DISPARADOR TERMOMAGNÉTICO AJUSTÁVEL</v>
          </cell>
          <cell r="C906" t="str">
            <v>UN</v>
          </cell>
          <cell r="D906">
            <v>1169.8599999999999</v>
          </cell>
          <cell r="E906">
            <v>1178.3399999999999</v>
          </cell>
        </row>
        <row r="907">
          <cell r="A907">
            <v>90847</v>
          </cell>
          <cell r="B907" t="str">
            <v>DISJUNTOR CAIXA MOLDADA TRIPOLAR 125A COM DISPARADOR TERMOMAGNÉTICO AJUSTÁVEL</v>
          </cell>
          <cell r="C907" t="str">
            <v>UN</v>
          </cell>
          <cell r="D907">
            <v>2465.91</v>
          </cell>
          <cell r="E907">
            <v>2474.39</v>
          </cell>
        </row>
        <row r="908">
          <cell r="A908">
            <v>90848</v>
          </cell>
          <cell r="B908" t="str">
            <v>DISJUNTOR CAIXA MOLDADA TRIPOLAR 150A COM DISPARADOR TERMOMAGNÉTICO AJUSTÁVEL</v>
          </cell>
          <cell r="C908" t="str">
            <v>UN</v>
          </cell>
          <cell r="D908">
            <v>2475.04</v>
          </cell>
          <cell r="E908">
            <v>2483.52</v>
          </cell>
        </row>
        <row r="909">
          <cell r="A909">
            <v>90850</v>
          </cell>
          <cell r="B909" t="str">
            <v>DISJUNTOR CAIXA MOLDADA TRIPOLAR 200A COM DISPARADOR TERMOMAGNÉTICO AJUSTÁVEL</v>
          </cell>
          <cell r="C909" t="str">
            <v>UN</v>
          </cell>
          <cell r="D909">
            <v>1795.75</v>
          </cell>
          <cell r="E909">
            <v>1805.64</v>
          </cell>
        </row>
        <row r="910">
          <cell r="A910">
            <v>90852</v>
          </cell>
          <cell r="B910" t="str">
            <v>DISJUNTOR CAIXA MOLDADA TRIPOLAR 250A COM DISPARADOR TERMOMAGNÉTICO AJUSTÁVEL</v>
          </cell>
          <cell r="C910" t="str">
            <v>UN</v>
          </cell>
          <cell r="D910">
            <v>1692</v>
          </cell>
          <cell r="E910">
            <v>1701.89</v>
          </cell>
        </row>
        <row r="911">
          <cell r="A911">
            <v>90853</v>
          </cell>
          <cell r="B911" t="str">
            <v>DISJUNTOR CAIXA MOLDADA TRIPOLAR 300A COM DISPARADOR TERMOMAGNÉTICO AJUSTÁVEL</v>
          </cell>
          <cell r="C911" t="str">
            <v>UN</v>
          </cell>
          <cell r="D911">
            <v>1712.18</v>
          </cell>
          <cell r="E911">
            <v>1723.02</v>
          </cell>
        </row>
        <row r="912">
          <cell r="A912">
            <v>90855</v>
          </cell>
          <cell r="B912" t="str">
            <v>DISJUNTOR CAIXA MOLDADA TRIPOLAR 400A COM DISPARADOR TERMOMAGNÉTICO AJUSTÁVEL</v>
          </cell>
          <cell r="C912" t="str">
            <v>UN</v>
          </cell>
          <cell r="D912">
            <v>1652.81</v>
          </cell>
          <cell r="E912">
            <v>1663.65</v>
          </cell>
        </row>
        <row r="913">
          <cell r="A913">
            <v>90856</v>
          </cell>
          <cell r="B913" t="str">
            <v>DISJUNTOR CAIXA MOLDADA TRIPOLAR 450A COM DISPARADOR TERMOMAGNÉTICO AJUSTÁVEL</v>
          </cell>
          <cell r="C913" t="str">
            <v>UN</v>
          </cell>
          <cell r="D913">
            <v>2722.8</v>
          </cell>
          <cell r="E913">
            <v>2735.05</v>
          </cell>
        </row>
        <row r="914">
          <cell r="A914">
            <v>90858</v>
          </cell>
          <cell r="B914" t="str">
            <v>DISJUNTOR CAIXA MOLDADA TRIPOLAR 630A COM DISPARADOR TERMOMAGNÉTICO AJUSTÁVEL</v>
          </cell>
          <cell r="C914" t="str">
            <v>UN</v>
          </cell>
          <cell r="D914">
            <v>2768.44</v>
          </cell>
          <cell r="E914">
            <v>2780.69</v>
          </cell>
        </row>
        <row r="915">
          <cell r="A915">
            <v>90880</v>
          </cell>
          <cell r="B915" t="str">
            <v>DISJUNTOR TERMOMAGNÉTICO DIFERENCIAL BIPOLAR - 16A - SENSIBILIDADE 30MA - 230V</v>
          </cell>
          <cell r="C915" t="str">
            <v>UN</v>
          </cell>
          <cell r="D915">
            <v>429.47</v>
          </cell>
          <cell r="E915">
            <v>435.12</v>
          </cell>
        </row>
        <row r="916">
          <cell r="A916">
            <v>90881</v>
          </cell>
          <cell r="B916" t="str">
            <v>DISJUNTOR TERMOMAGNÉTICO DIFERENCIAL BIPOLAR - 20A - SENSIBILIDADE 30MA - 230V</v>
          </cell>
          <cell r="C916" t="str">
            <v>UN</v>
          </cell>
          <cell r="D916">
            <v>417.85</v>
          </cell>
          <cell r="E916">
            <v>423.5</v>
          </cell>
        </row>
        <row r="917">
          <cell r="A917">
            <v>90882</v>
          </cell>
          <cell r="B917" t="str">
            <v>DISJUNTOR TERMOMAGNÉTICO DIFERENCIAL BIPOLAR - 25A - SENSIBILIDADE 30MA - 240V</v>
          </cell>
          <cell r="C917" t="str">
            <v>UN</v>
          </cell>
          <cell r="D917">
            <v>365.98</v>
          </cell>
          <cell r="E917">
            <v>371.63</v>
          </cell>
        </row>
        <row r="918">
          <cell r="A918">
            <v>90883</v>
          </cell>
          <cell r="B918" t="str">
            <v>DISJUNTOR TERMOMAGNÉTICO DIFERENCIAL BIPOLAR - 32A - SENSIBILIDADE 30MA - 230V</v>
          </cell>
          <cell r="C918" t="str">
            <v>UN</v>
          </cell>
          <cell r="D918">
            <v>430.35</v>
          </cell>
          <cell r="E918">
            <v>436.48</v>
          </cell>
        </row>
        <row r="919">
          <cell r="A919">
            <v>90885</v>
          </cell>
          <cell r="B919" t="str">
            <v>DISJUNTOR TERMOMAGNÉTICO DIFERENCIAL BIPOLAR - 40A - SENSIBILIDADE 30MA - 240V</v>
          </cell>
          <cell r="C919" t="str">
            <v>UN</v>
          </cell>
          <cell r="D919">
            <v>586.79999999999995</v>
          </cell>
          <cell r="E919">
            <v>593.87</v>
          </cell>
        </row>
        <row r="920">
          <cell r="A920">
            <v>90886</v>
          </cell>
          <cell r="B920" t="str">
            <v>DISJUNTOR TERMOMAGNÉTICO DIFERENCIAL BIPOLAR - 63A - SENSIBILIDADE 30MA - 240V</v>
          </cell>
          <cell r="C920" t="str">
            <v>UN</v>
          </cell>
          <cell r="D920">
            <v>576.30999999999995</v>
          </cell>
          <cell r="E920">
            <v>584.32000000000005</v>
          </cell>
        </row>
        <row r="921">
          <cell r="A921">
            <v>90890</v>
          </cell>
          <cell r="B921" t="str">
            <v>DISJUNTOR TERMOMAGNÉTICO DIFERENCIAL TRIPOLAR - 63A - SENSIBILIDADE 30MA - 240V</v>
          </cell>
          <cell r="C921" t="str">
            <v>UN</v>
          </cell>
          <cell r="D921">
            <v>851.43</v>
          </cell>
          <cell r="E921">
            <v>859.91</v>
          </cell>
        </row>
        <row r="922">
          <cell r="A922">
            <v>90900</v>
          </cell>
          <cell r="B922" t="str">
            <v>APARELHOS DE ILUMINAÇÃO</v>
          </cell>
          <cell r="C922" t="str">
            <v>.</v>
          </cell>
          <cell r="D922" t="str">
            <v>.</v>
          </cell>
          <cell r="E922" t="str">
            <v>.</v>
          </cell>
        </row>
        <row r="923">
          <cell r="A923">
            <v>90922</v>
          </cell>
          <cell r="B923" t="str">
            <v>LUMINÁRIA TIPO DROPS, LEITOSA, PARA 2 LÂMPADAS, INCLUSIVE BASE DE FERRO</v>
          </cell>
          <cell r="C923" t="str">
            <v>UN</v>
          </cell>
          <cell r="D923">
            <v>78.78</v>
          </cell>
          <cell r="E923">
            <v>82.55</v>
          </cell>
        </row>
        <row r="924">
          <cell r="A924">
            <v>90932</v>
          </cell>
          <cell r="B924" t="str">
            <v>LUMINÁRIA INDUSTRIAL, CORPO REFLETOR REPUXADO EM CHAPA DE ALUMÍNIO ANODIZADO E SELADO - FLANGE DE FIXAÇÃO EM LIGA DE ALUMÍNIO FUNDIDO  PARA LÂMPADA DE VAPOR DE MERCÚRIO ATÉ 400W</v>
          </cell>
          <cell r="C924" t="str">
            <v>UN</v>
          </cell>
          <cell r="D924">
            <v>380.96</v>
          </cell>
          <cell r="E924">
            <v>395.1</v>
          </cell>
        </row>
        <row r="925">
          <cell r="A925">
            <v>90935</v>
          </cell>
          <cell r="B925" t="str">
            <v>PROJETOR DE ALUMÍNIO FUNDIDO COM VIDRO PARA LÂMPADA ATÉ 500W</v>
          </cell>
          <cell r="C925" t="str">
            <v>UN</v>
          </cell>
          <cell r="D925">
            <v>396.5</v>
          </cell>
          <cell r="E925">
            <v>410.64</v>
          </cell>
        </row>
        <row r="926">
          <cell r="A926">
            <v>90936</v>
          </cell>
          <cell r="B926" t="str">
            <v>PROJETOR DE ALUMÍNIO FUNDIDO COM VIDRO PARA LÂMPADA ATÉ 1000W</v>
          </cell>
          <cell r="C926" t="str">
            <v>UN</v>
          </cell>
          <cell r="D926">
            <v>439.53</v>
          </cell>
          <cell r="E926">
            <v>451.31</v>
          </cell>
        </row>
        <row r="927">
          <cell r="A927">
            <v>90937</v>
          </cell>
          <cell r="B927" t="str">
            <v>PROJETOR DE ALUMÍNIO REPUXADO COM VIDRO PARA LÂMPADA ATÉ 400W</v>
          </cell>
          <cell r="C927" t="str">
            <v>UN</v>
          </cell>
          <cell r="D927">
            <v>253.17</v>
          </cell>
          <cell r="E927">
            <v>260.24</v>
          </cell>
        </row>
        <row r="928">
          <cell r="A928">
            <v>90941</v>
          </cell>
          <cell r="B928" t="str">
            <v>LD.61 - ARANDELA BLINDADA PARA 1 LÂMPADA ATÉ 200W</v>
          </cell>
          <cell r="C928" t="str">
            <v>UN</v>
          </cell>
          <cell r="D928">
            <v>156.68</v>
          </cell>
          <cell r="E928">
            <v>160.44999999999999</v>
          </cell>
        </row>
        <row r="929">
          <cell r="A929">
            <v>90943</v>
          </cell>
          <cell r="B929" t="str">
            <v>LUMINÁRIA BLINDADA EM ALUMÍNIO FUNDIDO DE EMBUTIR ATÉ 200W</v>
          </cell>
          <cell r="C929" t="str">
            <v>UN</v>
          </cell>
          <cell r="D929">
            <v>183.83</v>
          </cell>
          <cell r="E929">
            <v>188.55</v>
          </cell>
        </row>
        <row r="930">
          <cell r="A930">
            <v>90950</v>
          </cell>
          <cell r="B930" t="str">
            <v>LUMINÁRIA COMERCIAL DE SOBREPOR COM DIFUSOR TRANSPARENTE OU FOSCO PARA 2 LÂMPADAS TUBULARES DE LED 9/10 W - COMPLETA</v>
          </cell>
          <cell r="C930" t="str">
            <v>UN</v>
          </cell>
          <cell r="D930">
            <v>158.04</v>
          </cell>
          <cell r="E930">
            <v>163.22999999999999</v>
          </cell>
        </row>
        <row r="931">
          <cell r="A931">
            <v>90951</v>
          </cell>
          <cell r="B931" t="str">
            <v>LUMINÁRIA COMERCIAL DE SOBREPOR COM DIFUSOR TRANSPARENTE OU FOSCO PARA 2 LÂMPADAS TUBULARES DE LED 18/20 W - COMPLETA</v>
          </cell>
          <cell r="C931" t="str">
            <v>UN</v>
          </cell>
          <cell r="D931">
            <v>291.44</v>
          </cell>
          <cell r="E931">
            <v>297.08999999999997</v>
          </cell>
        </row>
        <row r="932">
          <cell r="A932">
            <v>90957</v>
          </cell>
          <cell r="B932" t="str">
            <v>LUMINÁRIA HERMÉTICA EM ALUMÍNIO FUNDIDO PARA LÂMPADA ATÉ 250W - COM APROVAÇÃO DE ILUME/ PMSP</v>
          </cell>
          <cell r="C932" t="str">
            <v>UN</v>
          </cell>
          <cell r="D932">
            <v>427.8</v>
          </cell>
          <cell r="E932">
            <v>437.23</v>
          </cell>
        </row>
        <row r="933">
          <cell r="A933">
            <v>90967</v>
          </cell>
          <cell r="B933" t="str">
            <v>LUMINÁRIA INDUSTRIAL, CORPO EM CHAPA DE AÇO TRATADA, PINTADA E REFLETOR EM ALUMÍNIO ANODIZADO DE ALTO BRILHO - 1XT 14W</v>
          </cell>
          <cell r="C933" t="str">
            <v>UN</v>
          </cell>
          <cell r="D933">
            <v>121.64</v>
          </cell>
          <cell r="E933">
            <v>126.83</v>
          </cell>
        </row>
        <row r="934">
          <cell r="A934">
            <v>90969</v>
          </cell>
          <cell r="B934" t="str">
            <v>LUMINÁRIA INDUSTRIAL CORPO EM CHAPA DE AÇO TRATADA, PINTADA E REFLETOR EM ALUMÍNIO ANODIZADO E ALTO BRILHO - 2XT 14W</v>
          </cell>
          <cell r="C934" t="str">
            <v>UN</v>
          </cell>
          <cell r="D934">
            <v>148.27000000000001</v>
          </cell>
          <cell r="E934">
            <v>155.34</v>
          </cell>
        </row>
        <row r="935">
          <cell r="A935">
            <v>90971</v>
          </cell>
          <cell r="B935" t="str">
            <v>LUMINÁRIA INDUSTRIAL - 1 LÂMPADA FLUORESCENTE 16W</v>
          </cell>
          <cell r="C935" t="str">
            <v>UN</v>
          </cell>
          <cell r="D935">
            <v>114.61</v>
          </cell>
          <cell r="E935">
            <v>119.8</v>
          </cell>
        </row>
        <row r="936">
          <cell r="A936">
            <v>90972</v>
          </cell>
          <cell r="B936" t="str">
            <v>LUMINÁRIA INDUSTRIAL - 2 LÂMPADAS FLUORESCENTES 16/20W</v>
          </cell>
          <cell r="C936" t="str">
            <v>UN</v>
          </cell>
          <cell r="D936">
            <v>137.9</v>
          </cell>
          <cell r="E936">
            <v>144.97</v>
          </cell>
        </row>
        <row r="937">
          <cell r="A937">
            <v>90974</v>
          </cell>
          <cell r="B937" t="str">
            <v>LUMINÁRIA INDUSTRIAL - 1 LÂMPADA FLUORESCENTE 32W</v>
          </cell>
          <cell r="C937" t="str">
            <v>UN</v>
          </cell>
          <cell r="D937">
            <v>135.19</v>
          </cell>
          <cell r="E937">
            <v>140.38</v>
          </cell>
        </row>
        <row r="938">
          <cell r="A938">
            <v>90975</v>
          </cell>
          <cell r="B938" t="str">
            <v>LUMINÁRIA INDUSTRIAL - 2 LÂMPADAS FLUORESCENTE 32/40W</v>
          </cell>
          <cell r="C938" t="str">
            <v>UN</v>
          </cell>
          <cell r="D938">
            <v>161.55000000000001</v>
          </cell>
          <cell r="E938">
            <v>168.62</v>
          </cell>
        </row>
        <row r="939">
          <cell r="A939">
            <v>90976</v>
          </cell>
          <cell r="B939" t="str">
            <v>LUMINÁRIA TIPO PLAFONIER BRANCA PARA LÂMPADA FLUORESCENTE 2X32W, COM DIFUSOR EM POLIESTIRENO TRANSPARENTE E SOQUETES (REF. COVISA)</v>
          </cell>
          <cell r="C939" t="str">
            <v>UN</v>
          </cell>
          <cell r="D939">
            <v>211.7</v>
          </cell>
          <cell r="E939">
            <v>218.77</v>
          </cell>
        </row>
        <row r="940">
          <cell r="A940">
            <v>90978</v>
          </cell>
          <cell r="B940" t="str">
            <v>LUMINÁRIA INDUSTRIAL CORPO EM CHAPA DE AÇO TRATADA, PINTADA E REFLETOR EM ALUMÍNIO ANODIZADO DE ALTO BRILHO - 1XT 28W</v>
          </cell>
          <cell r="C940" t="str">
            <v>UN</v>
          </cell>
          <cell r="D940">
            <v>148.75</v>
          </cell>
          <cell r="E940">
            <v>153.94</v>
          </cell>
        </row>
        <row r="941">
          <cell r="A941">
            <v>90979</v>
          </cell>
          <cell r="B941" t="str">
            <v>LUMINÁRIA INDUSTRIAL CORPO EM CHAPA DE AÇO TRATADA, PINTADA E REFLETOR EM ALUMÍNIO ANODIZADO DE ALTO BRILHO - 2XT 28W</v>
          </cell>
          <cell r="C941" t="str">
            <v>UN</v>
          </cell>
          <cell r="D941">
            <v>181.61</v>
          </cell>
          <cell r="E941">
            <v>188.68</v>
          </cell>
        </row>
        <row r="942">
          <cell r="A942">
            <v>90987</v>
          </cell>
          <cell r="B942" t="str">
            <v>LUMINÁRIA COMERCIAL DE SOBREPOR, COM CORPO, ALETAS PLANAS E TAMPA PORTA LÂMPADAS EM CHAPA DE AÇO TRATADO E PINTURA NA COR BRANCA, REFLETOR COM ACABAMENTO ESPECULAR DE ALTO BRILHO - 2 LÂMPADAS FLUORESCENTES 16/20W</v>
          </cell>
          <cell r="C942" t="str">
            <v>UN</v>
          </cell>
          <cell r="D942">
            <v>160.41999999999999</v>
          </cell>
          <cell r="E942">
            <v>167.49</v>
          </cell>
        </row>
        <row r="943">
          <cell r="A943">
            <v>90988</v>
          </cell>
          <cell r="B943" t="str">
            <v>LUMINÁRIA COMERCIAL DE SOBREPOR, COM CORPO, ALETAS PLANAS E TAMPA PORTA LÂMPADAS EM CHAPA DE AÇO TRATADA E PINTURA NA COR BRANCA, REFLETOR COM ACABAMENTO ESPECULAR DE ALTO BRILHO - 2 LÂMPADAS FLUORESCENTES 32/40W</v>
          </cell>
          <cell r="C943" t="str">
            <v>UN</v>
          </cell>
          <cell r="D943">
            <v>205.38</v>
          </cell>
          <cell r="E943">
            <v>212.45</v>
          </cell>
        </row>
        <row r="944">
          <cell r="A944">
            <v>90991</v>
          </cell>
          <cell r="B944" t="str">
            <v>LUMINÁRIA COMERCIAL - 1 LÂMPADA FLUORESCENTE 54W</v>
          </cell>
          <cell r="C944" t="str">
            <v>UN</v>
          </cell>
          <cell r="D944">
            <v>237.3</v>
          </cell>
          <cell r="E944">
            <v>242.49</v>
          </cell>
        </row>
        <row r="945">
          <cell r="A945">
            <v>90992</v>
          </cell>
          <cell r="B945" t="str">
            <v>LUMINÁRIA COMERCIAL - 2 LÂMPADAS FLUORESCENTES 54W</v>
          </cell>
          <cell r="C945" t="str">
            <v>UN</v>
          </cell>
          <cell r="D945">
            <v>266.94</v>
          </cell>
          <cell r="E945">
            <v>274.01</v>
          </cell>
        </row>
        <row r="946">
          <cell r="A946">
            <v>90993</v>
          </cell>
          <cell r="B946" t="str">
            <v>LUMINÁRIA COMERCIAL - 1 LÂMPADA FLUORESCENTE DE 14W</v>
          </cell>
          <cell r="C946" t="str">
            <v>UN</v>
          </cell>
          <cell r="D946">
            <v>154</v>
          </cell>
          <cell r="E946">
            <v>159.19</v>
          </cell>
        </row>
        <row r="947">
          <cell r="A947">
            <v>90994</v>
          </cell>
          <cell r="B947" t="str">
            <v>LUMINÁRIA COMERCIAL - 1 LÂMPADA FLUORESCENTE DE 28W</v>
          </cell>
          <cell r="C947" t="str">
            <v>UN</v>
          </cell>
          <cell r="D947">
            <v>189.98</v>
          </cell>
          <cell r="E947">
            <v>195.17</v>
          </cell>
        </row>
        <row r="948">
          <cell r="A948">
            <v>90995</v>
          </cell>
          <cell r="B948" t="str">
            <v>LUMINÁRIA COMERCIAL - 2 LÂMPADAS FLUORESCENTES 14W</v>
          </cell>
          <cell r="C948" t="str">
            <v>UN</v>
          </cell>
          <cell r="D948">
            <v>188.26</v>
          </cell>
          <cell r="E948">
            <v>195.33</v>
          </cell>
        </row>
        <row r="949">
          <cell r="A949">
            <v>90996</v>
          </cell>
          <cell r="B949" t="str">
            <v>LUMINÁRIA COMERCIAL - 2 LÂMPADAS FLUORESCENTES 28W</v>
          </cell>
          <cell r="C949" t="str">
            <v>UN</v>
          </cell>
          <cell r="D949">
            <v>226.1</v>
          </cell>
          <cell r="E949">
            <v>233.17</v>
          </cell>
        </row>
        <row r="950">
          <cell r="A950">
            <v>91000</v>
          </cell>
          <cell r="B950" t="str">
            <v>EQUIPAMENTOS DE EMERGÊNCIA E SEGURANÇA</v>
          </cell>
          <cell r="C950" t="str">
            <v>.</v>
          </cell>
          <cell r="D950" t="str">
            <v>.</v>
          </cell>
          <cell r="E950" t="str">
            <v>.</v>
          </cell>
        </row>
        <row r="951">
          <cell r="A951">
            <v>91023</v>
          </cell>
          <cell r="B951" t="str">
            <v>LUMINÁRIA DE EMERGÊNCIA AUTÔNOMA COM LÂMPADA FLUORESCENTE 15W</v>
          </cell>
          <cell r="C951" t="str">
            <v>UN</v>
          </cell>
          <cell r="D951">
            <v>183.13</v>
          </cell>
          <cell r="E951">
            <v>190.2</v>
          </cell>
        </row>
        <row r="952">
          <cell r="A952">
            <v>91024</v>
          </cell>
          <cell r="B952" t="str">
            <v>LUMINÁRIA DE EMERGÊNCIA AUTÔNOMA COM 2 PROJETORES 55W/12VCC</v>
          </cell>
          <cell r="C952" t="str">
            <v>UN</v>
          </cell>
          <cell r="D952">
            <v>516.88</v>
          </cell>
          <cell r="E952">
            <v>523.95000000000005</v>
          </cell>
        </row>
        <row r="953">
          <cell r="A953">
            <v>91026</v>
          </cell>
          <cell r="B953" t="str">
            <v>LUMINÁRIA DE EMERGÊNCIA AUTÔNOMA COM 2 LÂMPADAS FLUORESCENTES DE 8W</v>
          </cell>
          <cell r="C953" t="str">
            <v>UN</v>
          </cell>
          <cell r="D953">
            <v>116.52</v>
          </cell>
          <cell r="E953">
            <v>123.59</v>
          </cell>
        </row>
        <row r="954">
          <cell r="A954">
            <v>91027</v>
          </cell>
          <cell r="B954" t="str">
            <v>LUMINÁRIA DE EMERGÊNCIA AUTÔNOMA COM LÂMPADA FLUORESCENTE 9W</v>
          </cell>
          <cell r="C954" t="str">
            <v>UN</v>
          </cell>
          <cell r="D954">
            <v>222.8</v>
          </cell>
          <cell r="E954">
            <v>229.87</v>
          </cell>
        </row>
        <row r="955">
          <cell r="A955">
            <v>91028</v>
          </cell>
          <cell r="B955" t="str">
            <v>LUMINÁRIA DE EMERGÊNCIA AUTÔNOMA COM 30 LEDS - 2W - AUTONOMIA MIN. 3H - COMPLETA</v>
          </cell>
          <cell r="C955" t="str">
            <v>UN</v>
          </cell>
          <cell r="D955">
            <v>71.94</v>
          </cell>
          <cell r="E955">
            <v>78.069999999999993</v>
          </cell>
        </row>
        <row r="956">
          <cell r="A956">
            <v>91031</v>
          </cell>
          <cell r="B956" t="str">
            <v>BATERIA AUTOMOTIVA SELADA SEM COMPLEMENTAÇÃO DE NÍVEL 40AH-12V</v>
          </cell>
          <cell r="C956" t="str">
            <v>UN</v>
          </cell>
          <cell r="D956">
            <v>249.34</v>
          </cell>
          <cell r="E956">
            <v>251.7</v>
          </cell>
        </row>
        <row r="957">
          <cell r="A957">
            <v>91050</v>
          </cell>
          <cell r="B957" t="str">
            <v>CENTRAL DE ALARME DE INCÊNDIO ATÉ 12 LAÇOS</v>
          </cell>
          <cell r="C957" t="str">
            <v>UN</v>
          </cell>
          <cell r="D957">
            <v>937.99</v>
          </cell>
          <cell r="E957">
            <v>966.27</v>
          </cell>
        </row>
        <row r="958">
          <cell r="A958">
            <v>91053</v>
          </cell>
          <cell r="B958" t="str">
            <v>CENTRAL DE ALARME DE INCÊNDIO ATÉ 24 LAÇOS</v>
          </cell>
          <cell r="C958" t="str">
            <v>UN</v>
          </cell>
          <cell r="D958">
            <v>1296.25</v>
          </cell>
          <cell r="E958">
            <v>1338.67</v>
          </cell>
        </row>
        <row r="959">
          <cell r="A959">
            <v>91054</v>
          </cell>
          <cell r="B959" t="str">
            <v>ACIONADOR LIGA-DESLIGA PARA BOMBA COM MARTELO QUEBRA VIDRO</v>
          </cell>
          <cell r="C959" t="str">
            <v>UN</v>
          </cell>
          <cell r="D959">
            <v>143.69</v>
          </cell>
          <cell r="E959">
            <v>153.12</v>
          </cell>
        </row>
        <row r="960">
          <cell r="A960">
            <v>91055</v>
          </cell>
          <cell r="B960" t="str">
            <v>ACIONADOR MANUAL TIPO "QUEBRE O VIDRO"</v>
          </cell>
          <cell r="C960" t="str">
            <v>UN</v>
          </cell>
          <cell r="D960">
            <v>64.87</v>
          </cell>
          <cell r="E960">
            <v>67.23</v>
          </cell>
        </row>
        <row r="961">
          <cell r="A961">
            <v>91058</v>
          </cell>
          <cell r="B961" t="str">
            <v>CAMPAINHA DE TIMBRE (SINO) 24V-95DB</v>
          </cell>
          <cell r="C961" t="str">
            <v>UN</v>
          </cell>
          <cell r="D961">
            <v>106.22</v>
          </cell>
          <cell r="E961">
            <v>108.58</v>
          </cell>
        </row>
        <row r="962">
          <cell r="A962">
            <v>91062</v>
          </cell>
          <cell r="B962" t="str">
            <v>SIRENE ELETRÔNICA SOM AGUDO ONDULANTE 24V-100 À 120DB, COM FLASH</v>
          </cell>
          <cell r="C962" t="str">
            <v>UN</v>
          </cell>
          <cell r="D962">
            <v>107.14</v>
          </cell>
          <cell r="E962">
            <v>109.5</v>
          </cell>
        </row>
        <row r="963">
          <cell r="A963">
            <v>91063</v>
          </cell>
          <cell r="B963" t="str">
            <v>SIRENE ELETRÔNICA BITONAL 24V-100 À 120DB, COM FLASH</v>
          </cell>
          <cell r="C963" t="str">
            <v>UN</v>
          </cell>
          <cell r="D963">
            <v>110.17</v>
          </cell>
          <cell r="E963">
            <v>112.53</v>
          </cell>
        </row>
        <row r="964">
          <cell r="A964">
            <v>91066</v>
          </cell>
          <cell r="B964" t="str">
            <v>DETECTOR ÓPTICO DE FUMAÇA PARA SISTEMAS ENDEREÇÁVEIS</v>
          </cell>
          <cell r="C964" t="str">
            <v>UN</v>
          </cell>
          <cell r="D964">
            <v>164.93</v>
          </cell>
          <cell r="E964">
            <v>167.29</v>
          </cell>
        </row>
        <row r="965">
          <cell r="A965">
            <v>91071</v>
          </cell>
          <cell r="B965" t="str">
            <v>DETECTOR DE PRESENÇA TIPO INFRAVERMELHO PASSIVO - 110VCA</v>
          </cell>
          <cell r="C965" t="str">
            <v>UN</v>
          </cell>
          <cell r="D965">
            <v>50.27</v>
          </cell>
          <cell r="E965">
            <v>53.1</v>
          </cell>
        </row>
        <row r="966">
          <cell r="A966">
            <v>91074</v>
          </cell>
          <cell r="B966" t="str">
            <v>NO-BREAK TRIFÁSICO - 15 KVA - AUTONOMIA DE 15MIN.</v>
          </cell>
          <cell r="C966" t="str">
            <v>UN</v>
          </cell>
          <cell r="D966">
            <v>34569</v>
          </cell>
          <cell r="E966">
            <v>34584.559999999998</v>
          </cell>
        </row>
        <row r="967">
          <cell r="A967">
            <v>91077</v>
          </cell>
          <cell r="B967" t="str">
            <v>ESTABILIZADOR ELETRÔNICO TRIFÁSICO - 15KVA</v>
          </cell>
          <cell r="C967" t="str">
            <v>UN</v>
          </cell>
          <cell r="D967">
            <v>13860.29</v>
          </cell>
          <cell r="E967">
            <v>13875.85</v>
          </cell>
        </row>
        <row r="968">
          <cell r="A968">
            <v>91085</v>
          </cell>
          <cell r="B968" t="str">
            <v>GRUPO GERADOR 110KVA EXCITAÇÃO BRUSHLESS C/ QUADRO TRANSF. AUTOMÁTICA</v>
          </cell>
          <cell r="C968" t="str">
            <v>UN</v>
          </cell>
          <cell r="D968">
            <v>81970.960000000006</v>
          </cell>
          <cell r="E968">
            <v>81970.960000000006</v>
          </cell>
        </row>
        <row r="969">
          <cell r="A969">
            <v>91086</v>
          </cell>
          <cell r="B969" t="str">
            <v>GRUPO GERADOR 150KVA EXCITAÇÃO BRUSHLESS C/ QUADRO TRANSF. AUTOMÁTICA</v>
          </cell>
          <cell r="C969" t="str">
            <v>UN</v>
          </cell>
          <cell r="D969">
            <v>77355.740000000005</v>
          </cell>
          <cell r="E969">
            <v>77355.740000000005</v>
          </cell>
        </row>
        <row r="970">
          <cell r="A970">
            <v>91089</v>
          </cell>
          <cell r="B970" t="str">
            <v>GRUPO GERADOR 275KVA EXCITAÇÃO BRUSHLESS C/ QUADRO TRANSF. AUTOMÁTICA</v>
          </cell>
          <cell r="C970" t="str">
            <v>UN</v>
          </cell>
          <cell r="D970">
            <v>105897.64</v>
          </cell>
          <cell r="E970">
            <v>105897.64</v>
          </cell>
        </row>
        <row r="971">
          <cell r="A971">
            <v>91100</v>
          </cell>
          <cell r="B971" t="str">
            <v>PÁRA-RAIOS</v>
          </cell>
          <cell r="C971" t="str">
            <v>.</v>
          </cell>
          <cell r="D971" t="str">
            <v>.</v>
          </cell>
          <cell r="E971" t="str">
            <v>.</v>
          </cell>
        </row>
        <row r="972">
          <cell r="A972">
            <v>91105</v>
          </cell>
          <cell r="B972" t="str">
            <v>PÁRA-RAIOS TIPO "FRANKLIN", EXCLUSIVE DESCIDA E ATERRAMENTO</v>
          </cell>
          <cell r="C972" t="str">
            <v>UN</v>
          </cell>
          <cell r="D972">
            <v>476.74</v>
          </cell>
          <cell r="E972">
            <v>500.31</v>
          </cell>
        </row>
        <row r="973">
          <cell r="A973">
            <v>91114</v>
          </cell>
          <cell r="B973" t="str">
            <v>CAIXA DE INSPEÇÃO DE ATERRAMENTO TIPO EMBUTIR COM TAMPA E ALÇA</v>
          </cell>
          <cell r="C973" t="str">
            <v>UN</v>
          </cell>
          <cell r="D973">
            <v>117.25</v>
          </cell>
          <cell r="E973">
            <v>125.73</v>
          </cell>
        </row>
        <row r="974">
          <cell r="A974">
            <v>91115</v>
          </cell>
          <cell r="B974" t="str">
            <v>CAIXA DE INSPEÇÃO DE ATERRAMENTO TIPO SUSPENSA EM PVC OU POLIPROPILENO</v>
          </cell>
          <cell r="C974" t="str">
            <v>UN</v>
          </cell>
          <cell r="D974">
            <v>70.92</v>
          </cell>
          <cell r="E974">
            <v>77.989999999999995</v>
          </cell>
        </row>
        <row r="975">
          <cell r="A975">
            <v>91117</v>
          </cell>
          <cell r="B975" t="str">
            <v>LUZ DE OBSTÁCULO SIMPLES COM FOTOCELULA SOLAR</v>
          </cell>
          <cell r="C975" t="str">
            <v>UN</v>
          </cell>
          <cell r="D975">
            <v>139.16</v>
          </cell>
          <cell r="E975">
            <v>149.05000000000001</v>
          </cell>
        </row>
        <row r="976">
          <cell r="A976">
            <v>91118</v>
          </cell>
          <cell r="B976" t="str">
            <v>LUZ DE OBSTÁCULO DUPLA COM FOTOCELULA SOLAR</v>
          </cell>
          <cell r="C976" t="str">
            <v>UN</v>
          </cell>
          <cell r="D976">
            <v>175.19</v>
          </cell>
          <cell r="E976">
            <v>185.08</v>
          </cell>
        </row>
        <row r="977">
          <cell r="A977">
            <v>91140</v>
          </cell>
          <cell r="B977" t="str">
            <v>CONDUTOR EM AÇO CA - 25 - 1/2" P/ PARA-RAIO</v>
          </cell>
          <cell r="C977" t="str">
            <v>M</v>
          </cell>
          <cell r="D977">
            <v>7.75</v>
          </cell>
          <cell r="E977">
            <v>8.18</v>
          </cell>
        </row>
        <row r="978">
          <cell r="A978">
            <v>91150</v>
          </cell>
          <cell r="B978" t="str">
            <v>HASTE DE AÇO GALVANIZADO, INCLUSIVE BASE E ESTAIS - 2"/3M</v>
          </cell>
          <cell r="C978" t="str">
            <v>UN</v>
          </cell>
          <cell r="D978">
            <v>423.66</v>
          </cell>
          <cell r="E978">
            <v>447.23</v>
          </cell>
        </row>
        <row r="979">
          <cell r="A979">
            <v>91151</v>
          </cell>
          <cell r="B979" t="str">
            <v>CORDOALHA DE COBRE NÚ, INCLUSIVE ISOLADORES - 16,00MM2</v>
          </cell>
          <cell r="C979" t="str">
            <v>M</v>
          </cell>
          <cell r="D979">
            <v>35.28</v>
          </cell>
          <cell r="E979">
            <v>38.39</v>
          </cell>
        </row>
        <row r="980">
          <cell r="A980">
            <v>91153</v>
          </cell>
          <cell r="B980" t="str">
            <v>CORDOALHA DE COBRE NÚ, INCLUSIVE ISOLADORES - 35,00MM2</v>
          </cell>
          <cell r="C980" t="str">
            <v>M</v>
          </cell>
          <cell r="D980">
            <v>44.99</v>
          </cell>
          <cell r="E980">
            <v>48.34</v>
          </cell>
        </row>
        <row r="981">
          <cell r="A981">
            <v>91154</v>
          </cell>
          <cell r="B981" t="str">
            <v>CORDOALHA DE COBRE NÚ, INCLUSIVE ISOLADORES - 50,00MM2</v>
          </cell>
          <cell r="C981" t="str">
            <v>M</v>
          </cell>
          <cell r="D981">
            <v>54.69</v>
          </cell>
          <cell r="E981">
            <v>58.51</v>
          </cell>
        </row>
        <row r="982">
          <cell r="A982">
            <v>91161</v>
          </cell>
          <cell r="B982" t="str">
            <v>TUBO DE PVC PARA PROTEÇÃO DE CORDOALHA - 2"X3M</v>
          </cell>
          <cell r="C982" t="str">
            <v>UN</v>
          </cell>
          <cell r="D982">
            <v>65.34</v>
          </cell>
          <cell r="E982">
            <v>70.06</v>
          </cell>
        </row>
        <row r="983">
          <cell r="A983">
            <v>91190</v>
          </cell>
          <cell r="B983" t="str">
            <v>TOMADA DE TERRA COMPLETA</v>
          </cell>
          <cell r="C983" t="str">
            <v>UN</v>
          </cell>
          <cell r="D983">
            <v>632.35</v>
          </cell>
          <cell r="E983">
            <v>651.20000000000005</v>
          </cell>
        </row>
        <row r="984">
          <cell r="A984">
            <v>91194</v>
          </cell>
          <cell r="B984" t="str">
            <v>BARRA CHATA DE ALUMÍNIO TIPO FITA 1/4" X 3/4"</v>
          </cell>
          <cell r="C984" t="str">
            <v>M</v>
          </cell>
          <cell r="D984">
            <v>22.28</v>
          </cell>
          <cell r="E984">
            <v>23.85</v>
          </cell>
        </row>
        <row r="985">
          <cell r="A985">
            <v>91195</v>
          </cell>
          <cell r="B985" t="str">
            <v>BARRA CHATA DE ALUMÍNIO TIPO FITA 1/8" X 7/8"</v>
          </cell>
          <cell r="C985" t="str">
            <v>M</v>
          </cell>
          <cell r="D985">
            <v>16.22</v>
          </cell>
          <cell r="E985">
            <v>17.79</v>
          </cell>
        </row>
        <row r="986">
          <cell r="A986">
            <v>91200</v>
          </cell>
          <cell r="B986" t="str">
            <v>DIVERSOS</v>
          </cell>
          <cell r="C986" t="str">
            <v>.</v>
          </cell>
          <cell r="D986" t="str">
            <v>.</v>
          </cell>
          <cell r="E986" t="str">
            <v>.</v>
          </cell>
        </row>
        <row r="987">
          <cell r="A987">
            <v>91250</v>
          </cell>
          <cell r="B987" t="str">
            <v>QUADRO COMANDO PARA CONJUNTO MOTOR-BOMBA, MONOFÁSICO - ATÉ 5HP</v>
          </cell>
          <cell r="C987" t="str">
            <v>UN</v>
          </cell>
          <cell r="D987">
            <v>1695.74</v>
          </cell>
          <cell r="E987">
            <v>1724.96</v>
          </cell>
        </row>
        <row r="988">
          <cell r="A988">
            <v>91251</v>
          </cell>
          <cell r="B988" t="str">
            <v>QUADRO COMANDO PARA CONJUNTO MOTOR-BOMBA, TRIFÁSICO - ATÉ 5HP</v>
          </cell>
          <cell r="C988" t="str">
            <v>UN</v>
          </cell>
          <cell r="D988">
            <v>1728.24</v>
          </cell>
          <cell r="E988">
            <v>1757.46</v>
          </cell>
        </row>
        <row r="989">
          <cell r="A989">
            <v>91252</v>
          </cell>
          <cell r="B989" t="str">
            <v>QUADRO DE ÁGUA DE REUSO</v>
          </cell>
          <cell r="C989" t="str">
            <v>UN</v>
          </cell>
          <cell r="D989">
            <v>1972.91</v>
          </cell>
          <cell r="E989">
            <v>2038.39</v>
          </cell>
        </row>
        <row r="990">
          <cell r="A990">
            <v>91253</v>
          </cell>
          <cell r="B990" t="str">
            <v>QUADRO DE BOMBA DE INCÊNDIO</v>
          </cell>
          <cell r="C990" t="str">
            <v>UN</v>
          </cell>
          <cell r="D990">
            <v>1095.1099999999999</v>
          </cell>
          <cell r="E990">
            <v>1135.58</v>
          </cell>
        </row>
        <row r="991">
          <cell r="A991">
            <v>91254</v>
          </cell>
          <cell r="B991" t="str">
            <v>QUADRO DE BOMBA DE RECALQUE</v>
          </cell>
          <cell r="C991" t="str">
            <v>UN</v>
          </cell>
          <cell r="D991">
            <v>2907.54</v>
          </cell>
          <cell r="E991">
            <v>3034.6</v>
          </cell>
        </row>
        <row r="992">
          <cell r="A992">
            <v>91300</v>
          </cell>
          <cell r="B992" t="str">
            <v>ELETROFERRAGENS</v>
          </cell>
          <cell r="C992" t="str">
            <v>.</v>
          </cell>
          <cell r="D992" t="str">
            <v>.</v>
          </cell>
          <cell r="E992" t="str">
            <v>.</v>
          </cell>
        </row>
        <row r="993">
          <cell r="A993">
            <v>91305</v>
          </cell>
          <cell r="B993" t="str">
            <v>PERFILADO LISO CHAPA 14-GE-MED. 19X38MM COM TAMPA E INSTALAÇÃO</v>
          </cell>
          <cell r="C993" t="str">
            <v>M</v>
          </cell>
          <cell r="D993">
            <v>46.53</v>
          </cell>
          <cell r="E993">
            <v>50.3</v>
          </cell>
        </row>
        <row r="994">
          <cell r="A994">
            <v>91307</v>
          </cell>
          <cell r="B994" t="str">
            <v>PERFILADO LISO CHAPA 14-GE-MED. 38X38MM COM TAMPA E INSTALAÇÃO</v>
          </cell>
          <cell r="C994" t="str">
            <v>M</v>
          </cell>
          <cell r="D994">
            <v>53.06</v>
          </cell>
          <cell r="E994">
            <v>57.06</v>
          </cell>
        </row>
        <row r="995">
          <cell r="A995">
            <v>91308</v>
          </cell>
          <cell r="B995" t="str">
            <v>PERFILADO LISO CHAPA 14-GE-MED. 38X76MM COM TAMPA E INSTALAÇÃO.</v>
          </cell>
          <cell r="C995" t="str">
            <v>M</v>
          </cell>
          <cell r="D995">
            <v>64.959999999999994</v>
          </cell>
          <cell r="E995">
            <v>69.209999999999994</v>
          </cell>
        </row>
        <row r="996">
          <cell r="A996">
            <v>91311</v>
          </cell>
          <cell r="B996" t="str">
            <v>PERFILADO PERFURADO CHAPA 14-GE-MED. 19X38MM COM TAMPA E INSTALAÇÃO</v>
          </cell>
          <cell r="C996" t="str">
            <v>M</v>
          </cell>
          <cell r="D996">
            <v>47.39</v>
          </cell>
          <cell r="E996">
            <v>51.16</v>
          </cell>
        </row>
        <row r="997">
          <cell r="A997">
            <v>91313</v>
          </cell>
          <cell r="B997" t="str">
            <v>PERFILADO PERFURADO CHAPA 14-GE-MED. 38X38MM COM TAMPA E INSTALAÇÃO</v>
          </cell>
          <cell r="C997" t="str">
            <v>M</v>
          </cell>
          <cell r="D997">
            <v>52.35</v>
          </cell>
          <cell r="E997">
            <v>56.36</v>
          </cell>
        </row>
        <row r="998">
          <cell r="A998">
            <v>91314</v>
          </cell>
          <cell r="B998" t="str">
            <v>PERFILADO PERFURADO CHAPA 14-GE-MED. 38X76MM COM TAMPA E INSTALAÇÃO</v>
          </cell>
          <cell r="C998" t="str">
            <v>M</v>
          </cell>
          <cell r="D998">
            <v>64.8</v>
          </cell>
          <cell r="E998">
            <v>69.040000000000006</v>
          </cell>
        </row>
        <row r="999">
          <cell r="A999">
            <v>91321</v>
          </cell>
          <cell r="B999" t="str">
            <v>ELETROCALHA LISA GALVANIZADA ELETROLÍTICA CHAPA 14 - 100X50MM  COM TAMPA E INSTALAÇÃO</v>
          </cell>
          <cell r="C999" t="str">
            <v>M</v>
          </cell>
          <cell r="D999">
            <v>70.709999999999994</v>
          </cell>
          <cell r="E999">
            <v>75.42</v>
          </cell>
        </row>
        <row r="1000">
          <cell r="A1000">
            <v>91322</v>
          </cell>
          <cell r="B1000" t="str">
            <v>ELETROCALHA LISA GALVANIZADA ELETROLÍTICA CHAPA 14 - 125X50MM  COM TAMPA E INSTALAÇÃO</v>
          </cell>
          <cell r="C1000" t="str">
            <v>M</v>
          </cell>
          <cell r="D1000">
            <v>79.16</v>
          </cell>
          <cell r="E1000">
            <v>84.35</v>
          </cell>
        </row>
        <row r="1001">
          <cell r="A1001">
            <v>91323</v>
          </cell>
          <cell r="B1001" t="str">
            <v>ELETROCALHA LISA GALVANIZADA ELETROLÍTICA CHAPA 14 - 150X50MM  COM TAMPA E INSTALAÇÃO</v>
          </cell>
          <cell r="C1001" t="str">
            <v>M</v>
          </cell>
          <cell r="D1001">
            <v>87.41</v>
          </cell>
          <cell r="E1001">
            <v>93.06</v>
          </cell>
        </row>
        <row r="1002">
          <cell r="A1002">
            <v>91324</v>
          </cell>
          <cell r="B1002" t="str">
            <v>ELETROCALHA LISA GALV. ELETROLÍTICA CHAPA 14 - 175X50MM C/ TAMPA E INST.</v>
          </cell>
          <cell r="C1002" t="str">
            <v>M</v>
          </cell>
          <cell r="D1002">
            <v>96.46</v>
          </cell>
          <cell r="E1002">
            <v>102.59</v>
          </cell>
        </row>
        <row r="1003">
          <cell r="A1003">
            <v>91325</v>
          </cell>
          <cell r="B1003" t="str">
            <v>ELETROCALHA LISA GALVANIZADA ELETROLÍTICA CHAPA 14 - 200X50MM  COM TAMPA E INSTALAÇÃO</v>
          </cell>
          <cell r="C1003" t="str">
            <v>M</v>
          </cell>
          <cell r="D1003">
            <v>104.37</v>
          </cell>
          <cell r="E1003">
            <v>110.96</v>
          </cell>
        </row>
        <row r="1004">
          <cell r="A1004">
            <v>91326</v>
          </cell>
          <cell r="B1004" t="str">
            <v>ELETROCALHA LISA GALV. ELETROL. CHAPA 14 - 250X50MM C/ TAMPA E INST.</v>
          </cell>
          <cell r="C1004" t="str">
            <v>M</v>
          </cell>
          <cell r="D1004">
            <v>117.9</v>
          </cell>
          <cell r="E1004">
            <v>124.97</v>
          </cell>
        </row>
        <row r="1005">
          <cell r="A1005">
            <v>91327</v>
          </cell>
          <cell r="B1005" t="str">
            <v>ELETROCALHA LISA GALVANIZADA ELETROLÍTICA CHAPA 14 - 300X50MM  COM TAMPA E INSTALAÇÃO</v>
          </cell>
          <cell r="C1005" t="str">
            <v>M</v>
          </cell>
          <cell r="D1005">
            <v>126.17</v>
          </cell>
          <cell r="E1005">
            <v>133.24</v>
          </cell>
        </row>
        <row r="1006">
          <cell r="A1006">
            <v>91331</v>
          </cell>
          <cell r="B1006" t="str">
            <v>ELETROCALHA LISA GALV. ELETROL. CHAPA 14 - 150X100MM C/ TAMPA E INST.</v>
          </cell>
          <cell r="C1006" t="str">
            <v>M</v>
          </cell>
          <cell r="D1006">
            <v>116.06</v>
          </cell>
          <cell r="E1006">
            <v>123.6</v>
          </cell>
        </row>
        <row r="1007">
          <cell r="A1007">
            <v>91332</v>
          </cell>
          <cell r="B1007" t="str">
            <v>ELETROCALHA LISA GALVANIZADA ELETROLÍTICA CHAPA 14 - 200X100MM COM TAMPA E INSTALAÇÃO</v>
          </cell>
          <cell r="C1007" t="str">
            <v>M</v>
          </cell>
          <cell r="D1007">
            <v>128.63999999999999</v>
          </cell>
          <cell r="E1007">
            <v>136.66</v>
          </cell>
        </row>
        <row r="1008">
          <cell r="A1008">
            <v>91333</v>
          </cell>
          <cell r="B1008" t="str">
            <v>ELETROCALHA LISA GALV. ELETROL. CHAPA 14 - 250X100MM C/ TAMPA E INST.</v>
          </cell>
          <cell r="C1008" t="str">
            <v>M</v>
          </cell>
          <cell r="D1008">
            <v>141.69999999999999</v>
          </cell>
          <cell r="E1008">
            <v>150.18</v>
          </cell>
        </row>
        <row r="1009">
          <cell r="A1009">
            <v>91334</v>
          </cell>
          <cell r="B1009" t="str">
            <v>ELETROCALHA LISA GALVANIZADA ELETROLÍTICA CHAPA 14 - 300X100MM COM TAMPA E INSTALAÇÃO</v>
          </cell>
          <cell r="C1009" t="str">
            <v>M</v>
          </cell>
          <cell r="D1009">
            <v>154.01</v>
          </cell>
          <cell r="E1009">
            <v>162.97</v>
          </cell>
        </row>
        <row r="1010">
          <cell r="A1010">
            <v>91335</v>
          </cell>
          <cell r="B1010" t="str">
            <v>ELETROCALHA LISA GALV. ELETROL. CHAPA 14 - 400X100MM C/ TAMPA E INST.</v>
          </cell>
          <cell r="C1010" t="str">
            <v>M</v>
          </cell>
          <cell r="D1010">
            <v>176.89</v>
          </cell>
          <cell r="E1010">
            <v>186.32</v>
          </cell>
        </row>
        <row r="1011">
          <cell r="A1011">
            <v>91338</v>
          </cell>
          <cell r="B1011" t="str">
            <v>ELETROCALHA PERF. GALV. ELETROL. CHAPA 14 - 100X50MM C/ TAMPA E INST.</v>
          </cell>
          <cell r="C1011" t="str">
            <v>M</v>
          </cell>
          <cell r="D1011">
            <v>66.58</v>
          </cell>
          <cell r="E1011">
            <v>71.3</v>
          </cell>
        </row>
        <row r="1012">
          <cell r="A1012">
            <v>91339</v>
          </cell>
          <cell r="B1012" t="str">
            <v>ELETROCALHA PERF. GALV. ELETROL. CHAPA 14 - 125X50MM C/ TAMPA E INST.</v>
          </cell>
          <cell r="C1012" t="str">
            <v>M</v>
          </cell>
          <cell r="D1012">
            <v>78.66</v>
          </cell>
          <cell r="E1012">
            <v>83.85</v>
          </cell>
        </row>
        <row r="1013">
          <cell r="A1013">
            <v>91340</v>
          </cell>
          <cell r="B1013" t="str">
            <v>ELETROCALHA PERF. GALV. ELETROL. CHAPA 14 - 150X50MM C/ TAMPA E INST.</v>
          </cell>
          <cell r="C1013" t="str">
            <v>M</v>
          </cell>
          <cell r="D1013">
            <v>86.57</v>
          </cell>
          <cell r="E1013">
            <v>92.22</v>
          </cell>
        </row>
        <row r="1014">
          <cell r="A1014">
            <v>91341</v>
          </cell>
          <cell r="B1014" t="str">
            <v>ELETROCALHA PERF. GALV. ELETROL. CHAPA 14 - 175X50MM C/ TAMPA E INST.</v>
          </cell>
          <cell r="C1014" t="str">
            <v>M</v>
          </cell>
          <cell r="D1014">
            <v>95.34</v>
          </cell>
          <cell r="E1014">
            <v>101.46</v>
          </cell>
        </row>
        <row r="1015">
          <cell r="A1015">
            <v>91342</v>
          </cell>
          <cell r="B1015" t="str">
            <v>ELETROCALHA PERF. GALV. ELETROL. CHAPA 14 - 200X50MM C/ TAMPA E INST.</v>
          </cell>
          <cell r="C1015" t="str">
            <v>M</v>
          </cell>
          <cell r="D1015">
            <v>103.29</v>
          </cell>
          <cell r="E1015">
            <v>109.89</v>
          </cell>
        </row>
        <row r="1016">
          <cell r="A1016">
            <v>91343</v>
          </cell>
          <cell r="B1016" t="str">
            <v>ELETROCALHA PERF. GALV. ELETROL. CHAPA 14 - 250X50MM C/ TAMPA E INST.</v>
          </cell>
          <cell r="C1016" t="str">
            <v>M</v>
          </cell>
          <cell r="D1016">
            <v>108.61</v>
          </cell>
          <cell r="E1016">
            <v>115.68</v>
          </cell>
        </row>
        <row r="1017">
          <cell r="A1017">
            <v>91344</v>
          </cell>
          <cell r="B1017" t="str">
            <v>ELETROCALHA PERF. GALV. ELETROL. CHAPA 14 - 300X50MM C/ TAMPA E INST.</v>
          </cell>
          <cell r="C1017" t="str">
            <v>M</v>
          </cell>
          <cell r="D1017">
            <v>126.96</v>
          </cell>
          <cell r="E1017">
            <v>134.03</v>
          </cell>
        </row>
        <row r="1018">
          <cell r="A1018">
            <v>91346</v>
          </cell>
          <cell r="B1018" t="str">
            <v>ELETROCALHA PERF. GALV. ELETROL. CHAPA 14 - 150X100MM C/ TAMPA E INST.</v>
          </cell>
          <cell r="C1018" t="str">
            <v>M</v>
          </cell>
          <cell r="D1018">
            <v>118.53</v>
          </cell>
          <cell r="E1018">
            <v>126.07</v>
          </cell>
        </row>
        <row r="1019">
          <cell r="A1019">
            <v>91347</v>
          </cell>
          <cell r="B1019" t="str">
            <v>ELETROCALHA PERF. GALV. ELETROL. CHAPA 14 - 200X100MM C/ TAMPA E INST.</v>
          </cell>
          <cell r="C1019" t="str">
            <v>M</v>
          </cell>
          <cell r="D1019">
            <v>121.89</v>
          </cell>
          <cell r="E1019">
            <v>129.91</v>
          </cell>
        </row>
        <row r="1020">
          <cell r="A1020">
            <v>91348</v>
          </cell>
          <cell r="B1020" t="str">
            <v>ELETROCALHA PERF. GALV. CHAPA 14 - 250X100MM C/ TAMPA E INST.</v>
          </cell>
          <cell r="C1020" t="str">
            <v>M</v>
          </cell>
          <cell r="D1020">
            <v>143.16</v>
          </cell>
          <cell r="E1020">
            <v>151.63999999999999</v>
          </cell>
        </row>
        <row r="1021">
          <cell r="A1021">
            <v>91350</v>
          </cell>
          <cell r="B1021" t="str">
            <v>ELETROCALHA PERF. GALV. ELETROL. CHAPA 14 - 400X100MM C/ TAMPA E INST.</v>
          </cell>
          <cell r="C1021" t="str">
            <v>M</v>
          </cell>
          <cell r="D1021">
            <v>180.54</v>
          </cell>
          <cell r="E1021">
            <v>189.97</v>
          </cell>
        </row>
        <row r="1022">
          <cell r="A1022">
            <v>91400</v>
          </cell>
          <cell r="B1022" t="str">
            <v>ALTA TENSÃO</v>
          </cell>
          <cell r="C1022" t="str">
            <v>.</v>
          </cell>
          <cell r="D1022" t="str">
            <v>.</v>
          </cell>
          <cell r="E1022" t="str">
            <v>.</v>
          </cell>
        </row>
        <row r="1023">
          <cell r="A1023">
            <v>91401</v>
          </cell>
          <cell r="B1023" t="str">
            <v>ÓLEO ISOLANTE PARA TRANSFORMADOR/ DISJUNTOR 30KV/CM</v>
          </cell>
          <cell r="C1023" t="str">
            <v>L</v>
          </cell>
          <cell r="D1023">
            <v>12.57</v>
          </cell>
          <cell r="E1023">
            <v>12.81</v>
          </cell>
        </row>
        <row r="1024">
          <cell r="A1024">
            <v>91406</v>
          </cell>
          <cell r="B1024" t="str">
            <v>ISOLADOR SUPORTE TIPO PEDESTAL EM PORCELANA - 15KV</v>
          </cell>
          <cell r="C1024" t="str">
            <v>UN</v>
          </cell>
          <cell r="D1024">
            <v>81.88</v>
          </cell>
          <cell r="E1024">
            <v>84.71</v>
          </cell>
        </row>
        <row r="1025">
          <cell r="A1025">
            <v>91407</v>
          </cell>
          <cell r="B1025" t="str">
            <v>ISOLADOR SUPORTE TIPO PEDESTAL EM PORCELANA - 1KV</v>
          </cell>
          <cell r="C1025" t="str">
            <v>UN</v>
          </cell>
          <cell r="D1025">
            <v>95.87</v>
          </cell>
          <cell r="E1025">
            <v>98.23</v>
          </cell>
        </row>
        <row r="1026">
          <cell r="A1026">
            <v>91408</v>
          </cell>
          <cell r="B1026" t="str">
            <v>ISOLADOR SUPORTE TIPO PEDESTAL EM EPOXI - 15KV</v>
          </cell>
          <cell r="C1026" t="str">
            <v>UN</v>
          </cell>
          <cell r="D1026">
            <v>57.11</v>
          </cell>
          <cell r="E1026">
            <v>59.94</v>
          </cell>
        </row>
        <row r="1027">
          <cell r="A1027">
            <v>91409</v>
          </cell>
          <cell r="B1027" t="str">
            <v>ISOLADOR SUPORTE TIPO PEDESTAL EPOXI - 1KV</v>
          </cell>
          <cell r="C1027" t="str">
            <v>UN</v>
          </cell>
          <cell r="D1027">
            <v>44.21</v>
          </cell>
          <cell r="E1027">
            <v>46.57</v>
          </cell>
        </row>
        <row r="1028">
          <cell r="A1028">
            <v>91413</v>
          </cell>
          <cell r="B1028" t="str">
            <v>VERGALHÃO DE COBRE 3/8" (10MM)</v>
          </cell>
          <cell r="C1028" t="str">
            <v>M</v>
          </cell>
          <cell r="D1028">
            <v>40.950000000000003</v>
          </cell>
          <cell r="E1028">
            <v>42.83</v>
          </cell>
        </row>
        <row r="1029">
          <cell r="A1029">
            <v>91414</v>
          </cell>
          <cell r="B1029" t="str">
            <v>TERMINAL OU CONECTOR PARA VERGALHÃO DE COBRE 3/8" (10MM)</v>
          </cell>
          <cell r="C1029" t="str">
            <v>UN</v>
          </cell>
          <cell r="D1029">
            <v>20.079999999999998</v>
          </cell>
          <cell r="E1029">
            <v>21.03</v>
          </cell>
        </row>
        <row r="1030">
          <cell r="A1030">
            <v>91416</v>
          </cell>
          <cell r="B1030" t="str">
            <v>CABO DE MÉDIA TENSÃO PARA 12/20KV - 1X25MM2 UNIPOLAR</v>
          </cell>
          <cell r="C1030" t="str">
            <v>M</v>
          </cell>
          <cell r="D1030">
            <v>52.9</v>
          </cell>
          <cell r="E1030">
            <v>55.52</v>
          </cell>
        </row>
        <row r="1031">
          <cell r="A1031">
            <v>91417</v>
          </cell>
          <cell r="B1031" t="str">
            <v>CABO DE MÉDIA TENSÃO PARA 12/20KV - 1 X 35MM2 UNIPOLAR</v>
          </cell>
          <cell r="C1031" t="str">
            <v>M</v>
          </cell>
          <cell r="D1031">
            <v>72.989999999999995</v>
          </cell>
          <cell r="E1031">
            <v>76.489999999999995</v>
          </cell>
        </row>
        <row r="1032">
          <cell r="A1032">
            <v>91421</v>
          </cell>
          <cell r="B1032" t="str">
            <v>MUFLA UNIPOLAR INTERNA PARA CABO ATÉ 35MM2 - 15KV</v>
          </cell>
          <cell r="C1032" t="str">
            <v>UN</v>
          </cell>
          <cell r="D1032">
            <v>285.33</v>
          </cell>
          <cell r="E1032">
            <v>298.79000000000002</v>
          </cell>
        </row>
        <row r="1033">
          <cell r="A1033">
            <v>91422</v>
          </cell>
          <cell r="B1033" t="str">
            <v>MUFLA UNIPOLAR EXTERNA PARA CABO ATÉ 35MM2 - 15KV</v>
          </cell>
          <cell r="C1033" t="str">
            <v>UN</v>
          </cell>
          <cell r="D1033">
            <v>399.4</v>
          </cell>
          <cell r="E1033">
            <v>419.6</v>
          </cell>
        </row>
        <row r="1034">
          <cell r="A1034">
            <v>91423</v>
          </cell>
          <cell r="B1034" t="str">
            <v>MUFLA TRIPOLAR INTERNA PARA CABO ATÉ 35MM2 - 15KV</v>
          </cell>
          <cell r="C1034" t="str">
            <v>UN</v>
          </cell>
          <cell r="D1034">
            <v>713.17</v>
          </cell>
          <cell r="E1034">
            <v>740.09</v>
          </cell>
        </row>
        <row r="1035">
          <cell r="A1035">
            <v>91424</v>
          </cell>
          <cell r="B1035" t="str">
            <v>MUFLA TRIPOLAR EXTERNA PARA CABO ATÉ 35MM2 - 15KV</v>
          </cell>
          <cell r="C1035" t="str">
            <v>UN</v>
          </cell>
          <cell r="D1035">
            <v>940.75</v>
          </cell>
          <cell r="E1035">
            <v>974.4</v>
          </cell>
        </row>
        <row r="1036">
          <cell r="A1036">
            <v>91425</v>
          </cell>
          <cell r="B1036" t="str">
            <v>BUCHA D PASSAGEM INTERNA/ EXTERNA - 15KV</v>
          </cell>
          <cell r="C1036" t="str">
            <v>UN</v>
          </cell>
          <cell r="D1036">
            <v>254.07</v>
          </cell>
          <cell r="E1036">
            <v>256.43</v>
          </cell>
        </row>
        <row r="1037">
          <cell r="A1037">
            <v>91426</v>
          </cell>
          <cell r="B1037" t="str">
            <v>BUCHA DE PASSAGEM PARA NEUTRO - 1KV</v>
          </cell>
          <cell r="C1037" t="str">
            <v>UN</v>
          </cell>
          <cell r="D1037">
            <v>48.33</v>
          </cell>
          <cell r="E1037">
            <v>50.21</v>
          </cell>
        </row>
        <row r="1038">
          <cell r="A1038">
            <v>91427</v>
          </cell>
          <cell r="B1038" t="str">
            <v>CHAPA DE FERRO 150X0,50X1/4" PARA BUCHAS DE PASSAGEM</v>
          </cell>
          <cell r="C1038" t="str">
            <v>UN</v>
          </cell>
          <cell r="D1038">
            <v>496.37</v>
          </cell>
          <cell r="E1038">
            <v>498.73</v>
          </cell>
        </row>
        <row r="1039">
          <cell r="A1039">
            <v>91428</v>
          </cell>
          <cell r="B1039" t="str">
            <v>BUCHA DE PASSAGEM COM ROSCA PARA CUBICULO BLINDADO</v>
          </cell>
          <cell r="C1039" t="str">
            <v>UN</v>
          </cell>
          <cell r="D1039">
            <v>166.13</v>
          </cell>
          <cell r="E1039">
            <v>168.49</v>
          </cell>
        </row>
        <row r="1040">
          <cell r="A1040">
            <v>91429</v>
          </cell>
          <cell r="B1040" t="str">
            <v>FUSIVEL HH PARA 40A/ 15KV</v>
          </cell>
          <cell r="C1040" t="str">
            <v>UN</v>
          </cell>
          <cell r="D1040">
            <v>165.81</v>
          </cell>
          <cell r="E1040">
            <v>168.17</v>
          </cell>
        </row>
        <row r="1041">
          <cell r="A1041">
            <v>91430</v>
          </cell>
          <cell r="B1041" t="str">
            <v>BASE TRIPOLAR PARA FUSIVEL LIMITADOR HH - 15KV/ 200A</v>
          </cell>
          <cell r="C1041" t="str">
            <v>UN</v>
          </cell>
          <cell r="D1041">
            <v>467.43</v>
          </cell>
          <cell r="E1041">
            <v>474.5</v>
          </cell>
        </row>
        <row r="1042">
          <cell r="A1042">
            <v>91434</v>
          </cell>
          <cell r="B1042" t="str">
            <v>TRANSFORMADOR POTENCIAL A ÓLEO 500VA - 13.2KV/220V</v>
          </cell>
          <cell r="C1042" t="str">
            <v>UN</v>
          </cell>
          <cell r="D1042">
            <v>2069.1799999999998</v>
          </cell>
          <cell r="E1042">
            <v>2075.91</v>
          </cell>
        </row>
        <row r="1043">
          <cell r="A1043">
            <v>91436</v>
          </cell>
          <cell r="B1043" t="str">
            <v>FUSIVEL PARA TRANSFORMADOR DE POTENCIAL</v>
          </cell>
          <cell r="C1043" t="str">
            <v>UN</v>
          </cell>
          <cell r="D1043">
            <v>33.54</v>
          </cell>
          <cell r="E1043">
            <v>34.71</v>
          </cell>
        </row>
        <row r="1044">
          <cell r="A1044">
            <v>91438</v>
          </cell>
          <cell r="B1044" t="str">
            <v>DISJUNTOR PVO 15KV/ 350MVA - COMPLETO</v>
          </cell>
          <cell r="C1044" t="str">
            <v>UN</v>
          </cell>
          <cell r="D1044">
            <v>12987.68</v>
          </cell>
          <cell r="E1044">
            <v>13025.38</v>
          </cell>
        </row>
        <row r="1045">
          <cell r="A1045">
            <v>91439</v>
          </cell>
          <cell r="B1045" t="str">
            <v>RELE DE SOBRECORRENTE DISJUNTOR 15KV - FLUIDO DINÂMICO</v>
          </cell>
          <cell r="C1045" t="str">
            <v>UN</v>
          </cell>
          <cell r="D1045">
            <v>2224.15</v>
          </cell>
          <cell r="E1045">
            <v>2224.15</v>
          </cell>
        </row>
        <row r="1046">
          <cell r="A1046">
            <v>91440</v>
          </cell>
          <cell r="B1046" t="str">
            <v>BOBINA D MÍNIMA TENSÃO DO DISJUNTOR VOL. NORMAL DE ÓLEO</v>
          </cell>
          <cell r="C1046" t="str">
            <v>UN</v>
          </cell>
          <cell r="D1046">
            <v>975.57</v>
          </cell>
          <cell r="E1046">
            <v>975.57</v>
          </cell>
        </row>
        <row r="1047">
          <cell r="A1047">
            <v>91442</v>
          </cell>
          <cell r="B1047" t="str">
            <v>RELE DE FALTA DE FASE E MÍNIMA TENSÃO TRIFÁSICO</v>
          </cell>
          <cell r="C1047" t="str">
            <v>UN</v>
          </cell>
          <cell r="D1047">
            <v>399.28</v>
          </cell>
          <cell r="E1047">
            <v>399.28</v>
          </cell>
        </row>
        <row r="1048">
          <cell r="A1048">
            <v>91445</v>
          </cell>
          <cell r="B1048" t="str">
            <v>ESTRADO DE MADEIRA 100X100CM</v>
          </cell>
          <cell r="C1048" t="str">
            <v>UN</v>
          </cell>
          <cell r="D1048">
            <v>61.72</v>
          </cell>
          <cell r="E1048">
            <v>66.09</v>
          </cell>
        </row>
        <row r="1049">
          <cell r="A1049">
            <v>91446</v>
          </cell>
          <cell r="B1049" t="str">
            <v>VARA DE MANOBRA DE FIBRA DE VIDRO, 3,00M/ 15KV</v>
          </cell>
          <cell r="C1049" t="str">
            <v>UN</v>
          </cell>
          <cell r="D1049">
            <v>312.29000000000002</v>
          </cell>
          <cell r="E1049">
            <v>312.49</v>
          </cell>
        </row>
        <row r="1050">
          <cell r="A1050">
            <v>91447</v>
          </cell>
          <cell r="B1050" t="str">
            <v>CAIXA DE MEDIÇÃO A3 PADRÃO ELETROPAULO</v>
          </cell>
          <cell r="C1050" t="str">
            <v>UN</v>
          </cell>
          <cell r="D1050">
            <v>867.12</v>
          </cell>
          <cell r="E1050">
            <v>883.95</v>
          </cell>
        </row>
        <row r="1051">
          <cell r="A1051">
            <v>91448</v>
          </cell>
          <cell r="B1051" t="str">
            <v>JANELA PARA VENTILAÇÃO PERMANENTE TIPO CHICANA - INCLUSIVE TELA</v>
          </cell>
          <cell r="C1051" t="str">
            <v>M2</v>
          </cell>
          <cell r="D1051">
            <v>791.56</v>
          </cell>
          <cell r="E1051">
            <v>797.55</v>
          </cell>
        </row>
        <row r="1052">
          <cell r="A1052">
            <v>91449</v>
          </cell>
          <cell r="B1052" t="str">
            <v>PLACA DE AVISO EM ALUMÍNIO PARA CABINE PRIMÁRIA COM MED 16X23CM (VARIAÇÃO DE +OU- 2CM)</v>
          </cell>
          <cell r="C1052" t="str">
            <v>UN</v>
          </cell>
          <cell r="D1052">
            <v>28.1</v>
          </cell>
          <cell r="E1052">
            <v>29.11</v>
          </cell>
        </row>
        <row r="1053">
          <cell r="A1053">
            <v>91450</v>
          </cell>
          <cell r="B1053" t="str">
            <v>PLAQUETA INDICATIVADE PVC 8 X 12CM</v>
          </cell>
          <cell r="C1053" t="str">
            <v>UN</v>
          </cell>
          <cell r="D1053">
            <v>9.5500000000000007</v>
          </cell>
          <cell r="E1053">
            <v>10.050000000000001</v>
          </cell>
        </row>
        <row r="1054">
          <cell r="A1054">
            <v>91451</v>
          </cell>
          <cell r="B1054" t="str">
            <v>MUDANÇA DOS TAP'S DO TRANSFORMADOR DE FORÇA</v>
          </cell>
          <cell r="C1054" t="str">
            <v>UN</v>
          </cell>
          <cell r="D1054">
            <v>264.29000000000002</v>
          </cell>
          <cell r="E1054">
            <v>291.20999999999998</v>
          </cell>
        </row>
        <row r="1055">
          <cell r="A1055">
            <v>91453</v>
          </cell>
          <cell r="B1055" t="str">
            <v>LIMPEZA DO POSTO PRIMÁRIO E PINTURA DOS BARRAMENTOS</v>
          </cell>
          <cell r="C1055" t="str">
            <v>UN</v>
          </cell>
          <cell r="D1055">
            <v>837.09</v>
          </cell>
          <cell r="E1055">
            <v>923.22</v>
          </cell>
        </row>
        <row r="1056">
          <cell r="A1056">
            <v>91457</v>
          </cell>
          <cell r="B1056" t="str">
            <v>BRAÇADEIRA PARA ELETRODUTO EM POSTE</v>
          </cell>
          <cell r="C1056" t="str">
            <v>UN</v>
          </cell>
          <cell r="D1056">
            <v>42.06</v>
          </cell>
          <cell r="E1056">
            <v>43.94</v>
          </cell>
        </row>
        <row r="1057">
          <cell r="A1057">
            <v>91459</v>
          </cell>
          <cell r="B1057" t="str">
            <v>LUVA DE BORRACHA ISOLAÇÃO 20KV</v>
          </cell>
          <cell r="C1057" t="str">
            <v>PAR</v>
          </cell>
          <cell r="D1057">
            <v>386.28</v>
          </cell>
          <cell r="E1057">
            <v>386.38</v>
          </cell>
        </row>
        <row r="1058">
          <cell r="A1058">
            <v>91460</v>
          </cell>
          <cell r="B1058" t="str">
            <v>CHAVE SECCIONADORA TRIP SECA INTERNA 200A/ 15KV</v>
          </cell>
          <cell r="C1058" t="str">
            <v>UN</v>
          </cell>
          <cell r="D1058">
            <v>1224.43</v>
          </cell>
          <cell r="E1058">
            <v>1244.6300000000001</v>
          </cell>
        </row>
        <row r="1059">
          <cell r="A1059">
            <v>91461</v>
          </cell>
          <cell r="B1059" t="str">
            <v>CHAVE SECCIONADORA TRIP SECA INTERNA 400A/15KV</v>
          </cell>
          <cell r="C1059" t="str">
            <v>UN</v>
          </cell>
          <cell r="D1059">
            <v>865.61</v>
          </cell>
          <cell r="E1059">
            <v>885.81</v>
          </cell>
        </row>
        <row r="1060">
          <cell r="A1060">
            <v>91462</v>
          </cell>
          <cell r="B1060" t="str">
            <v>CHAVE SECIONADORA TRIP INTERNA C/ BASE FUS HH 400A/15KV</v>
          </cell>
          <cell r="C1060" t="str">
            <v>UN</v>
          </cell>
          <cell r="D1060">
            <v>1317.03</v>
          </cell>
          <cell r="E1060">
            <v>1343.96</v>
          </cell>
        </row>
        <row r="1061">
          <cell r="A1061">
            <v>91463</v>
          </cell>
          <cell r="B1061" t="str">
            <v>INSTALAÇÃO DE CONJUNTO DE ACIONAMENTO PARA CHAVE SECCIONADORA</v>
          </cell>
          <cell r="C1061" t="str">
            <v>UN</v>
          </cell>
          <cell r="D1061">
            <v>642.97</v>
          </cell>
          <cell r="E1061">
            <v>647.69000000000005</v>
          </cell>
        </row>
        <row r="1062">
          <cell r="A1062">
            <v>91505</v>
          </cell>
          <cell r="B1062" t="str">
            <v>TRANSFORMADOR TRIFÁSICO 15KV - 13,2KV/ 220V/ 127V - 112,5KVA</v>
          </cell>
          <cell r="C1062" t="str">
            <v>UN</v>
          </cell>
          <cell r="D1062">
            <v>8953.81</v>
          </cell>
          <cell r="E1062">
            <v>9021.1200000000008</v>
          </cell>
        </row>
        <row r="1063">
          <cell r="A1063">
            <v>91506</v>
          </cell>
          <cell r="B1063" t="str">
            <v>TRANSFORMADOR TRIFÁSICO 15KV - 13,2KV/ 220V/ 127V - 150KVA</v>
          </cell>
          <cell r="C1063" t="str">
            <v>UN</v>
          </cell>
          <cell r="D1063">
            <v>11160.41</v>
          </cell>
          <cell r="E1063">
            <v>11227.72</v>
          </cell>
        </row>
        <row r="1064">
          <cell r="A1064">
            <v>91507</v>
          </cell>
          <cell r="B1064" t="str">
            <v>TRANSFORMADOR TRIFÁSICO 15KV - 13,2KV/ 220V/ 127V - 225KVA</v>
          </cell>
          <cell r="C1064" t="str">
            <v>UN</v>
          </cell>
          <cell r="D1064">
            <v>14488.12</v>
          </cell>
          <cell r="E1064">
            <v>14555.43</v>
          </cell>
        </row>
        <row r="1065">
          <cell r="A1065">
            <v>91508</v>
          </cell>
          <cell r="B1065" t="str">
            <v>TRANSFORMADOR TRIFÁSICO 15KV - 13,2KV/ 220V/ 127V - 300KVA</v>
          </cell>
          <cell r="C1065" t="str">
            <v>UN</v>
          </cell>
          <cell r="D1065">
            <v>17316.77</v>
          </cell>
          <cell r="E1065">
            <v>17384.080000000002</v>
          </cell>
        </row>
        <row r="1066">
          <cell r="A1066">
            <v>91520</v>
          </cell>
          <cell r="B1066" t="str">
            <v>TRANSFORMADOR DE POTENCIAL A SELO 13,2/ 0,11 - 0,22KV - 1000VA</v>
          </cell>
          <cell r="C1066" t="str">
            <v>UN</v>
          </cell>
          <cell r="D1066">
            <v>2463.15</v>
          </cell>
          <cell r="E1066">
            <v>2543.92</v>
          </cell>
        </row>
        <row r="1067">
          <cell r="A1067">
            <v>91525</v>
          </cell>
          <cell r="B1067" t="str">
            <v>TRANSFORMADOR DE POTENCIAL A SECO 15KV - 220V - 1000VA</v>
          </cell>
          <cell r="C1067" t="str">
            <v>UN</v>
          </cell>
          <cell r="D1067">
            <v>2263.4699999999998</v>
          </cell>
          <cell r="E1067">
            <v>2344.2399999999998</v>
          </cell>
        </row>
        <row r="1068">
          <cell r="A1068">
            <v>91540</v>
          </cell>
          <cell r="B1068" t="str">
            <v>TRANSFORMADOR TRIFÁSICO À SECO 500KVA - 13,8/13,2/12,6 KV - 220/127V</v>
          </cell>
          <cell r="C1068" t="str">
            <v>UN</v>
          </cell>
          <cell r="D1068">
            <v>35939.089999999997</v>
          </cell>
          <cell r="E1068">
            <v>36006.400000000001</v>
          </cell>
        </row>
        <row r="1069">
          <cell r="A1069">
            <v>91541</v>
          </cell>
          <cell r="B1069" t="str">
            <v>TRANSFORMADOR TRIFÁSICO, À SECO, 300 KVA, 13,8/ 13,2/ 12,6 KV - 220/127 V, CLASSE 15 KV</v>
          </cell>
          <cell r="C1069" t="str">
            <v>UN</v>
          </cell>
          <cell r="D1069">
            <v>25226.42</v>
          </cell>
          <cell r="E1069">
            <v>25327.38</v>
          </cell>
        </row>
        <row r="1070">
          <cell r="A1070">
            <v>91602</v>
          </cell>
          <cell r="B1070" t="str">
            <v>CAPACITOR PARA CORREÇÃO DO FATOR DE POTÊNCIA - 220V - 5,0KVA</v>
          </cell>
          <cell r="C1070" t="str">
            <v>UN</v>
          </cell>
          <cell r="D1070">
            <v>536.73</v>
          </cell>
          <cell r="E1070">
            <v>566.35</v>
          </cell>
        </row>
        <row r="1071">
          <cell r="A1071">
            <v>91604</v>
          </cell>
          <cell r="B1071" t="str">
            <v>CAPACITOR PARA CORREÇÃO DO FATOR DE POTÊNCIA - 220V - 10,0KVA</v>
          </cell>
          <cell r="C1071" t="str">
            <v>UN</v>
          </cell>
          <cell r="D1071">
            <v>975.52</v>
          </cell>
          <cell r="E1071">
            <v>1005.14</v>
          </cell>
        </row>
        <row r="1072">
          <cell r="A1072">
            <v>91606</v>
          </cell>
          <cell r="B1072" t="str">
            <v>CAPACITOR PARA CORREÇÃO DO FATOR DE POTÊNCIA - 220V - 15KVA</v>
          </cell>
          <cell r="C1072" t="str">
            <v>UN</v>
          </cell>
          <cell r="D1072">
            <v>1329.11</v>
          </cell>
          <cell r="E1072">
            <v>1368.16</v>
          </cell>
        </row>
        <row r="1073">
          <cell r="A1073">
            <v>91608</v>
          </cell>
          <cell r="B1073" t="str">
            <v>CAPACITOR PARA CORREÇÃO DO FATOR DE POTÊNCIA - 220V - 20,0KVA</v>
          </cell>
          <cell r="C1073" t="str">
            <v>UN</v>
          </cell>
          <cell r="D1073">
            <v>1706.41</v>
          </cell>
          <cell r="E1073">
            <v>1745.46</v>
          </cell>
        </row>
        <row r="1074">
          <cell r="A1074">
            <v>91611</v>
          </cell>
          <cell r="B1074" t="str">
            <v>CAPACITOR PARA CORREÇÃO DO FATOR DE POTÊNCIA - 220V - 30,0KVA</v>
          </cell>
          <cell r="C1074" t="str">
            <v>UN</v>
          </cell>
          <cell r="D1074">
            <v>2156.58</v>
          </cell>
          <cell r="E1074">
            <v>2202.35</v>
          </cell>
        </row>
        <row r="1075">
          <cell r="A1075">
            <v>91613</v>
          </cell>
          <cell r="B1075" t="str">
            <v>CAPACITOR PARA CORREÇÃO DO FATOR DE POTÊNCIA - 220V - 40,0KVA</v>
          </cell>
          <cell r="C1075" t="str">
            <v>UN</v>
          </cell>
          <cell r="D1075">
            <v>2578.9299999999998</v>
          </cell>
          <cell r="E1075">
            <v>2638.17</v>
          </cell>
        </row>
        <row r="1076">
          <cell r="A1076">
            <v>91615</v>
          </cell>
          <cell r="B1076" t="str">
            <v>CAPACITOR PARA CORREÇÃO DP FATOR DE POTÊNCIA - 220V - 50,0KVA</v>
          </cell>
          <cell r="C1076" t="str">
            <v>UN</v>
          </cell>
          <cell r="D1076">
            <v>3248.9</v>
          </cell>
          <cell r="E1076">
            <v>3308.14</v>
          </cell>
        </row>
        <row r="1077">
          <cell r="A1077">
            <v>91701</v>
          </cell>
          <cell r="B1077" t="str">
            <v>DPS - DISPOSITIVO PROTEÇÃO CONTRA SURTOS 275V - 40KA</v>
          </cell>
          <cell r="C1077" t="str">
            <v>UN</v>
          </cell>
          <cell r="D1077">
            <v>145.66</v>
          </cell>
          <cell r="E1077">
            <v>147.27000000000001</v>
          </cell>
        </row>
        <row r="1078">
          <cell r="A1078">
            <v>91706</v>
          </cell>
          <cell r="B1078" t="str">
            <v>BARRAMENTO DE COBRE TIPO DIN BIPOLAR PARA 63A</v>
          </cell>
          <cell r="C1078" t="str">
            <v>M</v>
          </cell>
          <cell r="D1078">
            <v>109.35</v>
          </cell>
          <cell r="E1078">
            <v>110.02</v>
          </cell>
        </row>
        <row r="1079">
          <cell r="A1079">
            <v>91707</v>
          </cell>
          <cell r="B1079" t="str">
            <v>BARRAMENTO DE COBRE TIPO DIN TRIPOLAR PARA 80A</v>
          </cell>
          <cell r="C1079" t="str">
            <v>M</v>
          </cell>
          <cell r="D1079">
            <v>157.88999999999999</v>
          </cell>
          <cell r="E1079">
            <v>158.56</v>
          </cell>
        </row>
        <row r="1080">
          <cell r="A1080">
            <v>91710</v>
          </cell>
          <cell r="B1080" t="str">
            <v>EMENDA PARA CABO DE MÉDIA TENSÃO 12/20KV - 1X25/ 1X35MM2 - UNIPOLAR</v>
          </cell>
          <cell r="C1080" t="str">
            <v>UN</v>
          </cell>
          <cell r="D1080">
            <v>929.47</v>
          </cell>
          <cell r="E1080">
            <v>932.84</v>
          </cell>
        </row>
        <row r="1081">
          <cell r="A1081">
            <v>91712</v>
          </cell>
          <cell r="B1081" t="str">
            <v>BASE PARA FUSIVEL DE TRANSFORMADOR DE POTENCIAL</v>
          </cell>
          <cell r="C1081" t="str">
            <v>UN</v>
          </cell>
          <cell r="D1081">
            <v>87.52</v>
          </cell>
          <cell r="E1081">
            <v>94.59</v>
          </cell>
        </row>
        <row r="1082">
          <cell r="A1082">
            <v>91713</v>
          </cell>
          <cell r="B1082" t="str">
            <v>FUSIVEL HH PARA 7,5A/ 15KV</v>
          </cell>
          <cell r="C1082" t="str">
            <v>UN</v>
          </cell>
          <cell r="D1082">
            <v>166.14</v>
          </cell>
          <cell r="E1082">
            <v>168.5</v>
          </cell>
        </row>
        <row r="1083">
          <cell r="A1083">
            <v>91714</v>
          </cell>
          <cell r="B1083" t="str">
            <v>FUSIVEL HH PARA 10A/ 15KV</v>
          </cell>
          <cell r="C1083" t="str">
            <v>UN</v>
          </cell>
          <cell r="D1083">
            <v>165.4</v>
          </cell>
          <cell r="E1083">
            <v>167.76</v>
          </cell>
        </row>
        <row r="1084">
          <cell r="A1084">
            <v>91715</v>
          </cell>
          <cell r="B1084" t="str">
            <v>FUSIVEL HH PARA 20A/ 15KV</v>
          </cell>
          <cell r="C1084" t="str">
            <v>UN</v>
          </cell>
          <cell r="D1084">
            <v>161.83000000000001</v>
          </cell>
          <cell r="E1084">
            <v>164.19</v>
          </cell>
        </row>
        <row r="1085">
          <cell r="A1085">
            <v>91716</v>
          </cell>
          <cell r="B1085" t="str">
            <v>DISJUNTOR A VÁCUO 15KV/ 350MVA - COMPLETO - CARREGAM. MANUAL</v>
          </cell>
          <cell r="C1085" t="str">
            <v>UN</v>
          </cell>
          <cell r="D1085">
            <v>20663.13</v>
          </cell>
          <cell r="E1085">
            <v>20700.830000000002</v>
          </cell>
        </row>
        <row r="1086">
          <cell r="A1086">
            <v>91717</v>
          </cell>
          <cell r="B1086" t="str">
            <v>DISJUNTOR A VÁCUO 15KV/ 350MVA - MOTORIZADO - COMPLETO</v>
          </cell>
          <cell r="C1086" t="str">
            <v>UN</v>
          </cell>
          <cell r="D1086">
            <v>26964.73</v>
          </cell>
          <cell r="E1086">
            <v>27002.43</v>
          </cell>
        </row>
        <row r="1087">
          <cell r="A1087">
            <v>91718</v>
          </cell>
          <cell r="B1087" t="str">
            <v>PARA-RAIO TIPO POLIMERICO CLASSE 15KV</v>
          </cell>
          <cell r="C1087" t="str">
            <v>UN</v>
          </cell>
          <cell r="D1087">
            <v>221.35</v>
          </cell>
          <cell r="E1087">
            <v>226.74</v>
          </cell>
        </row>
        <row r="1088">
          <cell r="A1088">
            <v>91719</v>
          </cell>
          <cell r="B1088" t="str">
            <v>ESTRADO DE BORRACHA ISOLANTE 100X100X2,5CM</v>
          </cell>
          <cell r="C1088" t="str">
            <v>UN</v>
          </cell>
          <cell r="D1088">
            <v>313.82</v>
          </cell>
          <cell r="E1088">
            <v>313.92</v>
          </cell>
        </row>
        <row r="1089">
          <cell r="A1089">
            <v>91720</v>
          </cell>
          <cell r="B1089" t="str">
            <v>LUVA DE SOBREPOSIÇÃO PARA LUVA ISOLANTE EM COURO DE VAQUETA</v>
          </cell>
          <cell r="C1089" t="str">
            <v>PAR</v>
          </cell>
          <cell r="D1089">
            <v>30.54</v>
          </cell>
          <cell r="E1089">
            <v>30.64</v>
          </cell>
        </row>
        <row r="1090">
          <cell r="A1090">
            <v>91721</v>
          </cell>
          <cell r="B1090" t="str">
            <v>TRANSFORMADOR TRIFÁSICO A SECO 150KVA - 13,8/ 13,2/ 12,6KV - 220/ 127V</v>
          </cell>
          <cell r="C1090" t="str">
            <v>UN</v>
          </cell>
          <cell r="D1090">
            <v>20348.810000000001</v>
          </cell>
          <cell r="E1090">
            <v>20416.12</v>
          </cell>
        </row>
        <row r="1091">
          <cell r="A1091">
            <v>91722</v>
          </cell>
          <cell r="B1091" t="str">
            <v>TRANSFORMADOR TRIFÁSICO A SECO 225KVA - 13,8/ 13,2/ 12,6KV - 220/ 127V</v>
          </cell>
          <cell r="C1091" t="str">
            <v>UN</v>
          </cell>
          <cell r="D1091">
            <v>23658.18</v>
          </cell>
          <cell r="E1091">
            <v>23725.49</v>
          </cell>
        </row>
        <row r="1092">
          <cell r="A1092">
            <v>91723</v>
          </cell>
          <cell r="B1092" t="str">
            <v>TRANSFORMADOR DE CORRENTE PARA PROTEÇÃO RELAÇÃO 20:5A</v>
          </cell>
          <cell r="C1092" t="str">
            <v>UN</v>
          </cell>
          <cell r="D1092">
            <v>732.19</v>
          </cell>
          <cell r="E1092">
            <v>738.92</v>
          </cell>
        </row>
        <row r="1093">
          <cell r="A1093">
            <v>91724</v>
          </cell>
          <cell r="B1093" t="str">
            <v>RELE DE SOBRECORRENTE DE AÇÃO INDIRETA PARA MÉDIA TENSÃO</v>
          </cell>
          <cell r="C1093" t="str">
            <v>UN</v>
          </cell>
          <cell r="D1093">
            <v>3966.43</v>
          </cell>
          <cell r="E1093">
            <v>3966.43</v>
          </cell>
        </row>
        <row r="1094">
          <cell r="A1094">
            <v>91725</v>
          </cell>
          <cell r="B1094" t="str">
            <v>REMOÇÃO DE CABOS DE ALTA TENSÃO EM LINHA SUBTERRÂNEA ATÉ 35MM2</v>
          </cell>
          <cell r="C1094" t="str">
            <v>M</v>
          </cell>
          <cell r="D1094">
            <v>28.15</v>
          </cell>
          <cell r="E1094">
            <v>31.52</v>
          </cell>
        </row>
        <row r="1095">
          <cell r="A1095">
            <v>91726</v>
          </cell>
          <cell r="B1095" t="str">
            <v>CARTUCHO PARA CONEXÃO EXOTERMICA CABO/ CABO</v>
          </cell>
          <cell r="C1095" t="str">
            <v>UN</v>
          </cell>
          <cell r="D1095">
            <v>48.57</v>
          </cell>
          <cell r="E1095">
            <v>51.26</v>
          </cell>
        </row>
        <row r="1096">
          <cell r="A1096">
            <v>91727</v>
          </cell>
          <cell r="B1096" t="str">
            <v>CARTUCHO PARA CONEXÃO EXOTERMICA CABO/ HASTE</v>
          </cell>
          <cell r="C1096" t="str">
            <v>UN</v>
          </cell>
          <cell r="D1096">
            <v>56.61</v>
          </cell>
          <cell r="E1096">
            <v>59.3</v>
          </cell>
        </row>
        <row r="1097">
          <cell r="A1097">
            <v>91728</v>
          </cell>
          <cell r="B1097" t="str">
            <v>CARTUCHO PARA CONEXÃO EXOTERMICA ESTRUTURA METÁLICA</v>
          </cell>
          <cell r="C1097" t="str">
            <v>UN</v>
          </cell>
          <cell r="D1097">
            <v>56.04</v>
          </cell>
          <cell r="E1097">
            <v>58.73</v>
          </cell>
        </row>
        <row r="1098">
          <cell r="A1098">
            <v>91729</v>
          </cell>
          <cell r="B1098" t="str">
            <v>PLACA DE AVISO DE POLIESTIRENO 30X40 E 2MM</v>
          </cell>
          <cell r="C1098" t="str">
            <v>UN</v>
          </cell>
          <cell r="D1098">
            <v>43.09</v>
          </cell>
          <cell r="E1098">
            <v>44.01</v>
          </cell>
        </row>
        <row r="1099">
          <cell r="A1099">
            <v>91730</v>
          </cell>
          <cell r="B1099" t="str">
            <v>BOLSA EM LONA PARA LUVA ISOLANTE</v>
          </cell>
          <cell r="C1099" t="str">
            <v>UN</v>
          </cell>
          <cell r="D1099">
            <v>22.82</v>
          </cell>
          <cell r="E1099">
            <v>22.82</v>
          </cell>
        </row>
        <row r="1100">
          <cell r="A1100">
            <v>91731</v>
          </cell>
          <cell r="B1100" t="str">
            <v>CAIXA DE MADEIRA PARA ARMAZENAMENTO DE LUVA ISOLANTE</v>
          </cell>
          <cell r="C1100" t="str">
            <v>UN</v>
          </cell>
          <cell r="D1100">
            <v>29.21</v>
          </cell>
          <cell r="E1100">
            <v>29.21</v>
          </cell>
        </row>
        <row r="1101">
          <cell r="A1101">
            <v>91732</v>
          </cell>
          <cell r="B1101" t="str">
            <v>TRANSFORMADOR DE CORRENTE PARA PROTEÇÃO RELAÇÃO 50:5A</v>
          </cell>
          <cell r="C1101" t="str">
            <v>UN</v>
          </cell>
          <cell r="D1101">
            <v>677.8</v>
          </cell>
          <cell r="E1101">
            <v>684.53</v>
          </cell>
        </row>
        <row r="1102">
          <cell r="A1102">
            <v>91733</v>
          </cell>
          <cell r="B1102" t="str">
            <v>TRANSFORMADOR DE CORRENTE PARA PROTEÇÃO RELAÇÃO 75:5A</v>
          </cell>
          <cell r="C1102" t="str">
            <v>UN</v>
          </cell>
          <cell r="D1102">
            <v>715.5</v>
          </cell>
          <cell r="E1102">
            <v>722.23</v>
          </cell>
        </row>
        <row r="1103">
          <cell r="A1103">
            <v>91734</v>
          </cell>
          <cell r="B1103" t="str">
            <v>TRANSFORMADOR DE CORRENTE PARA PROTEÇÃO RELAÇÃO 100:5A</v>
          </cell>
          <cell r="C1103" t="str">
            <v>UN</v>
          </cell>
          <cell r="D1103">
            <v>677.8</v>
          </cell>
          <cell r="E1103">
            <v>684.53</v>
          </cell>
        </row>
        <row r="1104">
          <cell r="A1104">
            <v>92000</v>
          </cell>
          <cell r="B1104" t="str">
            <v>CONJUNTOS DE ILUMINAÇÃO</v>
          </cell>
          <cell r="C1104" t="str">
            <v>.</v>
          </cell>
          <cell r="D1104" t="str">
            <v>.</v>
          </cell>
          <cell r="E1104" t="str">
            <v>.</v>
          </cell>
        </row>
        <row r="1105">
          <cell r="A1105">
            <v>92010</v>
          </cell>
          <cell r="B1105" t="str">
            <v>LC.02 - ILUMINAÇÃO DE QUADRA COM POSTE CONCRETO TUBULAR H LIV.=10M COM 3 PROJETORES VAPOR MERCÚRIO 400W</v>
          </cell>
          <cell r="C1105" t="str">
            <v>CJ</v>
          </cell>
          <cell r="D1105">
            <v>3688.36</v>
          </cell>
          <cell r="E1105">
            <v>3814.3</v>
          </cell>
        </row>
        <row r="1106">
          <cell r="A1106">
            <v>92033</v>
          </cell>
          <cell r="B1106" t="str">
            <v>POSTE DE AÇO GALVANIZADO TIPO RETO, FLANGEADO H=5M COM LUMINÁRIA HERMÉTICA EM ALUMÍNIO FUNDIDO PARA LÂMPADA DE VAPOR DE MERCÚRIO DE 250W - COM APROVAÇÃO DE ILUME/ PMSP</v>
          </cell>
          <cell r="C1106" t="str">
            <v>UN</v>
          </cell>
          <cell r="D1106">
            <v>1499.4</v>
          </cell>
          <cell r="E1106">
            <v>1560.54</v>
          </cell>
        </row>
        <row r="1107">
          <cell r="A1107">
            <v>92034</v>
          </cell>
          <cell r="B1107" t="str">
            <v>POSTE DE AÇO GALVANIZADO TIPO RETO, FLANGEADO H=7M COM LUMINÁRIA HERMÉTICA EM ALUMÍNIO FUNDIDO PARA LÂMPADA DE VAPOR DE MERCÚRIO DE 250W - COM APROVAÇÃO DE ILUME/ PMSP</v>
          </cell>
          <cell r="C1107" t="str">
            <v>UN</v>
          </cell>
          <cell r="D1107">
            <v>1701.05</v>
          </cell>
          <cell r="E1107">
            <v>1762.19</v>
          </cell>
        </row>
        <row r="1108">
          <cell r="A1108">
            <v>95000</v>
          </cell>
          <cell r="B1108" t="str">
            <v>DEMOLIÇÕES - ENTRADA E DISTRIBUIÇÃO</v>
          </cell>
          <cell r="C1108" t="str">
            <v>.</v>
          </cell>
          <cell r="D1108" t="str">
            <v>.</v>
          </cell>
          <cell r="E1108" t="str">
            <v>.</v>
          </cell>
        </row>
        <row r="1109">
          <cell r="A1109">
            <v>95001</v>
          </cell>
          <cell r="B1109" t="str">
            <v>REMOÇÃO DE POSTE DE ENTRADA DE ENERGIA EM BAIXA TENSÃO - GALVANIZADO</v>
          </cell>
          <cell r="C1109" t="str">
            <v>UN</v>
          </cell>
          <cell r="D1109">
            <v>157.69</v>
          </cell>
          <cell r="E1109">
            <v>176.54</v>
          </cell>
        </row>
        <row r="1110">
          <cell r="A1110">
            <v>95002</v>
          </cell>
          <cell r="B1110" t="str">
            <v>REMOÇÃO DE POSTE DE ENTRADA DE ENERGIA EM BAIXA TENSÃO - CONCRETO</v>
          </cell>
          <cell r="C1110" t="str">
            <v>UN</v>
          </cell>
          <cell r="D1110">
            <v>197.11</v>
          </cell>
          <cell r="E1110">
            <v>220.68</v>
          </cell>
        </row>
        <row r="1111">
          <cell r="A1111">
            <v>95003</v>
          </cell>
          <cell r="B1111" t="str">
            <v>REMOÇÃO DE CAIXA DE ENTRADA DE ENERGIA EM BAIXA TENSÃO</v>
          </cell>
          <cell r="C1111" t="str">
            <v>UN</v>
          </cell>
          <cell r="D1111">
            <v>157.69</v>
          </cell>
          <cell r="E1111">
            <v>176.54</v>
          </cell>
        </row>
        <row r="1112">
          <cell r="A1112">
            <v>95004</v>
          </cell>
          <cell r="B1112" t="str">
            <v>REMOÇÃO DE ARMAÇÃO TIPO BRAQUETE</v>
          </cell>
          <cell r="C1112" t="str">
            <v>UN</v>
          </cell>
          <cell r="D1112">
            <v>19.71</v>
          </cell>
          <cell r="E1112">
            <v>22.07</v>
          </cell>
        </row>
        <row r="1113">
          <cell r="A1113">
            <v>95005</v>
          </cell>
          <cell r="B1113" t="str">
            <v>REMOÇÃO DE CABEÇOTE TIPO "TELESP"</v>
          </cell>
          <cell r="C1113" t="str">
            <v>UN</v>
          </cell>
          <cell r="D1113">
            <v>9.86</v>
          </cell>
          <cell r="E1113">
            <v>11.03</v>
          </cell>
        </row>
        <row r="1114">
          <cell r="A1114">
            <v>95006</v>
          </cell>
          <cell r="B1114" t="str">
            <v>REMOÇÃO DE CAIXA DE ENTRADA DE TELEFONE TIPO "TELESP"</v>
          </cell>
          <cell r="C1114" t="str">
            <v>UN</v>
          </cell>
          <cell r="D1114">
            <v>78.84</v>
          </cell>
          <cell r="E1114">
            <v>88.27</v>
          </cell>
        </row>
        <row r="1115">
          <cell r="A1115">
            <v>95009</v>
          </cell>
          <cell r="B1115" t="str">
            <v>REMOÇÃO DE PERFILADOS</v>
          </cell>
          <cell r="C1115" t="str">
            <v>M</v>
          </cell>
          <cell r="D1115">
            <v>15.77</v>
          </cell>
          <cell r="E1115">
            <v>17.649999999999999</v>
          </cell>
        </row>
        <row r="1116">
          <cell r="A1116">
            <v>95010</v>
          </cell>
          <cell r="B1116" t="str">
            <v>REMOÇÃO DE ELETRODUTOS EMBUTIDOS - ATÉ 2"</v>
          </cell>
          <cell r="C1116" t="str">
            <v>M</v>
          </cell>
          <cell r="D1116">
            <v>19.71</v>
          </cell>
          <cell r="E1116">
            <v>22.07</v>
          </cell>
        </row>
        <row r="1117">
          <cell r="A1117">
            <v>95011</v>
          </cell>
          <cell r="B1117" t="str">
            <v>REMOÇÃO DE ELETRODUTOS EMBUTIDOS - ACIMA DE 2"</v>
          </cell>
          <cell r="C1117" t="str">
            <v>M</v>
          </cell>
          <cell r="D1117">
            <v>39.42</v>
          </cell>
          <cell r="E1117">
            <v>44.14</v>
          </cell>
        </row>
        <row r="1118">
          <cell r="A1118">
            <v>95012</v>
          </cell>
          <cell r="B1118" t="str">
            <v>REMOÇÃO DE ELETRODUTOS APARENTES - ATÉ 2"</v>
          </cell>
          <cell r="C1118" t="str">
            <v>M</v>
          </cell>
          <cell r="D1118">
            <v>9.86</v>
          </cell>
          <cell r="E1118">
            <v>11.03</v>
          </cell>
        </row>
        <row r="1119">
          <cell r="A1119">
            <v>95013</v>
          </cell>
          <cell r="B1119" t="str">
            <v>REMOÇÃO DE ELETRODUTOS APARENTES - ACIMA DE 2"</v>
          </cell>
          <cell r="C1119" t="str">
            <v>M</v>
          </cell>
          <cell r="D1119">
            <v>19.71</v>
          </cell>
          <cell r="E1119">
            <v>22.07</v>
          </cell>
        </row>
        <row r="1120">
          <cell r="A1120">
            <v>95014</v>
          </cell>
          <cell r="B1120" t="str">
            <v>REMOÇÃO DE CABO EMBUTIDO - ATÉ 16MM2</v>
          </cell>
          <cell r="C1120" t="str">
            <v>M</v>
          </cell>
          <cell r="D1120">
            <v>1.97</v>
          </cell>
          <cell r="E1120">
            <v>2.21</v>
          </cell>
        </row>
        <row r="1121">
          <cell r="A1121">
            <v>95015</v>
          </cell>
          <cell r="B1121" t="str">
            <v>REMOÇÃO DE CABO EMBUTIDO - ACIMA DE 16MM2</v>
          </cell>
          <cell r="C1121" t="str">
            <v>M</v>
          </cell>
          <cell r="D1121">
            <v>3.94</v>
          </cell>
          <cell r="E1121">
            <v>4.41</v>
          </cell>
        </row>
        <row r="1122">
          <cell r="A1122">
            <v>95016</v>
          </cell>
          <cell r="B1122" t="str">
            <v>REMOÇÃO DE CABO APARENTE - ATÉ 16MM2</v>
          </cell>
          <cell r="C1122" t="str">
            <v>M</v>
          </cell>
          <cell r="D1122">
            <v>2.37</v>
          </cell>
          <cell r="E1122">
            <v>2.65</v>
          </cell>
        </row>
        <row r="1123">
          <cell r="A1123">
            <v>95017</v>
          </cell>
          <cell r="B1123" t="str">
            <v>REMOÇÃO DE CABO APARENTE - ACIMA DE 16MM2</v>
          </cell>
          <cell r="C1123" t="str">
            <v>M</v>
          </cell>
          <cell r="D1123">
            <v>4.7300000000000004</v>
          </cell>
          <cell r="E1123">
            <v>5.3</v>
          </cell>
        </row>
        <row r="1124">
          <cell r="A1124">
            <v>95018</v>
          </cell>
          <cell r="B1124" t="str">
            <v>REMOÇÃO DE TERMINAIS OU CONECTORES DE PRESSÃO PARA CABOS</v>
          </cell>
          <cell r="C1124" t="str">
            <v>UN</v>
          </cell>
          <cell r="D1124">
            <v>7.88</v>
          </cell>
          <cell r="E1124">
            <v>8.83</v>
          </cell>
        </row>
        <row r="1125">
          <cell r="A1125">
            <v>95020</v>
          </cell>
          <cell r="B1125" t="str">
            <v>REMOÇÃO DE SUPORTE-ISOLADOR TIPO ROLDANA</v>
          </cell>
          <cell r="C1125" t="str">
            <v>UN</v>
          </cell>
          <cell r="D1125">
            <v>7.88</v>
          </cell>
          <cell r="E1125">
            <v>8.83</v>
          </cell>
        </row>
        <row r="1126">
          <cell r="A1126">
            <v>95100</v>
          </cell>
          <cell r="B1126" t="str">
            <v>DEMOLIÇÕES - CAIXAS E QUADROS</v>
          </cell>
          <cell r="C1126" t="str">
            <v>.</v>
          </cell>
          <cell r="D1126" t="str">
            <v>.</v>
          </cell>
          <cell r="E1126" t="str">
            <v>.</v>
          </cell>
        </row>
        <row r="1127">
          <cell r="A1127">
            <v>95111</v>
          </cell>
          <cell r="B1127" t="str">
            <v>REMOÇÃO DE ISOLADORES EM QUADROS ELÉTRICOS</v>
          </cell>
          <cell r="C1127" t="str">
            <v>UN</v>
          </cell>
          <cell r="D1127">
            <v>7.88</v>
          </cell>
          <cell r="E1127">
            <v>8.83</v>
          </cell>
        </row>
        <row r="1128">
          <cell r="A1128">
            <v>95115</v>
          </cell>
          <cell r="B1128" t="str">
            <v>REMOÇÃO DE DISJUNTOR AUTOMÁTICO UNIPOLAR ATÉ 50A</v>
          </cell>
          <cell r="C1128" t="str">
            <v>UN</v>
          </cell>
          <cell r="D1128">
            <v>11.83</v>
          </cell>
          <cell r="E1128">
            <v>13.24</v>
          </cell>
        </row>
        <row r="1129">
          <cell r="A1129">
            <v>95116</v>
          </cell>
          <cell r="B1129" t="str">
            <v>REMOÇÃO DE DISJUNTOR AUTOMÁTICO BIPOLAR ATÉ 50A</v>
          </cell>
          <cell r="C1129" t="str">
            <v>UN</v>
          </cell>
          <cell r="D1129">
            <v>27.6</v>
          </cell>
          <cell r="E1129">
            <v>30.89</v>
          </cell>
        </row>
        <row r="1130">
          <cell r="A1130">
            <v>95117</v>
          </cell>
          <cell r="B1130" t="str">
            <v>REMOÇÃO DE DISJUNTOR AUTOMÁTICO TRIPOLAR ATÉ 50A</v>
          </cell>
          <cell r="C1130" t="str">
            <v>UN</v>
          </cell>
          <cell r="D1130">
            <v>51.25</v>
          </cell>
          <cell r="E1130">
            <v>57.38</v>
          </cell>
        </row>
        <row r="1131">
          <cell r="A1131">
            <v>95125</v>
          </cell>
          <cell r="B1131" t="str">
            <v>REMOÇÃO DE CAIXA PARA FUSÍVEL OU TOMADA, INSTALADA EM PERFILADOS</v>
          </cell>
          <cell r="C1131" t="str">
            <v>UN</v>
          </cell>
          <cell r="D1131">
            <v>19.71</v>
          </cell>
          <cell r="E1131">
            <v>22.07</v>
          </cell>
        </row>
        <row r="1132">
          <cell r="A1132">
            <v>95126</v>
          </cell>
          <cell r="B1132" t="str">
            <v>REMOÇÃO DE QUADRO DE DISTRIBUIÇÃO OU CAIXA DE PASSAGEM</v>
          </cell>
          <cell r="C1132" t="str">
            <v>UN</v>
          </cell>
          <cell r="D1132">
            <v>39.42</v>
          </cell>
          <cell r="E1132">
            <v>44.14</v>
          </cell>
        </row>
        <row r="1133">
          <cell r="A1133">
            <v>95127</v>
          </cell>
          <cell r="B1133" t="str">
            <v>REMOÇÃO DE FUNDO DE QUADRO DE DISTRIBUIÇÃO OU CAIXA DE PASSAGEM</v>
          </cell>
          <cell r="C1133" t="str">
            <v>M2</v>
          </cell>
          <cell r="D1133">
            <v>39.42</v>
          </cell>
          <cell r="E1133">
            <v>44.14</v>
          </cell>
        </row>
        <row r="1134">
          <cell r="A1134">
            <v>95129</v>
          </cell>
          <cell r="B1134" t="str">
            <v>REMOÇÃO DE TAMPA DE QUADRO DE DISTRIBUIÇÃO OU CAIXA DE PASSAGEM</v>
          </cell>
          <cell r="C1134" t="str">
            <v>M2</v>
          </cell>
          <cell r="D1134">
            <v>39.42</v>
          </cell>
          <cell r="E1134">
            <v>44.14</v>
          </cell>
        </row>
        <row r="1135">
          <cell r="A1135">
            <v>95130</v>
          </cell>
          <cell r="B1135" t="str">
            <v>REMOÇÃO DE FECHADURA DE QUADRO DE DISTRIBUIÇÃO OU CAIXA DE PASSAGEM</v>
          </cell>
          <cell r="C1135" t="str">
            <v>UN</v>
          </cell>
          <cell r="D1135">
            <v>7.88</v>
          </cell>
          <cell r="E1135">
            <v>8.83</v>
          </cell>
        </row>
        <row r="1136">
          <cell r="A1136">
            <v>95132</v>
          </cell>
          <cell r="B1136" t="str">
            <v>REMOÇÃO DE DISJUNTOR AUTOMÁTICO TIPO "QUICK-LAG"</v>
          </cell>
          <cell r="C1136" t="str">
            <v>UN</v>
          </cell>
          <cell r="D1136">
            <v>9.86</v>
          </cell>
          <cell r="E1136">
            <v>11.03</v>
          </cell>
        </row>
        <row r="1137">
          <cell r="A1137">
            <v>95134</v>
          </cell>
          <cell r="B1137" t="str">
            <v>REMOÇÃO DE BASE EM CHAPA DE FERRO PARA DISJUNTOR TIPO "QUICK-LAG"</v>
          </cell>
          <cell r="C1137" t="str">
            <v>UN</v>
          </cell>
          <cell r="D1137">
            <v>9.86</v>
          </cell>
          <cell r="E1137">
            <v>11.03</v>
          </cell>
        </row>
        <row r="1138">
          <cell r="A1138">
            <v>95135</v>
          </cell>
          <cell r="B1138" t="str">
            <v>REMOÇÃO DE CAPACITOR PARA CORREÇÃO DE FATOR DE POTÊNCIA</v>
          </cell>
          <cell r="C1138" t="str">
            <v>UN</v>
          </cell>
          <cell r="D1138">
            <v>230.53</v>
          </cell>
          <cell r="E1138">
            <v>253.42</v>
          </cell>
        </row>
        <row r="1139">
          <cell r="A1139">
            <v>95136</v>
          </cell>
          <cell r="B1139" t="str">
            <v>REMOÇÃO DE CHAVE SECCIONADORA TIPO FACA - BASE DE MÁRMORE OU ARDÓSIA</v>
          </cell>
          <cell r="C1139" t="str">
            <v>UN</v>
          </cell>
          <cell r="D1139">
            <v>19.71</v>
          </cell>
          <cell r="E1139">
            <v>22.07</v>
          </cell>
        </row>
        <row r="1140">
          <cell r="A1140">
            <v>95137</v>
          </cell>
          <cell r="B1140" t="str">
            <v>REMOÇÃO DE CHAVE SECCIONADORA OU BASE PARA FUSÍVEIS TIPO NH - UNIPOLAR</v>
          </cell>
          <cell r="C1140" t="str">
            <v>UN</v>
          </cell>
          <cell r="D1140">
            <v>19.71</v>
          </cell>
          <cell r="E1140">
            <v>22.07</v>
          </cell>
        </row>
        <row r="1141">
          <cell r="A1141">
            <v>95138</v>
          </cell>
          <cell r="B1141" t="str">
            <v>REMOÇÃO DE CHAVE SECCIONADORA OU BASE PARA FUSÍVEIS TIPO NH - TRIPOLAR</v>
          </cell>
          <cell r="C1141" t="str">
            <v>UN</v>
          </cell>
          <cell r="D1141">
            <v>29.57</v>
          </cell>
          <cell r="E1141">
            <v>33.1</v>
          </cell>
        </row>
        <row r="1142">
          <cell r="A1142">
            <v>95139</v>
          </cell>
          <cell r="B1142" t="str">
            <v>REMOÇÃO DE BASE PARA FUSÍVEIS TIPO "DIAZED"</v>
          </cell>
          <cell r="C1142" t="str">
            <v>UN</v>
          </cell>
          <cell r="D1142">
            <v>9.86</v>
          </cell>
          <cell r="E1142">
            <v>11.03</v>
          </cell>
        </row>
        <row r="1143">
          <cell r="A1143">
            <v>95200</v>
          </cell>
          <cell r="B1143" t="str">
            <v>DEMOLIÇÕES - PONTOS E APARELHOS</v>
          </cell>
          <cell r="C1143" t="str">
            <v>.</v>
          </cell>
          <cell r="D1143" t="str">
            <v>.</v>
          </cell>
          <cell r="E1143" t="str">
            <v>.</v>
          </cell>
        </row>
        <row r="1144">
          <cell r="A1144">
            <v>95201</v>
          </cell>
          <cell r="B1144" t="str">
            <v>REMOÇÃO DE SOQUETE</v>
          </cell>
          <cell r="C1144" t="str">
            <v>UN</v>
          </cell>
          <cell r="D1144">
            <v>7.88</v>
          </cell>
          <cell r="E1144">
            <v>8.83</v>
          </cell>
        </row>
        <row r="1145">
          <cell r="A1145">
            <v>95202</v>
          </cell>
          <cell r="B1145" t="str">
            <v>REMOÇÃO DE REATOR PARA LÂMPADA FLUORESCENTE</v>
          </cell>
          <cell r="C1145" t="str">
            <v>UN</v>
          </cell>
          <cell r="D1145">
            <v>19.71</v>
          </cell>
          <cell r="E1145">
            <v>22.07</v>
          </cell>
        </row>
        <row r="1146">
          <cell r="A1146">
            <v>95203</v>
          </cell>
          <cell r="B1146" t="str">
            <v>REMOÇÃO DE LÂMPADA INCANDESCENTE OU FLUORESCENTE</v>
          </cell>
          <cell r="C1146" t="str">
            <v>UN</v>
          </cell>
          <cell r="D1146">
            <v>1.69</v>
          </cell>
          <cell r="E1146">
            <v>1.89</v>
          </cell>
        </row>
        <row r="1147">
          <cell r="A1147">
            <v>95204</v>
          </cell>
          <cell r="B1147" t="str">
            <v>REMOÇÃO DE LÂMPADA DE VAPOR DE MERCÚRIO, SÓDIO OU MISTA</v>
          </cell>
          <cell r="C1147" t="str">
            <v>UN</v>
          </cell>
          <cell r="D1147">
            <v>11.83</v>
          </cell>
          <cell r="E1147">
            <v>13.24</v>
          </cell>
        </row>
        <row r="1148">
          <cell r="A1148">
            <v>95205</v>
          </cell>
          <cell r="B1148" t="str">
            <v>REMOÇÃO DE PLACA DIFUSORA PARA LÂMPADA FLUORESCENTE</v>
          </cell>
          <cell r="C1148" t="str">
            <v>UN</v>
          </cell>
          <cell r="D1148">
            <v>1.69</v>
          </cell>
          <cell r="E1148">
            <v>1.89</v>
          </cell>
        </row>
        <row r="1149">
          <cell r="A1149">
            <v>95206</v>
          </cell>
          <cell r="B1149" t="str">
            <v>REMOÇÃO DE INTERRUPTOR, TOMADA, BOTÃO DE CAMPAINHA OU CIGARRA</v>
          </cell>
          <cell r="C1149" t="str">
            <v>UN</v>
          </cell>
          <cell r="D1149">
            <v>15.77</v>
          </cell>
          <cell r="E1149">
            <v>17.649999999999999</v>
          </cell>
        </row>
        <row r="1150">
          <cell r="A1150">
            <v>95208</v>
          </cell>
          <cell r="B1150" t="str">
            <v>REMOÇÃO DE REATOR PARA LÂMPADA HG/NA - EM CAIXA DE PASSAGEM</v>
          </cell>
          <cell r="C1150" t="str">
            <v>UN</v>
          </cell>
          <cell r="D1150">
            <v>19.71</v>
          </cell>
          <cell r="E1150">
            <v>22.07</v>
          </cell>
        </row>
        <row r="1151">
          <cell r="A1151">
            <v>95209</v>
          </cell>
          <cell r="B1151" t="str">
            <v>REMOÇÃO DE REATOR PARA LÂMPADA HG/NA - EM POSTE</v>
          </cell>
          <cell r="C1151" t="str">
            <v>UN</v>
          </cell>
          <cell r="D1151">
            <v>39.42</v>
          </cell>
          <cell r="E1151">
            <v>44.14</v>
          </cell>
        </row>
        <row r="1152">
          <cell r="A1152">
            <v>95210</v>
          </cell>
          <cell r="B1152" t="str">
            <v>REMOÇÃO DE LUMINÁRIA INTERNA PARA LÂMPADA INCANDESCENTE</v>
          </cell>
          <cell r="C1152" t="str">
            <v>UN</v>
          </cell>
          <cell r="D1152">
            <v>15.77</v>
          </cell>
          <cell r="E1152">
            <v>17.649999999999999</v>
          </cell>
        </row>
        <row r="1153">
          <cell r="A1153">
            <v>95211</v>
          </cell>
          <cell r="B1153" t="str">
            <v>REMOÇÃO DE LUMINÁRIA INTERNA PARA LÂMPADA FLUORESCENTE</v>
          </cell>
          <cell r="C1153" t="str">
            <v>UN</v>
          </cell>
          <cell r="D1153">
            <v>29.57</v>
          </cell>
          <cell r="E1153">
            <v>33.1</v>
          </cell>
        </row>
        <row r="1154">
          <cell r="A1154">
            <v>95212</v>
          </cell>
          <cell r="B1154" t="str">
            <v>REMOÇÃO DE LUMINÁRIA EXTERNA INSTALADA EM POSTE</v>
          </cell>
          <cell r="C1154" t="str">
            <v>UN</v>
          </cell>
          <cell r="D1154">
            <v>59.13</v>
          </cell>
          <cell r="E1154">
            <v>66.2</v>
          </cell>
        </row>
        <row r="1155">
          <cell r="A1155">
            <v>95213</v>
          </cell>
          <cell r="B1155" t="str">
            <v>REMOÇÃO DE LUMINÁRIA EXTERNA INSTALADA EM BRAÇO DE FERRO</v>
          </cell>
          <cell r="C1155" t="str">
            <v>UN</v>
          </cell>
          <cell r="D1155">
            <v>59.13</v>
          </cell>
          <cell r="E1155">
            <v>66.2</v>
          </cell>
        </row>
        <row r="1156">
          <cell r="A1156">
            <v>95214</v>
          </cell>
          <cell r="B1156" t="str">
            <v>REMOÇÃO DE LUMINÁRIA A PROVA DE TEMPO, GASES E VAPOR</v>
          </cell>
          <cell r="C1156" t="str">
            <v>UN</v>
          </cell>
          <cell r="D1156">
            <v>19.71</v>
          </cell>
          <cell r="E1156">
            <v>22.07</v>
          </cell>
        </row>
        <row r="1157">
          <cell r="A1157">
            <v>95218</v>
          </cell>
          <cell r="B1157" t="str">
            <v>REMOÇÃO DE PROJETOR DE FACHADA</v>
          </cell>
          <cell r="C1157" t="str">
            <v>UN</v>
          </cell>
          <cell r="D1157">
            <v>59.13</v>
          </cell>
          <cell r="E1157">
            <v>66.2</v>
          </cell>
        </row>
        <row r="1158">
          <cell r="A1158">
            <v>95219</v>
          </cell>
          <cell r="B1158" t="str">
            <v>REMOÇÃO DE PROJETOR DE JARDIM</v>
          </cell>
          <cell r="C1158" t="str">
            <v>UN</v>
          </cell>
          <cell r="D1158">
            <v>39.42</v>
          </cell>
          <cell r="E1158">
            <v>44.14</v>
          </cell>
        </row>
        <row r="1159">
          <cell r="A1159">
            <v>95220</v>
          </cell>
          <cell r="B1159" t="str">
            <v>REMOÇÃO DE CRUZETA DE FERRO PARA FIXAÇÃO DE PROJETOR</v>
          </cell>
          <cell r="C1159" t="str">
            <v>UN</v>
          </cell>
          <cell r="D1159">
            <v>59.13</v>
          </cell>
          <cell r="E1159">
            <v>66.2</v>
          </cell>
        </row>
        <row r="1160">
          <cell r="A1160">
            <v>95225</v>
          </cell>
          <cell r="B1160" t="str">
            <v>REMOÇÃO DE BRAÇO DE LUMINÁRIA</v>
          </cell>
          <cell r="C1160" t="str">
            <v>UN</v>
          </cell>
          <cell r="D1160">
            <v>31.54</v>
          </cell>
          <cell r="E1160">
            <v>35.31</v>
          </cell>
        </row>
        <row r="1161">
          <cell r="A1161">
            <v>95300</v>
          </cell>
          <cell r="B1161" t="str">
            <v>DEMOLIÇÕES - PÁRA-RAIOS E OUTROS</v>
          </cell>
          <cell r="C1161" t="str">
            <v>.</v>
          </cell>
          <cell r="D1161" t="str">
            <v>.</v>
          </cell>
          <cell r="E1161" t="str">
            <v>.</v>
          </cell>
        </row>
        <row r="1162">
          <cell r="A1162">
            <v>95310</v>
          </cell>
          <cell r="B1162" t="str">
            <v>REMOÇÃO DE CAPTOR DE PÁRA-RAIOS - TIPO FRANKLIN</v>
          </cell>
          <cell r="C1162" t="str">
            <v>UN</v>
          </cell>
          <cell r="D1162">
            <v>19.71</v>
          </cell>
          <cell r="E1162">
            <v>22.07</v>
          </cell>
        </row>
        <row r="1163">
          <cell r="A1163">
            <v>95311</v>
          </cell>
          <cell r="B1163" t="str">
            <v>REMOÇÃO DE CAPTOR DE PÁRA-RAIOS - RADIOATIVO</v>
          </cell>
          <cell r="C1163" t="str">
            <v>UN</v>
          </cell>
          <cell r="D1163">
            <v>19.71</v>
          </cell>
          <cell r="E1163">
            <v>22.07</v>
          </cell>
        </row>
        <row r="1164">
          <cell r="A1164">
            <v>95314</v>
          </cell>
          <cell r="B1164" t="str">
            <v>REMOÇÃO DE CORDOALHA DE COBRE NÚ</v>
          </cell>
          <cell r="C1164" t="str">
            <v>M</v>
          </cell>
          <cell r="D1164">
            <v>7.88</v>
          </cell>
          <cell r="E1164">
            <v>8.83</v>
          </cell>
        </row>
        <row r="1165">
          <cell r="A1165">
            <v>95315</v>
          </cell>
          <cell r="B1165" t="str">
            <v>REMOÇÃO DE CABO DE COBRE NÚ, PARA ATERRAMENTO</v>
          </cell>
          <cell r="C1165" t="str">
            <v>M</v>
          </cell>
          <cell r="D1165">
            <v>9.86</v>
          </cell>
          <cell r="E1165">
            <v>11.03</v>
          </cell>
        </row>
        <row r="1166">
          <cell r="A1166">
            <v>95316</v>
          </cell>
          <cell r="B1166" t="str">
            <v>REMOÇÃO DE CONECTOR TIPO "SPLIT-BOLT"</v>
          </cell>
          <cell r="C1166" t="str">
            <v>UN</v>
          </cell>
          <cell r="D1166">
            <v>7.88</v>
          </cell>
          <cell r="E1166">
            <v>8.83</v>
          </cell>
        </row>
        <row r="1167">
          <cell r="A1167">
            <v>95320</v>
          </cell>
          <cell r="B1167" t="str">
            <v>REMOÇÃO DE BASE E HASTE DE PÁRA-RAIOS</v>
          </cell>
          <cell r="C1167" t="str">
            <v>UN</v>
          </cell>
          <cell r="D1167">
            <v>39.42</v>
          </cell>
          <cell r="E1167">
            <v>44.14</v>
          </cell>
        </row>
        <row r="1168">
          <cell r="A1168">
            <v>95321</v>
          </cell>
          <cell r="B1168" t="str">
            <v>REMOÇÃO DE CABO DE AÇO E ESTICADORES</v>
          </cell>
          <cell r="C1168" t="str">
            <v>M</v>
          </cell>
          <cell r="D1168">
            <v>19.71</v>
          </cell>
          <cell r="E1168">
            <v>22.07</v>
          </cell>
        </row>
        <row r="1169">
          <cell r="A1169">
            <v>95322</v>
          </cell>
          <cell r="B1169" t="str">
            <v>REMOÇÃO DE BRAÇADEIRA PARA 3 ESTAIS</v>
          </cell>
          <cell r="C1169" t="str">
            <v>UN</v>
          </cell>
          <cell r="D1169">
            <v>19.71</v>
          </cell>
          <cell r="E1169">
            <v>22.07</v>
          </cell>
        </row>
        <row r="1170">
          <cell r="A1170">
            <v>95325</v>
          </cell>
          <cell r="B1170" t="str">
            <v>REMOÇÃO DE TUBO DE PROTEÇÃO PARA CORDOALHA, INCLUSIVE FIXAÇÕES</v>
          </cell>
          <cell r="C1170" t="str">
            <v>UN</v>
          </cell>
          <cell r="D1170">
            <v>39.42</v>
          </cell>
          <cell r="E1170">
            <v>44.14</v>
          </cell>
        </row>
        <row r="1171">
          <cell r="A1171">
            <v>95355</v>
          </cell>
          <cell r="B1171" t="str">
            <v>REMOÇÃO DE AUTOMÁTICO DE BÓIA</v>
          </cell>
          <cell r="C1171" t="str">
            <v>UN</v>
          </cell>
          <cell r="D1171">
            <v>23.65</v>
          </cell>
          <cell r="E1171">
            <v>26.48</v>
          </cell>
        </row>
        <row r="1172">
          <cell r="A1172">
            <v>95356</v>
          </cell>
          <cell r="B1172" t="str">
            <v>REMOÇÃO DE CONTACTOR MAGNÉTICO E RELÊS PARA QUADRO DE COMANDO</v>
          </cell>
          <cell r="C1172" t="str">
            <v>UN</v>
          </cell>
          <cell r="D1172">
            <v>39.42</v>
          </cell>
          <cell r="E1172">
            <v>44.14</v>
          </cell>
        </row>
        <row r="1173">
          <cell r="A1173">
            <v>95360</v>
          </cell>
          <cell r="B1173" t="str">
            <v>REMOÇÃO DE POSTE DE FERRO, INCLUSIVE BASE DE FIXAÇÃO</v>
          </cell>
          <cell r="C1173" t="str">
            <v>UN</v>
          </cell>
          <cell r="D1173">
            <v>197.11</v>
          </cell>
          <cell r="E1173">
            <v>220.68</v>
          </cell>
        </row>
        <row r="1174">
          <cell r="A1174">
            <v>95361</v>
          </cell>
          <cell r="B1174" t="str">
            <v>REMOÇÃO DE POSTE DE FERRO ENGASTADO NO SOLO</v>
          </cell>
          <cell r="C1174" t="str">
            <v>UN</v>
          </cell>
          <cell r="D1174">
            <v>315.38</v>
          </cell>
          <cell r="E1174">
            <v>353.08</v>
          </cell>
        </row>
        <row r="1175">
          <cell r="A1175">
            <v>95362</v>
          </cell>
          <cell r="B1175" t="str">
            <v>REMOÇÃO DE POSTE DE CONCRETO EM REDE DE ENERGIA</v>
          </cell>
          <cell r="C1175" t="str">
            <v>UN</v>
          </cell>
          <cell r="D1175">
            <v>197.11</v>
          </cell>
          <cell r="E1175">
            <v>220.68</v>
          </cell>
        </row>
        <row r="1176">
          <cell r="A1176">
            <v>95400</v>
          </cell>
          <cell r="B1176" t="str">
            <v>DEMOLIÇÕES - CABINE PRIMÁRIA</v>
          </cell>
          <cell r="C1176" t="str">
            <v>.</v>
          </cell>
          <cell r="D1176" t="str">
            <v>.</v>
          </cell>
          <cell r="E1176" t="str">
            <v>.</v>
          </cell>
        </row>
        <row r="1177">
          <cell r="A1177">
            <v>95401</v>
          </cell>
          <cell r="B1177" t="str">
            <v>REMOÇÃO DE ISOLADOR TIPO DISCO, INCLUSIVE GANCHO DE SUSTENTAÇÃO</v>
          </cell>
          <cell r="C1177" t="str">
            <v>UN</v>
          </cell>
          <cell r="D1177">
            <v>5.91</v>
          </cell>
          <cell r="E1177">
            <v>6.62</v>
          </cell>
        </row>
        <row r="1178">
          <cell r="A1178">
            <v>95402</v>
          </cell>
          <cell r="B1178" t="str">
            <v>REMOÇÃO DE ISOLADOR TIPO CASTANHA, INCLUSIVE GANCHO DE SUSTENTAÇÃO</v>
          </cell>
          <cell r="C1178" t="str">
            <v>UN</v>
          </cell>
          <cell r="D1178">
            <v>1.69</v>
          </cell>
          <cell r="E1178">
            <v>1.89</v>
          </cell>
        </row>
        <row r="1179">
          <cell r="A1179">
            <v>95403</v>
          </cell>
          <cell r="B1179" t="str">
            <v>REMOÇÃO DE ISOLADOR TIPO PINO PARA A.T. INCLUSIVE PINO</v>
          </cell>
          <cell r="C1179" t="str">
            <v>UN</v>
          </cell>
          <cell r="D1179">
            <v>9.86</v>
          </cell>
          <cell r="E1179">
            <v>11.03</v>
          </cell>
        </row>
        <row r="1180">
          <cell r="A1180">
            <v>95404</v>
          </cell>
          <cell r="B1180" t="str">
            <v>REMOÇÃO DE ISOLADOR TIPO PEDESTAL PARA A.T.</v>
          </cell>
          <cell r="C1180" t="str">
            <v>UN</v>
          </cell>
          <cell r="D1180">
            <v>7.88</v>
          </cell>
          <cell r="E1180">
            <v>8.83</v>
          </cell>
        </row>
        <row r="1181">
          <cell r="A1181">
            <v>95405</v>
          </cell>
          <cell r="B1181" t="str">
            <v>REMOÇÃO DE CRUZETA DE MADEIRA</v>
          </cell>
          <cell r="C1181" t="str">
            <v>UN</v>
          </cell>
          <cell r="D1181">
            <v>56.3</v>
          </cell>
          <cell r="E1181">
            <v>63.03</v>
          </cell>
        </row>
        <row r="1182">
          <cell r="A1182">
            <v>95406</v>
          </cell>
          <cell r="B1182" t="str">
            <v>REMOÇÃO DE BUCHA DE PASSAGEM INTERNA/EXTERNA PARA A.T.</v>
          </cell>
          <cell r="C1182" t="str">
            <v>UN</v>
          </cell>
          <cell r="D1182">
            <v>15.77</v>
          </cell>
          <cell r="E1182">
            <v>17.649999999999999</v>
          </cell>
        </row>
        <row r="1183">
          <cell r="A1183">
            <v>95407</v>
          </cell>
          <cell r="B1183" t="str">
            <v>REMOÇÃO DE CHAPA DE FERRO PARA BUCHA DE PASSAGEM</v>
          </cell>
          <cell r="C1183" t="str">
            <v>UN</v>
          </cell>
          <cell r="D1183">
            <v>15.77</v>
          </cell>
          <cell r="E1183">
            <v>17.649999999999999</v>
          </cell>
        </row>
        <row r="1184">
          <cell r="A1184">
            <v>95408</v>
          </cell>
          <cell r="B1184" t="str">
            <v>REMOÇÃO DE VERGALHÃO DE COBRE 3/8"</v>
          </cell>
          <cell r="C1184" t="str">
            <v>M</v>
          </cell>
          <cell r="D1184">
            <v>7.88</v>
          </cell>
          <cell r="E1184">
            <v>8.83</v>
          </cell>
        </row>
        <row r="1185">
          <cell r="A1185">
            <v>95409</v>
          </cell>
          <cell r="B1185" t="str">
            <v>REMOÇÃO DE TERMINAL OU CONECTOR PARA VERGALHÃO DE COBRE</v>
          </cell>
          <cell r="C1185" t="str">
            <v>UN</v>
          </cell>
          <cell r="D1185">
            <v>3.38</v>
          </cell>
          <cell r="E1185">
            <v>3.78</v>
          </cell>
        </row>
        <row r="1186">
          <cell r="A1186">
            <v>95410</v>
          </cell>
          <cell r="B1186" t="str">
            <v>REMOÇÃO DE CHAVE SECCIONADORA TRIPOLAR</v>
          </cell>
          <cell r="C1186" t="str">
            <v>UN</v>
          </cell>
          <cell r="D1186">
            <v>112.6</v>
          </cell>
          <cell r="E1186">
            <v>126.06</v>
          </cell>
        </row>
        <row r="1187">
          <cell r="A1187">
            <v>95411</v>
          </cell>
          <cell r="B1187" t="str">
            <v>REMOÇÃO DE TRANSFORMADOR DE POTENCIAL</v>
          </cell>
          <cell r="C1187" t="str">
            <v>UN</v>
          </cell>
          <cell r="D1187">
            <v>25.62</v>
          </cell>
          <cell r="E1187">
            <v>28.69</v>
          </cell>
        </row>
        <row r="1188">
          <cell r="A1188">
            <v>95412</v>
          </cell>
          <cell r="B1188" t="str">
            <v>REMOÇÃO DE DISJUNTOR A ÓLEO - VOL NORMAL OU REDUZIDO</v>
          </cell>
          <cell r="C1188" t="str">
            <v>UN</v>
          </cell>
          <cell r="D1188">
            <v>151.68</v>
          </cell>
          <cell r="E1188">
            <v>165.15</v>
          </cell>
        </row>
        <row r="1189">
          <cell r="A1189">
            <v>95413</v>
          </cell>
          <cell r="B1189" t="str">
            <v>REMOÇÃO DE TRANSFORMADOR DE POTÊNCIA CLASSE 15KV</v>
          </cell>
          <cell r="C1189" t="str">
            <v>UN</v>
          </cell>
          <cell r="D1189">
            <v>292.44</v>
          </cell>
          <cell r="E1189">
            <v>322.73</v>
          </cell>
        </row>
        <row r="1190">
          <cell r="A1190">
            <v>95414</v>
          </cell>
          <cell r="B1190" t="str">
            <v>REMOÇÃO DE CHAVE FUSÍVEL TIPO MATHEUS</v>
          </cell>
          <cell r="C1190" t="str">
            <v>UN</v>
          </cell>
          <cell r="D1190">
            <v>59.13</v>
          </cell>
          <cell r="E1190">
            <v>66.2</v>
          </cell>
        </row>
        <row r="1191">
          <cell r="A1191">
            <v>95415</v>
          </cell>
          <cell r="B1191" t="str">
            <v>REMOÇÃO DE SUPORTE DE TRANSFORMADOR EM POSTE</v>
          </cell>
          <cell r="C1191" t="str">
            <v>UN</v>
          </cell>
          <cell r="D1191">
            <v>27.01</v>
          </cell>
          <cell r="E1191">
            <v>30.23</v>
          </cell>
        </row>
        <row r="1192">
          <cell r="A1192">
            <v>95416</v>
          </cell>
          <cell r="B1192" t="str">
            <v>REMOÇÃO DE CABOS DE A.T. EM LINHA AÉREA ATÉ 35MM2</v>
          </cell>
          <cell r="C1192" t="str">
            <v>M</v>
          </cell>
          <cell r="D1192">
            <v>28.15</v>
          </cell>
          <cell r="E1192">
            <v>31.52</v>
          </cell>
        </row>
        <row r="1193">
          <cell r="A1193">
            <v>95417</v>
          </cell>
          <cell r="B1193" t="str">
            <v>REMOÇÃO DE PÁRA-RAIOS TIPO CRISTAL VALVE CLASSE 15KV</v>
          </cell>
          <cell r="C1193" t="str">
            <v>UN</v>
          </cell>
          <cell r="D1193">
            <v>84.45</v>
          </cell>
          <cell r="E1193">
            <v>94.55</v>
          </cell>
        </row>
        <row r="1194">
          <cell r="A1194">
            <v>95418</v>
          </cell>
          <cell r="B1194" t="str">
            <v>REMOÇÃO DE CONTATORES E RELÊS EM GERAL</v>
          </cell>
          <cell r="C1194" t="str">
            <v>UN</v>
          </cell>
          <cell r="D1194">
            <v>74.77</v>
          </cell>
          <cell r="E1194">
            <v>81.84</v>
          </cell>
        </row>
        <row r="1195">
          <cell r="A1195">
            <v>95419</v>
          </cell>
          <cell r="B1195" t="str">
            <v>REMOÇÃO DE MUFLA INTERNA UNIPOLAR/TRIPOLAR</v>
          </cell>
          <cell r="C1195" t="str">
            <v>UN</v>
          </cell>
          <cell r="D1195">
            <v>56.3</v>
          </cell>
          <cell r="E1195">
            <v>63.03</v>
          </cell>
        </row>
        <row r="1196">
          <cell r="A1196">
            <v>95420</v>
          </cell>
          <cell r="B1196" t="str">
            <v>REMOÇÃO DE BUCHA DE PASSAGEM PARA NEUTRO - 1KV</v>
          </cell>
          <cell r="C1196" t="str">
            <v>UN</v>
          </cell>
          <cell r="D1196">
            <v>11.83</v>
          </cell>
          <cell r="E1196">
            <v>13.24</v>
          </cell>
        </row>
        <row r="1197">
          <cell r="A1197">
            <v>95421</v>
          </cell>
          <cell r="B1197" t="str">
            <v>REMOÇÃO DE ÓLEO ISOLANTE DE TRANSFORMADOR OU DISJUNTOR</v>
          </cell>
          <cell r="C1197" t="str">
            <v>L</v>
          </cell>
          <cell r="D1197">
            <v>0.68</v>
          </cell>
          <cell r="E1197">
            <v>0.76</v>
          </cell>
        </row>
        <row r="1198">
          <cell r="A1198">
            <v>95422</v>
          </cell>
          <cell r="B1198" t="str">
            <v>REMOÇÃO DE SELA PARA CRUZETA DE MADEIRA</v>
          </cell>
          <cell r="C1198" t="str">
            <v>UN</v>
          </cell>
          <cell r="D1198">
            <v>8.44</v>
          </cell>
          <cell r="E1198">
            <v>9.4499999999999993</v>
          </cell>
        </row>
        <row r="1199">
          <cell r="A1199">
            <v>95423</v>
          </cell>
          <cell r="B1199" t="str">
            <v>REMOÇÃO DE FUSÍVEL EM ALTA TENSÃO TIPO "HH"</v>
          </cell>
          <cell r="C1199" t="str">
            <v>UN</v>
          </cell>
          <cell r="D1199">
            <v>19.71</v>
          </cell>
          <cell r="E1199">
            <v>22.07</v>
          </cell>
        </row>
        <row r="1200">
          <cell r="A1200">
            <v>95424</v>
          </cell>
          <cell r="B1200" t="str">
            <v>REMOÇÃO DE ELO FUSÍVEL EM CHAVE TIPO MATHEUS</v>
          </cell>
          <cell r="C1200" t="str">
            <v>UN</v>
          </cell>
          <cell r="D1200">
            <v>11.83</v>
          </cell>
          <cell r="E1200">
            <v>13.24</v>
          </cell>
        </row>
        <row r="1201">
          <cell r="A1201">
            <v>95425</v>
          </cell>
          <cell r="B1201" t="str">
            <v>REMOÇÃO DE RELÊ OU BOBINA - DISJUNTOR DE A.T.</v>
          </cell>
          <cell r="C1201" t="str">
            <v>UN</v>
          </cell>
          <cell r="D1201">
            <v>18.03</v>
          </cell>
          <cell r="E1201">
            <v>20.190000000000001</v>
          </cell>
        </row>
        <row r="1202">
          <cell r="A1202">
            <v>95426</v>
          </cell>
          <cell r="B1202" t="str">
            <v>REMOÇÃO DE MUFLA EXTERNA UNIPOLAR / TRIPOLAR</v>
          </cell>
          <cell r="C1202" t="str">
            <v>UN</v>
          </cell>
          <cell r="D1202">
            <v>84.45</v>
          </cell>
          <cell r="E1202">
            <v>94.55</v>
          </cell>
        </row>
        <row r="1203">
          <cell r="A1203">
            <v>95427</v>
          </cell>
          <cell r="B1203" t="str">
            <v>REMOÇÃO DE MUFLA INTERNA UNIPOLAR / TRIPOLAR</v>
          </cell>
          <cell r="C1203" t="str">
            <v>UN</v>
          </cell>
          <cell r="D1203">
            <v>56.3</v>
          </cell>
          <cell r="E1203">
            <v>63.03</v>
          </cell>
        </row>
        <row r="1204">
          <cell r="A1204">
            <v>96000</v>
          </cell>
          <cell r="B1204" t="str">
            <v>RETIRADAS - ENTRADA E DISTRIBUIÇÃO</v>
          </cell>
          <cell r="C1204" t="str">
            <v>.</v>
          </cell>
          <cell r="D1204" t="str">
            <v>.</v>
          </cell>
          <cell r="E1204" t="str">
            <v>.</v>
          </cell>
        </row>
        <row r="1205">
          <cell r="A1205">
            <v>96001</v>
          </cell>
          <cell r="B1205" t="str">
            <v>RETIRADA DE POSTE DE ENTRADA DE ENERGIA EM BAIXA TENSÃO - GALVANIZADO</v>
          </cell>
          <cell r="C1205" t="str">
            <v>UN</v>
          </cell>
          <cell r="D1205">
            <v>157.69</v>
          </cell>
          <cell r="E1205">
            <v>176.54</v>
          </cell>
        </row>
        <row r="1206">
          <cell r="A1206">
            <v>96002</v>
          </cell>
          <cell r="B1206" t="str">
            <v>RETIRADA DE POSTE DE ENTRADA DE ENERGIA EM BAIXA TENSÃO - CONCRETO</v>
          </cell>
          <cell r="C1206" t="str">
            <v>UN</v>
          </cell>
          <cell r="D1206">
            <v>197.11</v>
          </cell>
          <cell r="E1206">
            <v>220.68</v>
          </cell>
        </row>
        <row r="1207">
          <cell r="A1207">
            <v>96003</v>
          </cell>
          <cell r="B1207" t="str">
            <v>RETIRADA DE CAIXA DE ENTRADA DE ENERGIA EM BAIXA TENSÃO</v>
          </cell>
          <cell r="C1207" t="str">
            <v>UN</v>
          </cell>
          <cell r="D1207">
            <v>177.4</v>
          </cell>
          <cell r="E1207">
            <v>198.61</v>
          </cell>
        </row>
        <row r="1208">
          <cell r="A1208">
            <v>96004</v>
          </cell>
          <cell r="B1208" t="str">
            <v>RETIRADA DE ARMAÇÃO TIPO BRAQUETE</v>
          </cell>
          <cell r="C1208" t="str">
            <v>UN</v>
          </cell>
          <cell r="D1208">
            <v>19.71</v>
          </cell>
          <cell r="E1208">
            <v>22.07</v>
          </cell>
        </row>
        <row r="1209">
          <cell r="A1209">
            <v>96005</v>
          </cell>
          <cell r="B1209" t="str">
            <v>RETIRADA DE CABEÇOTE TIPO "TELESP"</v>
          </cell>
          <cell r="C1209" t="str">
            <v>UN</v>
          </cell>
          <cell r="D1209">
            <v>9.86</v>
          </cell>
          <cell r="E1209">
            <v>11.03</v>
          </cell>
        </row>
        <row r="1210">
          <cell r="A1210">
            <v>96008</v>
          </cell>
          <cell r="B1210" t="str">
            <v>RETIRADA DE CONDULETE</v>
          </cell>
          <cell r="C1210" t="str">
            <v>UN</v>
          </cell>
          <cell r="D1210">
            <v>19.71</v>
          </cell>
          <cell r="E1210">
            <v>22.07</v>
          </cell>
        </row>
        <row r="1211">
          <cell r="A1211">
            <v>96009</v>
          </cell>
          <cell r="B1211" t="str">
            <v>RETIRADA DE PERFILADOS</v>
          </cell>
          <cell r="C1211" t="str">
            <v>M</v>
          </cell>
          <cell r="D1211">
            <v>15.77</v>
          </cell>
          <cell r="E1211">
            <v>17.649999999999999</v>
          </cell>
        </row>
        <row r="1212">
          <cell r="A1212">
            <v>96012</v>
          </cell>
          <cell r="B1212" t="str">
            <v>RETIRADA DE ELETRODUTOS APARENTES - ATÉ 2"</v>
          </cell>
          <cell r="C1212" t="str">
            <v>M</v>
          </cell>
          <cell r="D1212">
            <v>9.86</v>
          </cell>
          <cell r="E1212">
            <v>11.03</v>
          </cell>
        </row>
        <row r="1213">
          <cell r="A1213">
            <v>96013</v>
          </cell>
          <cell r="B1213" t="str">
            <v>RETIRADA DE ELETRODUTOS APARENTES - ACIMA DE 2"</v>
          </cell>
          <cell r="C1213" t="str">
            <v>M</v>
          </cell>
          <cell r="D1213">
            <v>19.71</v>
          </cell>
          <cell r="E1213">
            <v>22.07</v>
          </cell>
        </row>
        <row r="1214">
          <cell r="A1214">
            <v>96014</v>
          </cell>
          <cell r="B1214" t="str">
            <v>RETIRADA DE FIO EMBUTIDO - ATÉ 16MM2</v>
          </cell>
          <cell r="C1214" t="str">
            <v>M</v>
          </cell>
          <cell r="D1214">
            <v>1.97</v>
          </cell>
          <cell r="E1214">
            <v>2.21</v>
          </cell>
        </row>
        <row r="1215">
          <cell r="A1215">
            <v>96015</v>
          </cell>
          <cell r="B1215" t="str">
            <v>RETIRADA DE CABO EMBUTIDO - ACIMA DE 16MM2</v>
          </cell>
          <cell r="C1215" t="str">
            <v>M</v>
          </cell>
          <cell r="D1215">
            <v>3.94</v>
          </cell>
          <cell r="E1215">
            <v>4.41</v>
          </cell>
        </row>
        <row r="1216">
          <cell r="A1216">
            <v>96016</v>
          </cell>
          <cell r="B1216" t="str">
            <v>RETIRADA DE FIO APARENTE - ATÉ 16MM2</v>
          </cell>
          <cell r="C1216" t="str">
            <v>M</v>
          </cell>
          <cell r="D1216">
            <v>2.37</v>
          </cell>
          <cell r="E1216">
            <v>2.65</v>
          </cell>
        </row>
        <row r="1217">
          <cell r="A1217">
            <v>96017</v>
          </cell>
          <cell r="B1217" t="str">
            <v>RETIRADA DE CABO APARENTE - ACIMA DE 16MM2</v>
          </cell>
          <cell r="C1217" t="str">
            <v>M</v>
          </cell>
          <cell r="D1217">
            <v>4.7300000000000004</v>
          </cell>
          <cell r="E1217">
            <v>5.3</v>
          </cell>
        </row>
        <row r="1218">
          <cell r="A1218">
            <v>96018</v>
          </cell>
          <cell r="B1218" t="str">
            <v>RETIRADA DE TERMINAIS OU CONECTORES DE PRESSÃO PARA CABOS</v>
          </cell>
          <cell r="C1218" t="str">
            <v>UN</v>
          </cell>
          <cell r="D1218">
            <v>7.88</v>
          </cell>
          <cell r="E1218">
            <v>8.83</v>
          </cell>
        </row>
        <row r="1219">
          <cell r="A1219">
            <v>96020</v>
          </cell>
          <cell r="B1219" t="str">
            <v>RETIRADA DE SUPORTE-ISOLADOR TIPO ROLDANA</v>
          </cell>
          <cell r="C1219" t="str">
            <v>UN</v>
          </cell>
          <cell r="D1219">
            <v>7.88</v>
          </cell>
          <cell r="E1219">
            <v>8.83</v>
          </cell>
        </row>
        <row r="1220">
          <cell r="A1220">
            <v>96100</v>
          </cell>
          <cell r="B1220" t="str">
            <v>RETIRADAS - CAIXAS E QUADROS</v>
          </cell>
          <cell r="C1220" t="str">
            <v>.</v>
          </cell>
          <cell r="D1220" t="str">
            <v>.</v>
          </cell>
          <cell r="E1220" t="str">
            <v>.</v>
          </cell>
        </row>
        <row r="1221">
          <cell r="A1221">
            <v>96110</v>
          </cell>
          <cell r="B1221" t="str">
            <v>RETIRADA DE BARRAMENTOS EM QUADROS ELÉTRICOS</v>
          </cell>
          <cell r="C1221" t="str">
            <v>M</v>
          </cell>
          <cell r="D1221">
            <v>31.54</v>
          </cell>
          <cell r="E1221">
            <v>35.31</v>
          </cell>
        </row>
        <row r="1222">
          <cell r="A1222">
            <v>96111</v>
          </cell>
          <cell r="B1222" t="str">
            <v>RETIRADA DE ISOLADORES EM QUADROS ELÉTRICOS</v>
          </cell>
          <cell r="C1222" t="str">
            <v>UN</v>
          </cell>
          <cell r="D1222">
            <v>7.88</v>
          </cell>
          <cell r="E1222">
            <v>8.83</v>
          </cell>
        </row>
        <row r="1223">
          <cell r="A1223">
            <v>96115</v>
          </cell>
          <cell r="B1223" t="str">
            <v>RETIRADA DE DISJUNTOR AUTOMÁTICO UNIPOLAR ATÉ 50A</v>
          </cell>
          <cell r="C1223" t="str">
            <v>UN</v>
          </cell>
          <cell r="D1223">
            <v>11.83</v>
          </cell>
          <cell r="E1223">
            <v>13.24</v>
          </cell>
        </row>
        <row r="1224">
          <cell r="A1224">
            <v>96116</v>
          </cell>
          <cell r="B1224" t="str">
            <v>RETIRADA DE DISJUNTOR AUTOMÁTICO BIPOLAR ATÉ 50A</v>
          </cell>
          <cell r="C1224" t="str">
            <v>UN</v>
          </cell>
          <cell r="D1224">
            <v>27.6</v>
          </cell>
          <cell r="E1224">
            <v>30.89</v>
          </cell>
        </row>
        <row r="1225">
          <cell r="A1225">
            <v>96117</v>
          </cell>
          <cell r="B1225" t="str">
            <v>RETIRADA DE DISJUNTOR AUTOMÁTICO TRIPOLAR ATÉ 50A</v>
          </cell>
          <cell r="C1225" t="str">
            <v>UN</v>
          </cell>
          <cell r="D1225">
            <v>51.25</v>
          </cell>
          <cell r="E1225">
            <v>57.38</v>
          </cell>
        </row>
        <row r="1226">
          <cell r="A1226">
            <v>96125</v>
          </cell>
          <cell r="B1226" t="str">
            <v>RETIRADA DE CAIXA PARA FUSÍVEL OU TOMADA, INSTALADA EM PERFILADOS</v>
          </cell>
          <cell r="C1226" t="str">
            <v>UN</v>
          </cell>
          <cell r="D1226">
            <v>19.71</v>
          </cell>
          <cell r="E1226">
            <v>22.07</v>
          </cell>
        </row>
        <row r="1227">
          <cell r="A1227">
            <v>96126</v>
          </cell>
          <cell r="B1227" t="str">
            <v>RETIRADA DE QUADRO DE DISTRIBUIÇÃO OU CAIXA DE PASSAGEM</v>
          </cell>
          <cell r="C1227" t="str">
            <v>M2</v>
          </cell>
          <cell r="D1227">
            <v>78.84</v>
          </cell>
          <cell r="E1227">
            <v>88.27</v>
          </cell>
        </row>
        <row r="1228">
          <cell r="A1228">
            <v>96130</v>
          </cell>
          <cell r="B1228" t="str">
            <v>RETIRADA DE FECHADURA DE QUADRO DE DISTRIBUIÇÃO OU CAIXA DE PASSAGEM</v>
          </cell>
          <cell r="C1228" t="str">
            <v>UN</v>
          </cell>
          <cell r="D1228">
            <v>7.88</v>
          </cell>
          <cell r="E1228">
            <v>8.83</v>
          </cell>
        </row>
        <row r="1229">
          <cell r="A1229">
            <v>96132</v>
          </cell>
          <cell r="B1229" t="str">
            <v>RETIRADA DE DISJUNTOR AUTOMÁTICO TIPO "QUICK-LAG"</v>
          </cell>
          <cell r="C1229" t="str">
            <v>UN</v>
          </cell>
          <cell r="D1229">
            <v>11.83</v>
          </cell>
          <cell r="E1229">
            <v>13.24</v>
          </cell>
        </row>
        <row r="1230">
          <cell r="A1230">
            <v>96134</v>
          </cell>
          <cell r="B1230" t="str">
            <v>RETIRADA DE BASE EM CHAPA DE FERRO, PARA DISJUNTOR TIPO "QUICK-LAG"</v>
          </cell>
          <cell r="C1230" t="str">
            <v>UN</v>
          </cell>
          <cell r="D1230">
            <v>9.86</v>
          </cell>
          <cell r="E1230">
            <v>11.03</v>
          </cell>
        </row>
        <row r="1231">
          <cell r="A1231">
            <v>96135</v>
          </cell>
          <cell r="B1231" t="str">
            <v>RETIRADA DE CAPACITOR PARA CORREÇÃO DE FATOR DE POTÊNCIA</v>
          </cell>
          <cell r="C1231" t="str">
            <v>UN</v>
          </cell>
          <cell r="D1231">
            <v>461.06</v>
          </cell>
          <cell r="E1231">
            <v>506.83</v>
          </cell>
        </row>
        <row r="1232">
          <cell r="A1232">
            <v>96137</v>
          </cell>
          <cell r="B1232" t="str">
            <v>RETIRADA DE CHAVE SECCIONADORA OU BASE PARA FUSÍVEIS TIPO NH UNIPOLAR</v>
          </cell>
          <cell r="C1232" t="str">
            <v>UN</v>
          </cell>
          <cell r="D1232">
            <v>19.71</v>
          </cell>
          <cell r="E1232">
            <v>22.07</v>
          </cell>
        </row>
        <row r="1233">
          <cell r="A1233">
            <v>96138</v>
          </cell>
          <cell r="B1233" t="str">
            <v>RETIRADA DE CHAVE SECCIONADORA OU BASE PARA FUSÍVEIS TIPO NH TRIPOLAR</v>
          </cell>
          <cell r="C1233" t="str">
            <v>UN</v>
          </cell>
          <cell r="D1233">
            <v>29.57</v>
          </cell>
          <cell r="E1233">
            <v>33.1</v>
          </cell>
        </row>
        <row r="1234">
          <cell r="A1234">
            <v>96139</v>
          </cell>
          <cell r="B1234" t="str">
            <v>RETIRADA DE BASE PARA FUSÍVEIS TIPO DIAZED</v>
          </cell>
          <cell r="C1234" t="str">
            <v>UN</v>
          </cell>
          <cell r="D1234">
            <v>9.86</v>
          </cell>
          <cell r="E1234">
            <v>11.03</v>
          </cell>
        </row>
        <row r="1235">
          <cell r="A1235">
            <v>96140</v>
          </cell>
          <cell r="B1235" t="str">
            <v>RETIRADA DE BARRAMENTO DE COBRE</v>
          </cell>
          <cell r="C1235" t="str">
            <v>UN</v>
          </cell>
          <cell r="D1235">
            <v>19.71</v>
          </cell>
          <cell r="E1235">
            <v>22.07</v>
          </cell>
        </row>
        <row r="1236">
          <cell r="A1236">
            <v>96200</v>
          </cell>
          <cell r="B1236" t="str">
            <v>RETIRADAS - PONTOS E APARELHOS</v>
          </cell>
          <cell r="C1236" t="str">
            <v>.</v>
          </cell>
          <cell r="D1236" t="str">
            <v>.</v>
          </cell>
          <cell r="E1236" t="str">
            <v>.</v>
          </cell>
        </row>
        <row r="1237">
          <cell r="A1237">
            <v>96201</v>
          </cell>
          <cell r="B1237" t="str">
            <v>RETIRADA DE SOQUETES EM LUMINÁRIAS</v>
          </cell>
          <cell r="C1237" t="str">
            <v>UN</v>
          </cell>
          <cell r="D1237">
            <v>9.86</v>
          </cell>
          <cell r="E1237">
            <v>11.03</v>
          </cell>
        </row>
        <row r="1238">
          <cell r="A1238">
            <v>96202</v>
          </cell>
          <cell r="B1238" t="str">
            <v>RETIRADA DE REATOR EM LUMINÁRIA FLUORESCENTE</v>
          </cell>
          <cell r="C1238" t="str">
            <v>UN</v>
          </cell>
          <cell r="D1238">
            <v>3.94</v>
          </cell>
          <cell r="E1238">
            <v>4.41</v>
          </cell>
        </row>
        <row r="1239">
          <cell r="A1239">
            <v>96203</v>
          </cell>
          <cell r="B1239" t="str">
            <v>RETIRADA DE LÂMPADA INCANDESCENTE OU FLUORESCENTE</v>
          </cell>
          <cell r="C1239" t="str">
            <v>UN</v>
          </cell>
          <cell r="D1239">
            <v>1.69</v>
          </cell>
          <cell r="E1239">
            <v>1.89</v>
          </cell>
        </row>
        <row r="1240">
          <cell r="A1240">
            <v>96204</v>
          </cell>
          <cell r="B1240" t="str">
            <v>RETIRADA DE LÂMPADA VAPOR DE MERCÚRIO, SÓDIO OU MISTA</v>
          </cell>
          <cell r="C1240" t="str">
            <v>UN</v>
          </cell>
          <cell r="D1240">
            <v>11.83</v>
          </cell>
          <cell r="E1240">
            <v>13.24</v>
          </cell>
        </row>
        <row r="1241">
          <cell r="A1241">
            <v>96205</v>
          </cell>
          <cell r="B1241" t="str">
            <v>RETIRADA DE PLACA DIFUSORA PARA LÂMPADA FLUORESCENTE</v>
          </cell>
          <cell r="C1241" t="str">
            <v>UN</v>
          </cell>
          <cell r="D1241">
            <v>1.69</v>
          </cell>
          <cell r="E1241">
            <v>1.89</v>
          </cell>
        </row>
        <row r="1242">
          <cell r="A1242">
            <v>96210</v>
          </cell>
          <cell r="B1242" t="str">
            <v>RETIRADA DE LUMINÁRIA INTERNA PARA LÂMPADA INCANDESCENTE</v>
          </cell>
          <cell r="C1242" t="str">
            <v>UN</v>
          </cell>
          <cell r="D1242">
            <v>15.77</v>
          </cell>
          <cell r="E1242">
            <v>17.649999999999999</v>
          </cell>
        </row>
        <row r="1243">
          <cell r="A1243">
            <v>96211</v>
          </cell>
          <cell r="B1243" t="str">
            <v>RETIRADA DE LUMINÁRIA INTERNA PARA LÂMPADA FLUORESCENTE</v>
          </cell>
          <cell r="C1243" t="str">
            <v>UN</v>
          </cell>
          <cell r="D1243">
            <v>29.57</v>
          </cell>
          <cell r="E1243">
            <v>33.1</v>
          </cell>
        </row>
        <row r="1244">
          <cell r="A1244">
            <v>96212</v>
          </cell>
          <cell r="B1244" t="str">
            <v>RETIRADA DE LUMINÁRIA EXTERNA INSTALADA EM POSTE</v>
          </cell>
          <cell r="C1244" t="str">
            <v>UN</v>
          </cell>
          <cell r="D1244">
            <v>59.13</v>
          </cell>
          <cell r="E1244">
            <v>66.2</v>
          </cell>
        </row>
        <row r="1245">
          <cell r="A1245">
            <v>96213</v>
          </cell>
          <cell r="B1245" t="str">
            <v>RETIRADA DE LUMINÁRIA EXTERNA INSTALADA EM BRAÇO DE FERRO</v>
          </cell>
          <cell r="C1245" t="str">
            <v>UN</v>
          </cell>
          <cell r="D1245">
            <v>59.13</v>
          </cell>
          <cell r="E1245">
            <v>66.2</v>
          </cell>
        </row>
        <row r="1246">
          <cell r="A1246">
            <v>96214</v>
          </cell>
          <cell r="B1246" t="str">
            <v>RETIRADA DE LUMINÁRIA A PROVA DE TEMPO, GASES E VAPOR</v>
          </cell>
          <cell r="C1246" t="str">
            <v>UN</v>
          </cell>
          <cell r="D1246">
            <v>19.71</v>
          </cell>
          <cell r="E1246">
            <v>22.07</v>
          </cell>
        </row>
        <row r="1247">
          <cell r="A1247">
            <v>96218</v>
          </cell>
          <cell r="B1247" t="str">
            <v>RETIRADA DE PROJETOR DE FACHADA</v>
          </cell>
          <cell r="C1247" t="str">
            <v>UN</v>
          </cell>
          <cell r="D1247">
            <v>59.13</v>
          </cell>
          <cell r="E1247">
            <v>66.2</v>
          </cell>
        </row>
        <row r="1248">
          <cell r="A1248">
            <v>96219</v>
          </cell>
          <cell r="B1248" t="str">
            <v>RETIRADA DE PROJETOR DE JARDIM</v>
          </cell>
          <cell r="C1248" t="str">
            <v>UN</v>
          </cell>
          <cell r="D1248">
            <v>39.42</v>
          </cell>
          <cell r="E1248">
            <v>44.14</v>
          </cell>
        </row>
        <row r="1249">
          <cell r="A1249">
            <v>96225</v>
          </cell>
          <cell r="B1249" t="str">
            <v>RETIRADA DE BRAÇO DE LUMINÁRIA</v>
          </cell>
          <cell r="C1249" t="str">
            <v>UN</v>
          </cell>
          <cell r="D1249">
            <v>39.42</v>
          </cell>
          <cell r="E1249">
            <v>44.14</v>
          </cell>
        </row>
        <row r="1250">
          <cell r="A1250">
            <v>96300</v>
          </cell>
          <cell r="B1250" t="str">
            <v>RETIRADAS - PÁRA-RAIOS E OUTROS</v>
          </cell>
          <cell r="C1250" t="str">
            <v>.</v>
          </cell>
          <cell r="D1250" t="str">
            <v>.</v>
          </cell>
          <cell r="E1250" t="str">
            <v>.</v>
          </cell>
        </row>
        <row r="1251">
          <cell r="A1251">
            <v>96314</v>
          </cell>
          <cell r="B1251" t="str">
            <v>RETIRADA DE CORDOALHA DE COBRE NÚ</v>
          </cell>
          <cell r="C1251" t="str">
            <v>M</v>
          </cell>
          <cell r="D1251">
            <v>7.88</v>
          </cell>
          <cell r="E1251">
            <v>8.83</v>
          </cell>
        </row>
        <row r="1252">
          <cell r="A1252">
            <v>96315</v>
          </cell>
          <cell r="B1252" t="str">
            <v>RETIRADA DE CORDOALHA DE COBRE NÚ PARA ATERRAMENTO</v>
          </cell>
          <cell r="C1252" t="str">
            <v>M</v>
          </cell>
          <cell r="D1252">
            <v>9.86</v>
          </cell>
          <cell r="E1252">
            <v>11.03</v>
          </cell>
        </row>
        <row r="1253">
          <cell r="A1253">
            <v>96316</v>
          </cell>
          <cell r="B1253" t="str">
            <v>RETIRADA DE CONECTOR TIPO "SPLIT-BOLT"</v>
          </cell>
          <cell r="C1253" t="str">
            <v>UN</v>
          </cell>
          <cell r="D1253">
            <v>7.88</v>
          </cell>
          <cell r="E1253">
            <v>8.83</v>
          </cell>
        </row>
        <row r="1254">
          <cell r="A1254">
            <v>96360</v>
          </cell>
          <cell r="B1254" t="str">
            <v>RETIRADA DE POSTE DE FERRO, INCLUSIVE BASE DE FIXAÇÃO</v>
          </cell>
          <cell r="C1254" t="str">
            <v>UN</v>
          </cell>
          <cell r="D1254">
            <v>197.11</v>
          </cell>
          <cell r="E1254">
            <v>220.68</v>
          </cell>
        </row>
        <row r="1255">
          <cell r="A1255">
            <v>96361</v>
          </cell>
          <cell r="B1255" t="str">
            <v>RETIRADA DE POSTE DE FERRO ENGASTADO NO SOLO</v>
          </cell>
          <cell r="C1255" t="str">
            <v>UN</v>
          </cell>
          <cell r="D1255">
            <v>315.38</v>
          </cell>
          <cell r="E1255">
            <v>353.08</v>
          </cell>
        </row>
        <row r="1256">
          <cell r="A1256">
            <v>96362</v>
          </cell>
          <cell r="B1256" t="str">
            <v>RETIRADA DE POSTE DE CONCRETO EM REDE DE ENERGIA</v>
          </cell>
          <cell r="C1256" t="str">
            <v>UN</v>
          </cell>
          <cell r="D1256">
            <v>450.29</v>
          </cell>
          <cell r="E1256">
            <v>504.13</v>
          </cell>
        </row>
        <row r="1257">
          <cell r="A1257">
            <v>96400</v>
          </cell>
          <cell r="B1257" t="str">
            <v>RETIRADAS - CABINE PRIMÁRIA</v>
          </cell>
          <cell r="C1257" t="str">
            <v>.</v>
          </cell>
          <cell r="D1257" t="str">
            <v>.</v>
          </cell>
          <cell r="E1257" t="str">
            <v>.</v>
          </cell>
        </row>
        <row r="1258">
          <cell r="A1258">
            <v>96401</v>
          </cell>
          <cell r="B1258" t="str">
            <v>RETIRADA DE ISOLADOR TIPO DISCO INCLUSIVE GANCHO DE SUSTENTAÇÃO</v>
          </cell>
          <cell r="C1258" t="str">
            <v>UN</v>
          </cell>
          <cell r="D1258">
            <v>39.42</v>
          </cell>
          <cell r="E1258">
            <v>44.14</v>
          </cell>
        </row>
        <row r="1259">
          <cell r="A1259">
            <v>96402</v>
          </cell>
          <cell r="B1259" t="str">
            <v>RETIRADA DE ISOLADOR TIPO CASTANHA INCLUSIVE GANCHO DE SUSTENTAÇÃO</v>
          </cell>
          <cell r="C1259" t="str">
            <v>UN</v>
          </cell>
          <cell r="D1259">
            <v>1.69</v>
          </cell>
          <cell r="E1259">
            <v>1.89</v>
          </cell>
        </row>
        <row r="1260">
          <cell r="A1260">
            <v>96403</v>
          </cell>
          <cell r="B1260" t="str">
            <v>RETIRADA DE ISOLADOR TIPO PINO A.T. INCLUSIVE PINO</v>
          </cell>
          <cell r="C1260" t="str">
            <v>UN</v>
          </cell>
          <cell r="D1260">
            <v>9.86</v>
          </cell>
          <cell r="E1260">
            <v>11.03</v>
          </cell>
        </row>
        <row r="1261">
          <cell r="A1261">
            <v>96404</v>
          </cell>
          <cell r="B1261" t="str">
            <v>RETIRADA DE ISOLADOR TIPO PEDESTAL PARA A.T.</v>
          </cell>
          <cell r="C1261" t="str">
            <v>UN</v>
          </cell>
          <cell r="D1261">
            <v>7.88</v>
          </cell>
          <cell r="E1261">
            <v>8.83</v>
          </cell>
        </row>
        <row r="1262">
          <cell r="A1262">
            <v>96405</v>
          </cell>
          <cell r="B1262" t="str">
            <v>RETIRADA DE CRUZETA DE MADEIRA</v>
          </cell>
          <cell r="C1262" t="str">
            <v>UN</v>
          </cell>
          <cell r="D1262">
            <v>84.45</v>
          </cell>
          <cell r="E1262">
            <v>94.55</v>
          </cell>
        </row>
        <row r="1263">
          <cell r="A1263">
            <v>96406</v>
          </cell>
          <cell r="B1263" t="str">
            <v>RETIRADA DE BUCHA DE PASSAGEM INTERNA/EXTERNA PARA A.T.</v>
          </cell>
          <cell r="C1263" t="str">
            <v>UN</v>
          </cell>
          <cell r="D1263">
            <v>15.77</v>
          </cell>
          <cell r="E1263">
            <v>17.649999999999999</v>
          </cell>
        </row>
        <row r="1264">
          <cell r="A1264">
            <v>96407</v>
          </cell>
          <cell r="B1264" t="str">
            <v>RETIRADA DE CHAPA DE FERRO PARA BUCHA DE PASSAGEM</v>
          </cell>
          <cell r="C1264" t="str">
            <v>UN</v>
          </cell>
          <cell r="D1264">
            <v>15.77</v>
          </cell>
          <cell r="E1264">
            <v>17.649999999999999</v>
          </cell>
        </row>
        <row r="1265">
          <cell r="A1265">
            <v>96408</v>
          </cell>
          <cell r="B1265" t="str">
            <v>RETIRADA DE VERGALHÃO DE COBRE 3/8"</v>
          </cell>
          <cell r="C1265" t="str">
            <v>M</v>
          </cell>
          <cell r="D1265">
            <v>7.88</v>
          </cell>
          <cell r="E1265">
            <v>8.83</v>
          </cell>
        </row>
        <row r="1266">
          <cell r="A1266">
            <v>96409</v>
          </cell>
          <cell r="B1266" t="str">
            <v>RETIRADA DE TERMINAL OU CONECTOR PARA VERGALHÃO DE COBRE</v>
          </cell>
          <cell r="C1266" t="str">
            <v>UN</v>
          </cell>
          <cell r="D1266">
            <v>3.38</v>
          </cell>
          <cell r="E1266">
            <v>3.78</v>
          </cell>
        </row>
        <row r="1267">
          <cell r="A1267">
            <v>96410</v>
          </cell>
          <cell r="B1267" t="str">
            <v>RETIRADA DE CHAVE SECCIONADORA TRIPOLAR CLASSE 15 K.V.</v>
          </cell>
          <cell r="C1267" t="str">
            <v>UN</v>
          </cell>
          <cell r="D1267">
            <v>112.6</v>
          </cell>
          <cell r="E1267">
            <v>126.06</v>
          </cell>
        </row>
        <row r="1268">
          <cell r="A1268">
            <v>96411</v>
          </cell>
          <cell r="B1268" t="str">
            <v>RETIRADA DE TRANSFORMADOR DE POTENCIAL</v>
          </cell>
          <cell r="C1268" t="str">
            <v>UN</v>
          </cell>
          <cell r="D1268">
            <v>25.62</v>
          </cell>
          <cell r="E1268">
            <v>28.69</v>
          </cell>
        </row>
        <row r="1269">
          <cell r="A1269">
            <v>96412</v>
          </cell>
          <cell r="B1269" t="str">
            <v>RETIRADA DE DISJUNTOR A.T. DE VOL. NORMAL OU REDUZIDO DE ÓLEO</v>
          </cell>
          <cell r="C1269" t="str">
            <v>UN</v>
          </cell>
          <cell r="D1269">
            <v>151.68</v>
          </cell>
          <cell r="E1269">
            <v>165.15</v>
          </cell>
        </row>
        <row r="1270">
          <cell r="A1270">
            <v>96413</v>
          </cell>
          <cell r="B1270" t="str">
            <v>RETIRADA DE TRANSFORMADOR DE POTÊNCIA CLASSE 15 KV</v>
          </cell>
          <cell r="C1270" t="str">
            <v>UN</v>
          </cell>
          <cell r="D1270">
            <v>292.44</v>
          </cell>
          <cell r="E1270">
            <v>322.73</v>
          </cell>
        </row>
        <row r="1271">
          <cell r="A1271">
            <v>96414</v>
          </cell>
          <cell r="B1271" t="str">
            <v>RETIRADA DE CHAVE FUSÍVEL TIPO MATHEUS</v>
          </cell>
          <cell r="C1271" t="str">
            <v>UN</v>
          </cell>
          <cell r="D1271">
            <v>59.13</v>
          </cell>
          <cell r="E1271">
            <v>66.2</v>
          </cell>
        </row>
        <row r="1272">
          <cell r="A1272">
            <v>96415</v>
          </cell>
          <cell r="B1272" t="str">
            <v>RETIRADA DE SUPORTE DE TRANSFORMADOR EM POSTE</v>
          </cell>
          <cell r="C1272" t="str">
            <v>UN</v>
          </cell>
          <cell r="D1272">
            <v>27.01</v>
          </cell>
          <cell r="E1272">
            <v>30.23</v>
          </cell>
        </row>
        <row r="1273">
          <cell r="A1273">
            <v>96416</v>
          </cell>
          <cell r="B1273" t="str">
            <v>RETIRADA DE CABO DE A.T. EM LINHA AÉREA ATÉ 35MM2</v>
          </cell>
          <cell r="C1273" t="str">
            <v>M</v>
          </cell>
          <cell r="D1273">
            <v>5.91</v>
          </cell>
          <cell r="E1273">
            <v>6.62</v>
          </cell>
        </row>
        <row r="1274">
          <cell r="A1274">
            <v>96417</v>
          </cell>
          <cell r="B1274" t="str">
            <v>RETIRADA DE PÁRA-RAIO TIPO CRISTAL VALVE 15KV</v>
          </cell>
          <cell r="C1274" t="str">
            <v>UN</v>
          </cell>
          <cell r="D1274">
            <v>60.67</v>
          </cell>
          <cell r="E1274">
            <v>66.06</v>
          </cell>
        </row>
        <row r="1275">
          <cell r="A1275">
            <v>96418</v>
          </cell>
          <cell r="B1275" t="str">
            <v>RETIRADA DE CONTATORES E RELÊS EM GERAL</v>
          </cell>
          <cell r="C1275" t="str">
            <v>UN</v>
          </cell>
          <cell r="D1275">
            <v>118.1</v>
          </cell>
          <cell r="E1275">
            <v>129.88</v>
          </cell>
        </row>
        <row r="1276">
          <cell r="A1276">
            <v>96423</v>
          </cell>
          <cell r="B1276" t="str">
            <v>RETIRADA DE FUSÍVEL EM ALTA TENSÃO TIPO "HH"</v>
          </cell>
          <cell r="C1276" t="str">
            <v>UN</v>
          </cell>
          <cell r="D1276">
            <v>19.71</v>
          </cell>
          <cell r="E1276">
            <v>22.07</v>
          </cell>
        </row>
        <row r="1277">
          <cell r="A1277">
            <v>96424</v>
          </cell>
          <cell r="B1277" t="str">
            <v>RETIRADA DE ELO FUSÍVEL EM CHAVE TIPO MATHEUS</v>
          </cell>
          <cell r="C1277" t="str">
            <v>UN</v>
          </cell>
          <cell r="D1277">
            <v>11.83</v>
          </cell>
          <cell r="E1277">
            <v>13.24</v>
          </cell>
        </row>
        <row r="1278">
          <cell r="A1278">
            <v>97000</v>
          </cell>
          <cell r="B1278" t="str">
            <v>RECOLOCAÇÕES - ENTRADA E DISTRIBUIÇÃO</v>
          </cell>
          <cell r="C1278" t="str">
            <v>.</v>
          </cell>
          <cell r="D1278" t="str">
            <v>.</v>
          </cell>
          <cell r="E1278" t="str">
            <v>.</v>
          </cell>
        </row>
        <row r="1279">
          <cell r="A1279">
            <v>97001</v>
          </cell>
          <cell r="B1279" t="str">
            <v>RECOLOCAÇÃO DE POSTE DE ENTRADA DE ENERGIA EM BAIXA TENSÃO - GALVANIZADO</v>
          </cell>
          <cell r="C1279" t="str">
            <v>UN</v>
          </cell>
          <cell r="D1279">
            <v>303.37</v>
          </cell>
          <cell r="E1279">
            <v>330.29</v>
          </cell>
        </row>
        <row r="1280">
          <cell r="A1280">
            <v>97002</v>
          </cell>
          <cell r="B1280" t="str">
            <v>RECOLOCAÇÃO DE POSTE DE ENTRADA DE ENERGIA EM BAIXA TENSÃO - CONCRETO</v>
          </cell>
          <cell r="C1280" t="str">
            <v>UN</v>
          </cell>
          <cell r="D1280">
            <v>415.97</v>
          </cell>
          <cell r="E1280">
            <v>456.36</v>
          </cell>
        </row>
        <row r="1281">
          <cell r="A1281">
            <v>97003</v>
          </cell>
          <cell r="B1281" t="str">
            <v>RECOLOCAÇÃO DE CAIXA DE ENTRADA DE ENERGIA EM BAIXA TENSÃO</v>
          </cell>
          <cell r="C1281" t="str">
            <v>UN</v>
          </cell>
          <cell r="D1281">
            <v>197.11</v>
          </cell>
          <cell r="E1281">
            <v>220.68</v>
          </cell>
        </row>
        <row r="1282">
          <cell r="A1282">
            <v>97004</v>
          </cell>
          <cell r="B1282" t="str">
            <v>RECOLOCAÇÃO DE ARMAÇÃO TIPO BRAQUETE</v>
          </cell>
          <cell r="C1282" t="str">
            <v>UN</v>
          </cell>
          <cell r="D1282">
            <v>15.77</v>
          </cell>
          <cell r="E1282">
            <v>17.649999999999999</v>
          </cell>
        </row>
        <row r="1283">
          <cell r="A1283">
            <v>97005</v>
          </cell>
          <cell r="B1283" t="str">
            <v>RECOLOCAÇÃO DE CABEÇOTE TIPO "TELESP"</v>
          </cell>
          <cell r="C1283" t="str">
            <v>UN</v>
          </cell>
          <cell r="D1283">
            <v>15.77</v>
          </cell>
          <cell r="E1283">
            <v>17.649999999999999</v>
          </cell>
        </row>
        <row r="1284">
          <cell r="A1284">
            <v>97008</v>
          </cell>
          <cell r="B1284" t="str">
            <v>RECOLOCAÇÃO DE CONDULETE</v>
          </cell>
          <cell r="C1284" t="str">
            <v>UN</v>
          </cell>
          <cell r="D1284">
            <v>19.71</v>
          </cell>
          <cell r="E1284">
            <v>22.07</v>
          </cell>
        </row>
        <row r="1285">
          <cell r="A1285">
            <v>97009</v>
          </cell>
          <cell r="B1285" t="str">
            <v>RECOLOCAÇÃO DE PERFILADOS</v>
          </cell>
          <cell r="C1285" t="str">
            <v>M</v>
          </cell>
          <cell r="D1285">
            <v>19.71</v>
          </cell>
          <cell r="E1285">
            <v>22.07</v>
          </cell>
        </row>
        <row r="1286">
          <cell r="A1286">
            <v>97012</v>
          </cell>
          <cell r="B1286" t="str">
            <v>RECOLOCAÇÃO DE ELETRODUTOS APARENTES - ATÉ 2"</v>
          </cell>
          <cell r="C1286" t="str">
            <v>M</v>
          </cell>
          <cell r="D1286">
            <v>11.83</v>
          </cell>
          <cell r="E1286">
            <v>13.24</v>
          </cell>
        </row>
        <row r="1287">
          <cell r="A1287">
            <v>97013</v>
          </cell>
          <cell r="B1287" t="str">
            <v>RECOLOCAÇÃO DE ELETRODUTOS APARENTES - ACIMA DE 2"</v>
          </cell>
          <cell r="C1287" t="str">
            <v>M</v>
          </cell>
          <cell r="D1287">
            <v>23.65</v>
          </cell>
          <cell r="E1287">
            <v>26.48</v>
          </cell>
        </row>
        <row r="1288">
          <cell r="A1288">
            <v>97014</v>
          </cell>
          <cell r="B1288" t="str">
            <v>RECOLOCAÇÃO DE FIO EMBUTIDO - ATÉ 16MM2</v>
          </cell>
          <cell r="C1288" t="str">
            <v>M</v>
          </cell>
          <cell r="D1288">
            <v>1.97</v>
          </cell>
          <cell r="E1288">
            <v>2.21</v>
          </cell>
        </row>
        <row r="1289">
          <cell r="A1289">
            <v>97015</v>
          </cell>
          <cell r="B1289" t="str">
            <v>RECOLOCAÇÃO DE CABO EMBUTIDO - ACIMA DE 16MM2</v>
          </cell>
          <cell r="C1289" t="str">
            <v>M</v>
          </cell>
          <cell r="D1289">
            <v>27.6</v>
          </cell>
          <cell r="E1289">
            <v>30.89</v>
          </cell>
        </row>
        <row r="1290">
          <cell r="A1290">
            <v>97016</v>
          </cell>
          <cell r="B1290" t="str">
            <v>RECOLOCAÇÃO DE FIO APARENTE - ATÉ 16MM2</v>
          </cell>
          <cell r="C1290" t="str">
            <v>M</v>
          </cell>
          <cell r="D1290">
            <v>1.18</v>
          </cell>
          <cell r="E1290">
            <v>1.32</v>
          </cell>
        </row>
        <row r="1291">
          <cell r="A1291">
            <v>97017</v>
          </cell>
          <cell r="B1291" t="str">
            <v>RECOLOCAÇÃO DE CABO APARENTE - ACIMA DE 16MM2</v>
          </cell>
          <cell r="C1291" t="str">
            <v>M</v>
          </cell>
          <cell r="D1291">
            <v>11.83</v>
          </cell>
          <cell r="E1291">
            <v>13.24</v>
          </cell>
        </row>
        <row r="1292">
          <cell r="A1292">
            <v>97018</v>
          </cell>
          <cell r="B1292" t="str">
            <v>RECOLOCAÇÃO DE TERMINAIS OU CONECTORES DE PRESSÃO PARA CABOS</v>
          </cell>
          <cell r="C1292" t="str">
            <v>UN</v>
          </cell>
          <cell r="D1292">
            <v>15.77</v>
          </cell>
          <cell r="E1292">
            <v>17.649999999999999</v>
          </cell>
        </row>
        <row r="1293">
          <cell r="A1293">
            <v>97020</v>
          </cell>
          <cell r="B1293" t="str">
            <v>RECOLOCAÇÃO DE SUPORTE-ISOLADOR TIPO ROLDANA</v>
          </cell>
          <cell r="C1293" t="str">
            <v>UN</v>
          </cell>
          <cell r="D1293">
            <v>11.83</v>
          </cell>
          <cell r="E1293">
            <v>13.24</v>
          </cell>
        </row>
        <row r="1294">
          <cell r="A1294">
            <v>97100</v>
          </cell>
          <cell r="B1294" t="str">
            <v>RECOLOCAÇÕES - CAIXAS E QUADROS</v>
          </cell>
          <cell r="C1294" t="str">
            <v>.</v>
          </cell>
          <cell r="D1294" t="str">
            <v>.</v>
          </cell>
          <cell r="E1294" t="str">
            <v>.</v>
          </cell>
        </row>
        <row r="1295">
          <cell r="A1295">
            <v>97110</v>
          </cell>
          <cell r="B1295" t="str">
            <v>RECOLOCAÇÃO DE BARRAMENTOS EM QUADROS ELÉTRICOS</v>
          </cell>
          <cell r="C1295" t="str">
            <v>M</v>
          </cell>
          <cell r="D1295">
            <v>39.42</v>
          </cell>
          <cell r="E1295">
            <v>44.14</v>
          </cell>
        </row>
        <row r="1296">
          <cell r="A1296">
            <v>97111</v>
          </cell>
          <cell r="B1296" t="str">
            <v>RECOLOCAÇÃO DE ISOLADORES EM QUADROS ELÉTRICOS</v>
          </cell>
          <cell r="C1296" t="str">
            <v>UN</v>
          </cell>
          <cell r="D1296">
            <v>9.86</v>
          </cell>
          <cell r="E1296">
            <v>11.03</v>
          </cell>
        </row>
        <row r="1297">
          <cell r="A1297">
            <v>97115</v>
          </cell>
          <cell r="B1297" t="str">
            <v>RECOLOCAÇÃO DE DISJUNTOR AUTOMÁTICO UNIPOLAR ATÉ 50A</v>
          </cell>
          <cell r="C1297" t="str">
            <v>UN</v>
          </cell>
          <cell r="D1297">
            <v>19.71</v>
          </cell>
          <cell r="E1297">
            <v>22.07</v>
          </cell>
        </row>
        <row r="1298">
          <cell r="A1298">
            <v>97116</v>
          </cell>
          <cell r="B1298" t="str">
            <v>RECOLOCAÇÃO DE DISJUNTOR AUTOMÁTICO BIPOLAR ATÉ 50A</v>
          </cell>
          <cell r="C1298" t="str">
            <v>UN</v>
          </cell>
          <cell r="D1298">
            <v>31.54</v>
          </cell>
          <cell r="E1298">
            <v>35.31</v>
          </cell>
        </row>
        <row r="1299">
          <cell r="A1299">
            <v>97117</v>
          </cell>
          <cell r="B1299" t="str">
            <v>RECOLOCAÇÃO DE DISJUNTOR AUTOMÁTICO TRIPOLAR ATÉ 50A</v>
          </cell>
          <cell r="C1299" t="str">
            <v>UN</v>
          </cell>
          <cell r="D1299">
            <v>59.13</v>
          </cell>
          <cell r="E1299">
            <v>66.2</v>
          </cell>
        </row>
        <row r="1300">
          <cell r="A1300">
            <v>97125</v>
          </cell>
          <cell r="B1300" t="str">
            <v>RECOLOCAÇÃO DE CAIXA PARA FUSÍVEL OU TOMADA, INSTALADA EM PERFILADOS</v>
          </cell>
          <cell r="C1300" t="str">
            <v>UN</v>
          </cell>
          <cell r="D1300">
            <v>19.71</v>
          </cell>
          <cell r="E1300">
            <v>22.07</v>
          </cell>
        </row>
        <row r="1301">
          <cell r="A1301">
            <v>97126</v>
          </cell>
          <cell r="B1301" t="str">
            <v>RECOLOCAÇÃO DE QUADRO DE DISTRIBUIÇÃO OU CAIXA DE PASSAGEM</v>
          </cell>
          <cell r="C1301" t="str">
            <v>M2</v>
          </cell>
          <cell r="D1301">
            <v>234.32</v>
          </cell>
          <cell r="E1301">
            <v>262.33999999999997</v>
          </cell>
        </row>
        <row r="1302">
          <cell r="A1302">
            <v>97130</v>
          </cell>
          <cell r="B1302" t="str">
            <v>RECOLOCAÇÃO DE FECHADURA DE QUADRO DE DISTRIBUIÇÃO OU CAIXA DE PASSAGEM</v>
          </cell>
          <cell r="C1302" t="str">
            <v>UN</v>
          </cell>
          <cell r="D1302">
            <v>9.86</v>
          </cell>
          <cell r="E1302">
            <v>11.03</v>
          </cell>
        </row>
        <row r="1303">
          <cell r="A1303">
            <v>97132</v>
          </cell>
          <cell r="B1303" t="str">
            <v>RECOLOCAÇÃO DE DISJUNTOR AUTOMÁTICO TIPO "QUICK-LAG"</v>
          </cell>
          <cell r="C1303" t="str">
            <v>UN</v>
          </cell>
          <cell r="D1303">
            <v>11.83</v>
          </cell>
          <cell r="E1303">
            <v>13.24</v>
          </cell>
        </row>
        <row r="1304">
          <cell r="A1304">
            <v>97134</v>
          </cell>
          <cell r="B1304" t="str">
            <v>RECOLOCAÇÃO DE BASE EM CHAPA DE FERRO, PARA DISJUNTOR TIPO "QUICK-LAG"</v>
          </cell>
          <cell r="C1304" t="str">
            <v>UN</v>
          </cell>
          <cell r="D1304">
            <v>39.42</v>
          </cell>
          <cell r="E1304">
            <v>44.14</v>
          </cell>
        </row>
        <row r="1305">
          <cell r="A1305">
            <v>97135</v>
          </cell>
          <cell r="B1305" t="str">
            <v>RECOLOCAÇÃO DE CAPACITOR PARA CORREÇÃO DE FATOR DE POTÊNCIA</v>
          </cell>
          <cell r="C1305" t="str">
            <v>UN</v>
          </cell>
          <cell r="D1305">
            <v>461.06</v>
          </cell>
          <cell r="E1305">
            <v>506.83</v>
          </cell>
        </row>
        <row r="1306">
          <cell r="A1306">
            <v>97137</v>
          </cell>
          <cell r="B1306" t="str">
            <v>RECOLOCAÇÃO DE CHAVE SECCIONADA OU BASE PARA FUSÍVEL TIPO NH-UNIPOLAR</v>
          </cell>
          <cell r="C1306" t="str">
            <v>UN</v>
          </cell>
          <cell r="D1306">
            <v>27.6</v>
          </cell>
          <cell r="E1306">
            <v>30.89</v>
          </cell>
        </row>
        <row r="1307">
          <cell r="A1307">
            <v>97138</v>
          </cell>
          <cell r="B1307" t="str">
            <v>RECOLOCAÇÃO DE CHAVE SECCIONADA OU BASE PARA FUSÍVEL TIPO NH-TRIPOLAR</v>
          </cell>
          <cell r="C1307" t="str">
            <v>UN</v>
          </cell>
          <cell r="D1307">
            <v>39.42</v>
          </cell>
          <cell r="E1307">
            <v>44.14</v>
          </cell>
        </row>
        <row r="1308">
          <cell r="A1308">
            <v>97139</v>
          </cell>
          <cell r="B1308" t="str">
            <v>RECOLOCAÇÃO DE BASE DE FUSÍVEIS TIPO " DIAZED"</v>
          </cell>
          <cell r="C1308" t="str">
            <v>UN</v>
          </cell>
          <cell r="D1308">
            <v>19.71</v>
          </cell>
          <cell r="E1308">
            <v>22.07</v>
          </cell>
        </row>
        <row r="1309">
          <cell r="A1309">
            <v>97140</v>
          </cell>
          <cell r="B1309" t="str">
            <v>RECOLOCAÇÃO DE BARRAMENTO DE COBRE</v>
          </cell>
          <cell r="C1309" t="str">
            <v>UN</v>
          </cell>
          <cell r="D1309">
            <v>19.71</v>
          </cell>
          <cell r="E1309">
            <v>22.07</v>
          </cell>
        </row>
        <row r="1310">
          <cell r="A1310">
            <v>97200</v>
          </cell>
          <cell r="B1310" t="str">
            <v>RECOLOCAÇÕES - PONTOS E APARELHOS</v>
          </cell>
          <cell r="C1310" t="str">
            <v>.</v>
          </cell>
          <cell r="D1310" t="str">
            <v>.</v>
          </cell>
          <cell r="E1310" t="str">
            <v>.</v>
          </cell>
        </row>
        <row r="1311">
          <cell r="A1311">
            <v>97201</v>
          </cell>
          <cell r="B1311" t="str">
            <v>RECOLOCAÇÃO DE SOQUETES EM LUMINÁRIAS</v>
          </cell>
          <cell r="C1311" t="str">
            <v>UN</v>
          </cell>
          <cell r="D1311">
            <v>11.83</v>
          </cell>
          <cell r="E1311">
            <v>13.24</v>
          </cell>
        </row>
        <row r="1312">
          <cell r="A1312">
            <v>97202</v>
          </cell>
          <cell r="B1312" t="str">
            <v>RECOLOCAÇÃO DE REATOR EM LUMINÁRIA FLUORESCENTE</v>
          </cell>
          <cell r="C1312" t="str">
            <v>UN</v>
          </cell>
          <cell r="D1312">
            <v>25.62</v>
          </cell>
          <cell r="E1312">
            <v>28.69</v>
          </cell>
        </row>
        <row r="1313">
          <cell r="A1313">
            <v>97203</v>
          </cell>
          <cell r="B1313" t="str">
            <v>RECOLOCAÇÃO DE LÂMPADA FLUORESCENTE</v>
          </cell>
          <cell r="C1313" t="str">
            <v>UN</v>
          </cell>
          <cell r="D1313">
            <v>1.69</v>
          </cell>
          <cell r="E1313">
            <v>1.89</v>
          </cell>
        </row>
        <row r="1314">
          <cell r="A1314">
            <v>97204</v>
          </cell>
          <cell r="B1314" t="str">
            <v>RECOLOCAÇÃO DE LÂMPADA VAPOR DE MERCÚRIO, SÓDIO OU MISTA</v>
          </cell>
          <cell r="C1314" t="str">
            <v>UN</v>
          </cell>
          <cell r="D1314">
            <v>11.83</v>
          </cell>
          <cell r="E1314">
            <v>13.24</v>
          </cell>
        </row>
        <row r="1315">
          <cell r="A1315">
            <v>97205</v>
          </cell>
          <cell r="B1315" t="str">
            <v>RECOLOCAÇÃO DE PLACA DIFUSORA PARA LÂMPADA FLUORESCENTE</v>
          </cell>
          <cell r="C1315" t="str">
            <v>UN</v>
          </cell>
          <cell r="D1315">
            <v>1.69</v>
          </cell>
          <cell r="E1315">
            <v>1.89</v>
          </cell>
        </row>
        <row r="1316">
          <cell r="A1316">
            <v>97211</v>
          </cell>
          <cell r="B1316" t="str">
            <v>RECOLOCAÇÃO DE LUMINÁRIA INTERNA PARA LÂMPADA FLUORESCENTE</v>
          </cell>
          <cell r="C1316" t="str">
            <v>UN</v>
          </cell>
          <cell r="D1316">
            <v>59.13</v>
          </cell>
          <cell r="E1316">
            <v>66.2</v>
          </cell>
        </row>
        <row r="1317">
          <cell r="A1317">
            <v>97212</v>
          </cell>
          <cell r="B1317" t="str">
            <v>RECOLOCAÇÃO DE LUMINÁRIA EXTERNA INSTALADA EM POSTE</v>
          </cell>
          <cell r="C1317" t="str">
            <v>UN</v>
          </cell>
          <cell r="D1317">
            <v>157.69</v>
          </cell>
          <cell r="E1317">
            <v>176.54</v>
          </cell>
        </row>
        <row r="1318">
          <cell r="A1318">
            <v>97213</v>
          </cell>
          <cell r="B1318" t="str">
            <v>RECOLOCAÇÃO DE LUMINÁRIA EXTERNA INSTALADA EM BRAÇO DE FERRO</v>
          </cell>
          <cell r="C1318" t="str">
            <v>UN</v>
          </cell>
          <cell r="D1318">
            <v>78.84</v>
          </cell>
          <cell r="E1318">
            <v>88.27</v>
          </cell>
        </row>
        <row r="1319">
          <cell r="A1319">
            <v>97214</v>
          </cell>
          <cell r="B1319" t="str">
            <v>RECOLOCAÇÃO DE LUMINÁRIA A PROVA DE TEMPO, GASES E VAPOR</v>
          </cell>
          <cell r="C1319" t="str">
            <v>UN</v>
          </cell>
          <cell r="D1319">
            <v>39.42</v>
          </cell>
          <cell r="E1319">
            <v>44.14</v>
          </cell>
        </row>
        <row r="1320">
          <cell r="A1320">
            <v>97218</v>
          </cell>
          <cell r="B1320" t="str">
            <v>RECOLOCAÇÃO DE PROJETOR DE FACHADA</v>
          </cell>
          <cell r="C1320" t="str">
            <v>UN</v>
          </cell>
          <cell r="D1320">
            <v>39.42</v>
          </cell>
          <cell r="E1320">
            <v>44.14</v>
          </cell>
        </row>
        <row r="1321">
          <cell r="A1321">
            <v>97219</v>
          </cell>
          <cell r="B1321" t="str">
            <v>RECOLOCAÇÃO DE PROJETOR DE JARDIM</v>
          </cell>
          <cell r="C1321" t="str">
            <v>UN</v>
          </cell>
          <cell r="D1321">
            <v>31.54</v>
          </cell>
          <cell r="E1321">
            <v>35.31</v>
          </cell>
        </row>
        <row r="1322">
          <cell r="A1322">
            <v>97225</v>
          </cell>
          <cell r="B1322" t="str">
            <v>RECOLOCAÇÃO DE BRAÇO DE LUMINÁRIA</v>
          </cell>
          <cell r="C1322" t="str">
            <v>UN</v>
          </cell>
          <cell r="D1322">
            <v>39.42</v>
          </cell>
          <cell r="E1322">
            <v>44.14</v>
          </cell>
        </row>
        <row r="1323">
          <cell r="A1323">
            <v>97300</v>
          </cell>
          <cell r="B1323" t="str">
            <v>RECOLOCAÇÕES - PÁRA-RAIOS E OUTROS</v>
          </cell>
          <cell r="C1323" t="str">
            <v>.</v>
          </cell>
          <cell r="D1323" t="str">
            <v>.</v>
          </cell>
          <cell r="E1323" t="str">
            <v>.</v>
          </cell>
        </row>
        <row r="1324">
          <cell r="A1324">
            <v>97314</v>
          </cell>
          <cell r="B1324" t="str">
            <v>RECOLOCAÇÃO DE CORDOALHA DE COBRE NÚ</v>
          </cell>
          <cell r="C1324" t="str">
            <v>M</v>
          </cell>
          <cell r="D1324">
            <v>19.71</v>
          </cell>
          <cell r="E1324">
            <v>22.07</v>
          </cell>
        </row>
        <row r="1325">
          <cell r="A1325">
            <v>97315</v>
          </cell>
          <cell r="B1325" t="str">
            <v>RECOLOCAÇÃO CORDOALHA DE COBRE NÚ PARA ATERRAMENTO</v>
          </cell>
          <cell r="C1325" t="str">
            <v>M</v>
          </cell>
          <cell r="D1325">
            <v>19.71</v>
          </cell>
          <cell r="E1325">
            <v>22.07</v>
          </cell>
        </row>
        <row r="1326">
          <cell r="A1326">
            <v>97316</v>
          </cell>
          <cell r="B1326" t="str">
            <v>RECOLOCAÇÃO DE CONECTOR TIPO "SPLIT_BOLT"</v>
          </cell>
          <cell r="C1326" t="str">
            <v>UN</v>
          </cell>
          <cell r="D1326">
            <v>11.83</v>
          </cell>
          <cell r="E1326">
            <v>13.24</v>
          </cell>
        </row>
        <row r="1327">
          <cell r="A1327">
            <v>97360</v>
          </cell>
          <cell r="B1327" t="str">
            <v>RECOLOCAÇÃO DE POSTE DE FERRO, INCLUSIVE BASE DE FIXAÇÃO</v>
          </cell>
          <cell r="C1327" t="str">
            <v>UN</v>
          </cell>
          <cell r="D1327">
            <v>303.37</v>
          </cell>
          <cell r="E1327">
            <v>330.29</v>
          </cell>
        </row>
        <row r="1328">
          <cell r="A1328">
            <v>97361</v>
          </cell>
          <cell r="B1328" t="str">
            <v>RECOLOCAÇÃO DE POSTE DE FERRO ENGASTADO NO SOLO</v>
          </cell>
          <cell r="C1328" t="str">
            <v>UN</v>
          </cell>
          <cell r="D1328">
            <v>415.97</v>
          </cell>
          <cell r="E1328">
            <v>456.36</v>
          </cell>
        </row>
        <row r="1329">
          <cell r="A1329">
            <v>97362</v>
          </cell>
          <cell r="B1329" t="str">
            <v>RECOLOCAÇÃO DE POSTE DE CONCRETO EM REDE DE ENERGIA</v>
          </cell>
          <cell r="C1329" t="str">
            <v>UN</v>
          </cell>
          <cell r="D1329">
            <v>484.05</v>
          </cell>
          <cell r="E1329">
            <v>541.91999999999996</v>
          </cell>
        </row>
        <row r="1330">
          <cell r="A1330">
            <v>97400</v>
          </cell>
          <cell r="B1330" t="str">
            <v>RECOLOCAÇÕES - CABINES PRIMÁRIAS</v>
          </cell>
          <cell r="C1330" t="str">
            <v>.</v>
          </cell>
          <cell r="D1330" t="str">
            <v>.</v>
          </cell>
          <cell r="E1330" t="str">
            <v>.</v>
          </cell>
        </row>
        <row r="1331">
          <cell r="A1331">
            <v>97401</v>
          </cell>
          <cell r="B1331" t="str">
            <v>RECOLOCAÇÃO DE ISOLADOR TIPO DISCO INCLUSIVE GANCHO DE SUSTENTAÇÃO</v>
          </cell>
          <cell r="C1331" t="str">
            <v>UN</v>
          </cell>
          <cell r="D1331">
            <v>7.88</v>
          </cell>
          <cell r="E1331">
            <v>8.83</v>
          </cell>
        </row>
        <row r="1332">
          <cell r="A1332">
            <v>97402</v>
          </cell>
          <cell r="B1332" t="str">
            <v>RECOLOCAÇÃO DE ISOLADOR TIPO CASTANHA INCLUSIVE GANCHO DE SUSTENTAÇÃO</v>
          </cell>
          <cell r="C1332" t="str">
            <v>UN</v>
          </cell>
          <cell r="D1332">
            <v>7.88</v>
          </cell>
          <cell r="E1332">
            <v>8.83</v>
          </cell>
        </row>
        <row r="1333">
          <cell r="A1333">
            <v>97403</v>
          </cell>
          <cell r="B1333" t="str">
            <v>RECOLOCAÇÃO DE ISOLADOR TIPO PINO PARA A.T. INCLUSIVE PINO</v>
          </cell>
          <cell r="C1333" t="str">
            <v>UN</v>
          </cell>
          <cell r="D1333">
            <v>25.62</v>
          </cell>
          <cell r="E1333">
            <v>28.69</v>
          </cell>
        </row>
        <row r="1334">
          <cell r="A1334">
            <v>97404</v>
          </cell>
          <cell r="B1334" t="str">
            <v>RECOLOCAÇÃO DE ISOLADOR TIPO PEDESTAL PARA A.T.</v>
          </cell>
          <cell r="C1334" t="str">
            <v>UN</v>
          </cell>
          <cell r="D1334">
            <v>23.65</v>
          </cell>
          <cell r="E1334">
            <v>26.48</v>
          </cell>
        </row>
        <row r="1335">
          <cell r="A1335">
            <v>97405</v>
          </cell>
          <cell r="B1335" t="str">
            <v>RECOLOCAÇÃO DE CRUZETA DE MADEIRA</v>
          </cell>
          <cell r="C1335" t="str">
            <v>UN</v>
          </cell>
          <cell r="D1335">
            <v>112.6</v>
          </cell>
          <cell r="E1335">
            <v>126.06</v>
          </cell>
        </row>
        <row r="1336">
          <cell r="A1336">
            <v>97406</v>
          </cell>
          <cell r="B1336" t="str">
            <v>RECOLOCAÇÃO DE BUCHA DE PASSAGEM INTERNA/EXTERNA PARA A.T.</v>
          </cell>
          <cell r="C1336" t="str">
            <v>UN</v>
          </cell>
          <cell r="D1336">
            <v>19.71</v>
          </cell>
          <cell r="E1336">
            <v>22.07</v>
          </cell>
        </row>
        <row r="1337">
          <cell r="A1337">
            <v>97407</v>
          </cell>
          <cell r="B1337" t="str">
            <v>RECOLOCAÇÃO DE CHAPA DE FERRO PARA BUCHA DE PASSAGEM</v>
          </cell>
          <cell r="C1337" t="str">
            <v>UN</v>
          </cell>
          <cell r="D1337">
            <v>19.71</v>
          </cell>
          <cell r="E1337">
            <v>22.07</v>
          </cell>
        </row>
        <row r="1338">
          <cell r="A1338">
            <v>97408</v>
          </cell>
          <cell r="B1338" t="str">
            <v>RECOLOCAÇÃO DE VERGALHÃO DE COBRE 3/8"</v>
          </cell>
          <cell r="C1338" t="str">
            <v>M</v>
          </cell>
          <cell r="D1338">
            <v>15.77</v>
          </cell>
          <cell r="E1338">
            <v>17.649999999999999</v>
          </cell>
        </row>
        <row r="1339">
          <cell r="A1339">
            <v>97409</v>
          </cell>
          <cell r="B1339" t="str">
            <v>RECOLOCAÇÃO DE TERMINAL OU CONECTOR PARA VERGALHÃO DE COBRE</v>
          </cell>
          <cell r="C1339" t="str">
            <v>UN</v>
          </cell>
          <cell r="D1339">
            <v>7.88</v>
          </cell>
          <cell r="E1339">
            <v>8.83</v>
          </cell>
        </row>
        <row r="1340">
          <cell r="A1340">
            <v>97410</v>
          </cell>
          <cell r="B1340" t="str">
            <v>RECOLOCAÇÃO DE CHAVE SECCIONADORA TRIPOLAR CLASSE 15KV</v>
          </cell>
          <cell r="C1340" t="str">
            <v>UN</v>
          </cell>
          <cell r="D1340">
            <v>188.44</v>
          </cell>
          <cell r="E1340">
            <v>208.64</v>
          </cell>
        </row>
        <row r="1341">
          <cell r="A1341">
            <v>97411</v>
          </cell>
          <cell r="B1341" t="str">
            <v>RECOLOCAÇÃO DE TRANSFORMADOR DE POTENCIAL</v>
          </cell>
          <cell r="C1341" t="str">
            <v>UN</v>
          </cell>
          <cell r="D1341">
            <v>68.03</v>
          </cell>
          <cell r="E1341">
            <v>74.760000000000005</v>
          </cell>
        </row>
        <row r="1342">
          <cell r="A1342">
            <v>97412</v>
          </cell>
          <cell r="B1342" t="str">
            <v>RECOLOCAÇÃO DE DISJUNTOR A.T. DE VOLUME NORMAL OU REDUZIDO DE ÓLEO</v>
          </cell>
          <cell r="C1342" t="str">
            <v>UN</v>
          </cell>
          <cell r="D1342">
            <v>354.46</v>
          </cell>
          <cell r="E1342">
            <v>392.16</v>
          </cell>
        </row>
        <row r="1343">
          <cell r="A1343">
            <v>97413</v>
          </cell>
          <cell r="B1343" t="str">
            <v>RECOLOCAÇÃO DE TRANSFORMADOR DE POTÊNCIA CLASSE 15KV</v>
          </cell>
          <cell r="C1343" t="str">
            <v>UN</v>
          </cell>
          <cell r="D1343">
            <v>606.73</v>
          </cell>
          <cell r="E1343">
            <v>660.58</v>
          </cell>
        </row>
        <row r="1344">
          <cell r="A1344">
            <v>97414</v>
          </cell>
          <cell r="B1344" t="str">
            <v>RECOLOCAÇÃO DE CHAVE FUSÍVEL TIPO MATHEUS</v>
          </cell>
          <cell r="C1344" t="str">
            <v>UN</v>
          </cell>
          <cell r="D1344">
            <v>56.77</v>
          </cell>
          <cell r="E1344">
            <v>62.15</v>
          </cell>
        </row>
        <row r="1345">
          <cell r="A1345">
            <v>97415</v>
          </cell>
          <cell r="B1345" t="str">
            <v>RECOLOCAÇÃO DE SUPORTE DE TRANSFORMADOR EM POSTE</v>
          </cell>
          <cell r="C1345" t="str">
            <v>UN</v>
          </cell>
          <cell r="D1345">
            <v>112.6</v>
          </cell>
          <cell r="E1345">
            <v>126.06</v>
          </cell>
        </row>
        <row r="1346">
          <cell r="A1346">
            <v>97416</v>
          </cell>
          <cell r="B1346" t="str">
            <v>RECOLOCAÇÃO DE CABO DE A.T. EM LINHA AÉREA ATÉ 35MM2</v>
          </cell>
          <cell r="C1346" t="str">
            <v>M</v>
          </cell>
          <cell r="D1346">
            <v>11.83</v>
          </cell>
          <cell r="E1346">
            <v>13.24</v>
          </cell>
        </row>
        <row r="1347">
          <cell r="A1347">
            <v>97417</v>
          </cell>
          <cell r="B1347" t="str">
            <v>RECOLOCAÇÃO DE PÁRA-RAIO TIPO CRISTAL VALVE 15KV</v>
          </cell>
          <cell r="C1347" t="str">
            <v>UN</v>
          </cell>
          <cell r="D1347">
            <v>201.37</v>
          </cell>
          <cell r="E1347">
            <v>206.75</v>
          </cell>
        </row>
        <row r="1348">
          <cell r="A1348">
            <v>97418</v>
          </cell>
          <cell r="B1348" t="str">
            <v>RECOLOCAÇÃO DE CONTATORES E RELÊS EM GERAL</v>
          </cell>
          <cell r="C1348" t="str">
            <v>UN</v>
          </cell>
          <cell r="D1348">
            <v>236.19</v>
          </cell>
          <cell r="E1348">
            <v>259.76</v>
          </cell>
        </row>
        <row r="1349">
          <cell r="A1349">
            <v>97423</v>
          </cell>
          <cell r="B1349" t="str">
            <v>RECOLOCAÇÃO DE FUSÍVEL EM ALTA TENSÃO TIPO "HH"</v>
          </cell>
          <cell r="C1349" t="str">
            <v>UN</v>
          </cell>
          <cell r="D1349">
            <v>19.71</v>
          </cell>
          <cell r="E1349">
            <v>22.07</v>
          </cell>
        </row>
        <row r="1350">
          <cell r="A1350">
            <v>97424</v>
          </cell>
          <cell r="B1350" t="str">
            <v>RECOLOCAÇÃO DE ELO FUSÍVEL EM CHAVE TIPO MATHEUS</v>
          </cell>
          <cell r="C1350" t="str">
            <v>UN</v>
          </cell>
          <cell r="D1350">
            <v>11.83</v>
          </cell>
          <cell r="E1350">
            <v>13.24</v>
          </cell>
        </row>
        <row r="1351">
          <cell r="A1351">
            <v>98000</v>
          </cell>
          <cell r="B1351" t="str">
            <v>SERVIÇOS PARCIAIS - ENTRADA E DISTRIBUIÇÃO</v>
          </cell>
          <cell r="C1351" t="str">
            <v>.</v>
          </cell>
          <cell r="D1351" t="str">
            <v>.</v>
          </cell>
          <cell r="E1351" t="str">
            <v>.</v>
          </cell>
        </row>
        <row r="1352">
          <cell r="A1352">
            <v>98003</v>
          </cell>
          <cell r="B1352" t="str">
            <v>POSTE DE ENTRADA DE ENERGIA, DUPLO "T" - 7,5M/200DAN</v>
          </cell>
          <cell r="C1352" t="str">
            <v>UN</v>
          </cell>
          <cell r="D1352">
            <v>744.85</v>
          </cell>
          <cell r="E1352">
            <v>785.24</v>
          </cell>
        </row>
        <row r="1353">
          <cell r="A1353">
            <v>98004</v>
          </cell>
          <cell r="B1353" t="str">
            <v>POSTE DE ENTRADA DE ENERGIA, DUPLO "T" - 7,5M/300DAN</v>
          </cell>
          <cell r="C1353" t="str">
            <v>UN</v>
          </cell>
          <cell r="D1353">
            <v>820.38</v>
          </cell>
          <cell r="E1353">
            <v>860.77</v>
          </cell>
        </row>
        <row r="1354">
          <cell r="A1354">
            <v>98011</v>
          </cell>
          <cell r="B1354" t="str">
            <v>FORNECIMENTO E INSTALAÇÃO DE POSTE EM CONCRETO COM ALTURA LIVRE DE 18M, 1000DAN, ENGASTADO</v>
          </cell>
          <cell r="C1354" t="str">
            <v>UN</v>
          </cell>
          <cell r="D1354">
            <v>5021.09</v>
          </cell>
          <cell r="E1354">
            <v>5078.09</v>
          </cell>
        </row>
        <row r="1355">
          <cell r="A1355">
            <v>98018</v>
          </cell>
          <cell r="B1355" t="str">
            <v>TERMINAL OU CONECTOR DE PRESSÃO - PARA FIO ATÉ 6MM2</v>
          </cell>
          <cell r="C1355" t="str">
            <v>UN</v>
          </cell>
          <cell r="D1355">
            <v>12.7</v>
          </cell>
          <cell r="E1355">
            <v>13.87</v>
          </cell>
        </row>
        <row r="1356">
          <cell r="A1356">
            <v>98019</v>
          </cell>
          <cell r="B1356" t="str">
            <v>TERMINAL OU CONECTOR DE PRESSÃO - PARA CABO 10MM2</v>
          </cell>
          <cell r="C1356" t="str">
            <v>UN</v>
          </cell>
          <cell r="D1356">
            <v>15.36</v>
          </cell>
          <cell r="E1356">
            <v>16.77</v>
          </cell>
        </row>
        <row r="1357">
          <cell r="A1357">
            <v>98020</v>
          </cell>
          <cell r="B1357" t="str">
            <v>TERMINAL OU CONECTOR DE PRESSÃO - PARA CABO 16MM2</v>
          </cell>
          <cell r="C1357" t="str">
            <v>UN</v>
          </cell>
          <cell r="D1357">
            <v>16.47</v>
          </cell>
          <cell r="E1357">
            <v>17.88</v>
          </cell>
        </row>
        <row r="1358">
          <cell r="A1358">
            <v>98021</v>
          </cell>
          <cell r="B1358" t="str">
            <v>TERMINAL OU CONECTOR DE PRESSÃO - PARA CABO 25MM2</v>
          </cell>
          <cell r="C1358" t="str">
            <v>UN</v>
          </cell>
          <cell r="D1358">
            <v>16.149999999999999</v>
          </cell>
          <cell r="E1358">
            <v>17.559999999999999</v>
          </cell>
        </row>
        <row r="1359">
          <cell r="A1359">
            <v>98022</v>
          </cell>
          <cell r="B1359" t="str">
            <v>TERMINAL OU CONECTOR DE PRESSÃO - PARA CABO 35MM2</v>
          </cell>
          <cell r="C1359" t="str">
            <v>UN</v>
          </cell>
          <cell r="D1359">
            <v>16.690000000000001</v>
          </cell>
          <cell r="E1359">
            <v>18.100000000000001</v>
          </cell>
        </row>
        <row r="1360">
          <cell r="A1360">
            <v>98023</v>
          </cell>
          <cell r="B1360" t="str">
            <v>TERMINAL OU CONECTOR DE PRESSÃO - PARA CABO 50MM2</v>
          </cell>
          <cell r="C1360" t="str">
            <v>UN</v>
          </cell>
          <cell r="D1360">
            <v>22.27</v>
          </cell>
          <cell r="E1360">
            <v>24.15</v>
          </cell>
        </row>
        <row r="1361">
          <cell r="A1361">
            <v>98024</v>
          </cell>
          <cell r="B1361" t="str">
            <v>TERMINAL OU CONECTOR DE PRESSÃO - PARA CABO 70MM2</v>
          </cell>
          <cell r="C1361" t="str">
            <v>UN</v>
          </cell>
          <cell r="D1361">
            <v>22.37</v>
          </cell>
          <cell r="E1361">
            <v>24.25</v>
          </cell>
        </row>
        <row r="1362">
          <cell r="A1362">
            <v>98025</v>
          </cell>
          <cell r="B1362" t="str">
            <v>TERMINAL OU CONECTOR DE PRESSÃO - PARA CABO 95MM2</v>
          </cell>
          <cell r="C1362" t="str">
            <v>UN</v>
          </cell>
          <cell r="D1362">
            <v>26.29</v>
          </cell>
          <cell r="E1362">
            <v>28.17</v>
          </cell>
        </row>
        <row r="1363">
          <cell r="A1363">
            <v>98026</v>
          </cell>
          <cell r="B1363" t="str">
            <v>TERMINAL OU CONECTOR DE PRESSÃO - PARA CABO 120MM2</v>
          </cell>
          <cell r="C1363" t="str">
            <v>UN</v>
          </cell>
          <cell r="D1363">
            <v>34.82</v>
          </cell>
          <cell r="E1363">
            <v>37.18</v>
          </cell>
        </row>
        <row r="1364">
          <cell r="A1364">
            <v>98027</v>
          </cell>
          <cell r="B1364" t="str">
            <v>TERMINAL OU CONECTOR DE PRESSÃO - PARA CABO 150MM2</v>
          </cell>
          <cell r="C1364" t="str">
            <v>UN</v>
          </cell>
          <cell r="D1364">
            <v>33.03</v>
          </cell>
          <cell r="E1364">
            <v>35.39</v>
          </cell>
        </row>
        <row r="1365">
          <cell r="A1365">
            <v>98028</v>
          </cell>
          <cell r="B1365" t="str">
            <v>TERMINAL OU CONECTOR DE PRESSÃO - PARA CABO 185MM2</v>
          </cell>
          <cell r="C1365" t="str">
            <v>UN</v>
          </cell>
          <cell r="D1365">
            <v>39.049999999999997</v>
          </cell>
          <cell r="E1365">
            <v>41.41</v>
          </cell>
        </row>
        <row r="1366">
          <cell r="A1366">
            <v>98029</v>
          </cell>
          <cell r="B1366" t="str">
            <v>TERMINAL OU CONECTOR DE PRESSÃO - PARA CABO 240MM2</v>
          </cell>
          <cell r="C1366" t="str">
            <v>UN</v>
          </cell>
          <cell r="D1366">
            <v>40.42</v>
          </cell>
          <cell r="E1366">
            <v>42.78</v>
          </cell>
        </row>
        <row r="1367">
          <cell r="A1367">
            <v>98030</v>
          </cell>
          <cell r="B1367" t="str">
            <v>TERMINAL OU CONECTOR DE PRESSÃO - PARA CABO 300MM2</v>
          </cell>
          <cell r="C1367" t="str">
            <v>UN</v>
          </cell>
          <cell r="D1367">
            <v>46.16</v>
          </cell>
          <cell r="E1367">
            <v>48.52</v>
          </cell>
        </row>
        <row r="1368">
          <cell r="A1368">
            <v>98200</v>
          </cell>
          <cell r="B1368" t="str">
            <v>SERVIÇOS PARCIAIS - PONTOS E APARELHOS</v>
          </cell>
          <cell r="C1368" t="str">
            <v>.</v>
          </cell>
          <cell r="D1368" t="str">
            <v>.</v>
          </cell>
          <cell r="E1368" t="str">
            <v>.</v>
          </cell>
        </row>
        <row r="1369">
          <cell r="A1369">
            <v>98201</v>
          </cell>
          <cell r="B1369" t="str">
            <v>INTERRUPTOR SIMPLES - 1 TECLA</v>
          </cell>
          <cell r="C1369" t="str">
            <v>UN</v>
          </cell>
          <cell r="D1369">
            <v>13.21</v>
          </cell>
          <cell r="E1369">
            <v>14.18</v>
          </cell>
        </row>
        <row r="1370">
          <cell r="A1370">
            <v>98202</v>
          </cell>
          <cell r="B1370" t="str">
            <v>INTERRUPTOR SIMPLES - 2 TECLAS</v>
          </cell>
          <cell r="C1370" t="str">
            <v>UN</v>
          </cell>
          <cell r="D1370">
            <v>18.54</v>
          </cell>
          <cell r="E1370">
            <v>19.75</v>
          </cell>
        </row>
        <row r="1371">
          <cell r="A1371">
            <v>98203</v>
          </cell>
          <cell r="B1371" t="str">
            <v>INTERRUPTOR SIMPLES - 3 TECLAS</v>
          </cell>
          <cell r="C1371" t="str">
            <v>UN</v>
          </cell>
          <cell r="D1371">
            <v>26.71</v>
          </cell>
          <cell r="E1371">
            <v>28.16</v>
          </cell>
        </row>
        <row r="1372">
          <cell r="A1372">
            <v>98204</v>
          </cell>
          <cell r="B1372" t="str">
            <v>INTERRUPTOR SIMPLES BIPOLAR - 1 TECLA</v>
          </cell>
          <cell r="C1372" t="str">
            <v>UN</v>
          </cell>
          <cell r="D1372">
            <v>31.11</v>
          </cell>
          <cell r="E1372">
            <v>32.76</v>
          </cell>
        </row>
        <row r="1373">
          <cell r="A1373">
            <v>98205</v>
          </cell>
          <cell r="B1373" t="str">
            <v>INTERRUPTOR PARALELO - 1 TECLA</v>
          </cell>
          <cell r="C1373" t="str">
            <v>UN</v>
          </cell>
          <cell r="D1373">
            <v>14.49</v>
          </cell>
          <cell r="E1373">
            <v>15.46</v>
          </cell>
        </row>
        <row r="1374">
          <cell r="A1374">
            <v>98206</v>
          </cell>
          <cell r="B1374" t="str">
            <v>ESPELHO PLÁSTICO - 3"X3"</v>
          </cell>
          <cell r="C1374" t="str">
            <v>UN</v>
          </cell>
          <cell r="D1374">
            <v>3.79</v>
          </cell>
          <cell r="E1374">
            <v>3.99</v>
          </cell>
        </row>
        <row r="1375">
          <cell r="A1375">
            <v>98207</v>
          </cell>
          <cell r="B1375" t="str">
            <v>ESPELHO PLÁSTICO - 4"X2"</v>
          </cell>
          <cell r="C1375" t="str">
            <v>UN</v>
          </cell>
          <cell r="D1375">
            <v>3.65</v>
          </cell>
          <cell r="E1375">
            <v>3.85</v>
          </cell>
        </row>
        <row r="1376">
          <cell r="A1376">
            <v>98208</v>
          </cell>
          <cell r="B1376" t="str">
            <v>ESPELHO PLÁSTICO - 4"X4"</v>
          </cell>
          <cell r="C1376" t="str">
            <v>UN</v>
          </cell>
          <cell r="D1376">
            <v>7.39</v>
          </cell>
          <cell r="E1376">
            <v>7.59</v>
          </cell>
        </row>
        <row r="1377">
          <cell r="A1377">
            <v>98209</v>
          </cell>
          <cell r="B1377" t="str">
            <v>TOMADA PARA TELEFONE DE 4 POLOS PADRÃO TELEBRÁS</v>
          </cell>
          <cell r="C1377" t="str">
            <v>UN</v>
          </cell>
          <cell r="D1377">
            <v>18.579999999999998</v>
          </cell>
          <cell r="E1377">
            <v>19.75</v>
          </cell>
        </row>
        <row r="1378">
          <cell r="A1378">
            <v>98210</v>
          </cell>
          <cell r="B1378" t="str">
            <v>TOMADA SIMPLES DE EMBUTIR - 110/220V</v>
          </cell>
          <cell r="C1378" t="str">
            <v>UN</v>
          </cell>
          <cell r="D1378">
            <v>15.83</v>
          </cell>
          <cell r="E1378">
            <v>16.8</v>
          </cell>
        </row>
        <row r="1379">
          <cell r="A1379">
            <v>98212</v>
          </cell>
          <cell r="B1379" t="str">
            <v>TOMADA SIMPLES DE EMBUTIR - PARA PISO</v>
          </cell>
          <cell r="C1379" t="str">
            <v>UN</v>
          </cell>
          <cell r="D1379">
            <v>41.13</v>
          </cell>
          <cell r="E1379">
            <v>42.3</v>
          </cell>
        </row>
        <row r="1380">
          <cell r="A1380">
            <v>98213</v>
          </cell>
          <cell r="B1380" t="str">
            <v>TOMADA 3P+T 30A - 440V</v>
          </cell>
          <cell r="C1380" t="str">
            <v>UN</v>
          </cell>
          <cell r="D1380">
            <v>77.180000000000007</v>
          </cell>
          <cell r="E1380">
            <v>79.3</v>
          </cell>
        </row>
        <row r="1381">
          <cell r="A1381">
            <v>98214</v>
          </cell>
          <cell r="B1381" t="str">
            <v>TOMADA 3P+T 32A - 600/690V TIPO INDUSTRIAL</v>
          </cell>
          <cell r="C1381" t="str">
            <v>UN</v>
          </cell>
          <cell r="D1381">
            <v>142.32</v>
          </cell>
          <cell r="E1381">
            <v>144.91</v>
          </cell>
        </row>
        <row r="1382">
          <cell r="A1382">
            <v>98215</v>
          </cell>
          <cell r="B1382" t="str">
            <v>TOMADA 3P+T 63A - 600/690V TIPO INDUSTRIAL</v>
          </cell>
          <cell r="C1382" t="str">
            <v>UN</v>
          </cell>
          <cell r="D1382">
            <v>372.71</v>
          </cell>
          <cell r="E1382">
            <v>377.9</v>
          </cell>
        </row>
        <row r="1383">
          <cell r="A1383">
            <v>98216</v>
          </cell>
          <cell r="B1383" t="str">
            <v>BOTÃO PARA CAMPAINHA - USO AO TEMPO</v>
          </cell>
          <cell r="C1383" t="str">
            <v>UN</v>
          </cell>
          <cell r="D1383">
            <v>17.829999999999998</v>
          </cell>
          <cell r="E1383">
            <v>18.8</v>
          </cell>
        </row>
        <row r="1384">
          <cell r="A1384">
            <v>98217</v>
          </cell>
          <cell r="B1384" t="str">
            <v>CIGARRA DE SOBREPOR, TIPO COLEGIAL</v>
          </cell>
          <cell r="C1384" t="str">
            <v>UN</v>
          </cell>
          <cell r="D1384">
            <v>70.83</v>
          </cell>
          <cell r="E1384">
            <v>73.19</v>
          </cell>
        </row>
        <row r="1385">
          <cell r="A1385">
            <v>98222</v>
          </cell>
          <cell r="B1385" t="str">
            <v>SOQUETE ANTIVIBRATÓRIO PARA LÂMPADA FLUORESCENTE SEM PORTA-STARTER</v>
          </cell>
          <cell r="C1385" t="str">
            <v>UN</v>
          </cell>
          <cell r="D1385">
            <v>15.48</v>
          </cell>
          <cell r="E1385">
            <v>17.13</v>
          </cell>
        </row>
        <row r="1386">
          <cell r="A1386">
            <v>98225</v>
          </cell>
          <cell r="B1386" t="str">
            <v>IGNITOR PARA PARTIDA LÂMPADA VAPOR SÓDIO ALTA PRESSÃO ATÉ 400W</v>
          </cell>
          <cell r="C1386" t="str">
            <v>UN</v>
          </cell>
          <cell r="D1386">
            <v>48.28</v>
          </cell>
          <cell r="E1386">
            <v>50.64</v>
          </cell>
        </row>
        <row r="1387">
          <cell r="A1387">
            <v>98231</v>
          </cell>
          <cell r="B1387" t="str">
            <v>REATOR SIMPLES PARA LÂMPADA FLUORESCENTE, ALTO F.POTÊNCIA - 220V/40W</v>
          </cell>
          <cell r="C1387" t="str">
            <v>UN</v>
          </cell>
          <cell r="D1387">
            <v>57.96</v>
          </cell>
          <cell r="E1387">
            <v>62.68</v>
          </cell>
        </row>
        <row r="1388">
          <cell r="A1388">
            <v>98232</v>
          </cell>
          <cell r="B1388" t="str">
            <v>REATOR SIMPLES PARA LÂMPADA FLUORESCENTE PARTIDA RÁPIDA, ALTO F.POTÊNCIA - 110-220V/20W</v>
          </cell>
          <cell r="C1388" t="str">
            <v>UN</v>
          </cell>
          <cell r="D1388">
            <v>72.58</v>
          </cell>
          <cell r="E1388">
            <v>77.290000000000006</v>
          </cell>
        </row>
        <row r="1389">
          <cell r="A1389">
            <v>98234</v>
          </cell>
          <cell r="B1389" t="str">
            <v>REATOR DUPLO PARA LÂMPADA FLUORESCENTE PARTIDA RÁPIDA, ALTO F.POTÊNCIA - 110-220V/2X20W</v>
          </cell>
          <cell r="C1389" t="str">
            <v>UN</v>
          </cell>
          <cell r="D1389">
            <v>100.11</v>
          </cell>
          <cell r="E1389">
            <v>107.18</v>
          </cell>
        </row>
        <row r="1390">
          <cell r="A1390">
            <v>98235</v>
          </cell>
          <cell r="B1390" t="str">
            <v>REATOR DUPLO PARA LÂMPADA FLUORESCENTE PARTIDA RÁPIDA, ALTO F.POTÊNCIA 110-220V/2X40W</v>
          </cell>
          <cell r="C1390" t="str">
            <v>UN</v>
          </cell>
          <cell r="D1390">
            <v>92.72</v>
          </cell>
          <cell r="E1390">
            <v>99.79</v>
          </cell>
        </row>
        <row r="1391">
          <cell r="A1391">
            <v>98238</v>
          </cell>
          <cell r="B1391" t="str">
            <v>REATOR SIMPLES PARA LÂMPADA FLUORESCENTE PARTIDA RÁPIDA, ALTO F.POTÊNCIA - 220V/1X110W</v>
          </cell>
          <cell r="C1391" t="str">
            <v>UN</v>
          </cell>
          <cell r="D1391">
            <v>129.69999999999999</v>
          </cell>
          <cell r="E1391">
            <v>139.13</v>
          </cell>
        </row>
        <row r="1392">
          <cell r="A1392">
            <v>98239</v>
          </cell>
          <cell r="B1392" t="str">
            <v>REATOR DUPLO PARA LÂMPADA FLUORESCENTE PARTIDA RÁPIDA, ALTO F.POTÊNCIA 220V/2X110W</v>
          </cell>
          <cell r="C1392" t="str">
            <v>UN</v>
          </cell>
          <cell r="D1392">
            <v>186.79</v>
          </cell>
          <cell r="E1392">
            <v>196.22</v>
          </cell>
        </row>
        <row r="1393">
          <cell r="A1393">
            <v>98240</v>
          </cell>
          <cell r="B1393" t="str">
            <v>REATOR PARA LÂMPADA HG - 220V/125W</v>
          </cell>
          <cell r="C1393" t="str">
            <v>UN</v>
          </cell>
          <cell r="D1393">
            <v>74.56</v>
          </cell>
          <cell r="E1393">
            <v>79.28</v>
          </cell>
        </row>
        <row r="1394">
          <cell r="A1394">
            <v>98241</v>
          </cell>
          <cell r="B1394" t="str">
            <v>REATOR PARA LÂMPADA HG - 220V/250W</v>
          </cell>
          <cell r="C1394" t="str">
            <v>UN</v>
          </cell>
          <cell r="D1394">
            <v>94.98</v>
          </cell>
          <cell r="E1394">
            <v>99.7</v>
          </cell>
        </row>
        <row r="1395">
          <cell r="A1395">
            <v>98242</v>
          </cell>
          <cell r="B1395" t="str">
            <v>REATOR PARA LÂMPADA HG - 220V/400W</v>
          </cell>
          <cell r="C1395" t="str">
            <v>UN</v>
          </cell>
          <cell r="D1395">
            <v>99.6</v>
          </cell>
          <cell r="E1395">
            <v>104.32</v>
          </cell>
        </row>
        <row r="1396">
          <cell r="A1396">
            <v>98243</v>
          </cell>
          <cell r="B1396" t="str">
            <v>REATOR PARA LÂMPADA VAPOR DE MERCÚRIO USO EXTERNO 220V/400W</v>
          </cell>
          <cell r="C1396" t="str">
            <v>UN</v>
          </cell>
          <cell r="D1396">
            <v>119.31</v>
          </cell>
          <cell r="E1396">
            <v>126.38</v>
          </cell>
        </row>
        <row r="1397">
          <cell r="A1397">
            <v>98244</v>
          </cell>
          <cell r="B1397" t="str">
            <v>REATOR PARA LÂMPADA VAPOR DE SÓDIO ALTA PRESSÃO - 220V/70W</v>
          </cell>
          <cell r="C1397" t="str">
            <v>UN</v>
          </cell>
          <cell r="D1397">
            <v>94.62</v>
          </cell>
          <cell r="E1397">
            <v>99.34</v>
          </cell>
        </row>
        <row r="1398">
          <cell r="A1398">
            <v>98245</v>
          </cell>
          <cell r="B1398" t="str">
            <v>REATOR PARA LÂMPADA VAPOR DE SÓDIO ALTA PRESSÃO - 220V/150W</v>
          </cell>
          <cell r="C1398" t="str">
            <v>UN</v>
          </cell>
          <cell r="D1398">
            <v>103.96</v>
          </cell>
          <cell r="E1398">
            <v>108.68</v>
          </cell>
        </row>
        <row r="1399">
          <cell r="A1399">
            <v>98246</v>
          </cell>
          <cell r="B1399" t="str">
            <v>REATOR PARA LÂMPADA VAPOR DE SÓDIO ALTA PRESSÃO - 220V/250W</v>
          </cell>
          <cell r="C1399" t="str">
            <v>UN</v>
          </cell>
          <cell r="D1399">
            <v>121.55</v>
          </cell>
          <cell r="E1399">
            <v>126.27</v>
          </cell>
        </row>
        <row r="1400">
          <cell r="A1400">
            <v>98247</v>
          </cell>
          <cell r="B1400" t="str">
            <v>REATOR PARA LÂMPADA VAPOR DE SÓDIO ALTA PRESSÃO - 220V/400W</v>
          </cell>
          <cell r="C1400" t="str">
            <v>UN</v>
          </cell>
          <cell r="D1400">
            <v>130.87</v>
          </cell>
          <cell r="E1400">
            <v>135.59</v>
          </cell>
        </row>
        <row r="1401">
          <cell r="A1401">
            <v>98248</v>
          </cell>
          <cell r="B1401" t="str">
            <v>INVERSOR FOTOVOLTÁICO SAÍDA TRIFÁSICA - 15 KW - ENTRADA ATÉ 1000 VCC - EFICIÊNCIA MÍNIMAQ 95%</v>
          </cell>
          <cell r="C1401" t="str">
            <v>UN</v>
          </cell>
          <cell r="D1401">
            <v>18586.25</v>
          </cell>
          <cell r="E1401">
            <v>18605.11</v>
          </cell>
        </row>
        <row r="1402">
          <cell r="A1402">
            <v>98255</v>
          </cell>
          <cell r="B1402" t="str">
            <v>LÂMPADA FLUORESCENTE - 20W</v>
          </cell>
          <cell r="C1402" t="str">
            <v>UN</v>
          </cell>
          <cell r="D1402">
            <v>7.48</v>
          </cell>
          <cell r="E1402">
            <v>7.68</v>
          </cell>
        </row>
        <row r="1403">
          <cell r="A1403">
            <v>98256</v>
          </cell>
          <cell r="B1403" t="str">
            <v>LÂMPADA FLUORESCENTE - 40W</v>
          </cell>
          <cell r="C1403" t="str">
            <v>UN</v>
          </cell>
          <cell r="D1403">
            <v>7.98</v>
          </cell>
          <cell r="E1403">
            <v>8.18</v>
          </cell>
        </row>
        <row r="1404">
          <cell r="A1404">
            <v>98257</v>
          </cell>
          <cell r="B1404" t="str">
            <v>LÂMPADA MISTA - 220V/160W</v>
          </cell>
          <cell r="C1404" t="str">
            <v>UN</v>
          </cell>
          <cell r="D1404">
            <v>31.46</v>
          </cell>
          <cell r="E1404">
            <v>32.869999999999997</v>
          </cell>
        </row>
        <row r="1405">
          <cell r="A1405">
            <v>98258</v>
          </cell>
          <cell r="B1405" t="str">
            <v>LÂMPADA MISTA - 220V/250W</v>
          </cell>
          <cell r="C1405" t="str">
            <v>UN</v>
          </cell>
          <cell r="D1405">
            <v>46.26</v>
          </cell>
          <cell r="E1405">
            <v>47.67</v>
          </cell>
        </row>
        <row r="1406">
          <cell r="A1406">
            <v>98259</v>
          </cell>
          <cell r="B1406" t="str">
            <v>LÂMPADA MISTA - 220V/500W</v>
          </cell>
          <cell r="C1406" t="str">
            <v>UN</v>
          </cell>
          <cell r="D1406">
            <v>72.260000000000005</v>
          </cell>
          <cell r="E1406">
            <v>73.67</v>
          </cell>
        </row>
        <row r="1407">
          <cell r="A1407">
            <v>98260</v>
          </cell>
          <cell r="B1407" t="str">
            <v>LÂMPADA FLUORESCENTE - 110W TIPO HO</v>
          </cell>
          <cell r="C1407" t="str">
            <v>UN</v>
          </cell>
          <cell r="D1407">
            <v>19.41</v>
          </cell>
          <cell r="E1407">
            <v>19.809999999999999</v>
          </cell>
        </row>
        <row r="1408">
          <cell r="A1408">
            <v>98261</v>
          </cell>
          <cell r="B1408" t="str">
            <v>LÂMPADA VAPOR DE MERCÚRIO - 220V/80W</v>
          </cell>
          <cell r="C1408" t="str">
            <v>UN</v>
          </cell>
          <cell r="D1408">
            <v>24.61</v>
          </cell>
          <cell r="E1408">
            <v>26.02</v>
          </cell>
        </row>
        <row r="1409">
          <cell r="A1409">
            <v>98262</v>
          </cell>
          <cell r="B1409" t="str">
            <v>LÂMPADA VAPOR DE MERCÚRIO - 220V/125W</v>
          </cell>
          <cell r="C1409" t="str">
            <v>UN</v>
          </cell>
          <cell r="D1409">
            <v>29.46</v>
          </cell>
          <cell r="E1409">
            <v>30.87</v>
          </cell>
        </row>
        <row r="1410">
          <cell r="A1410">
            <v>98263</v>
          </cell>
          <cell r="B1410" t="str">
            <v>LÂMPADA VAPOR DE MERCÚRIO - 220V/250W</v>
          </cell>
          <cell r="C1410" t="str">
            <v>UN</v>
          </cell>
          <cell r="D1410">
            <v>41.57</v>
          </cell>
          <cell r="E1410">
            <v>42.98</v>
          </cell>
        </row>
        <row r="1411">
          <cell r="A1411">
            <v>98264</v>
          </cell>
          <cell r="B1411" t="str">
            <v>LÂMPADA VAPOR DE MERCÚRIO - 220V/400W</v>
          </cell>
          <cell r="C1411" t="str">
            <v>UN</v>
          </cell>
          <cell r="D1411">
            <v>62.3</v>
          </cell>
          <cell r="E1411">
            <v>63.71</v>
          </cell>
        </row>
        <row r="1412">
          <cell r="A1412">
            <v>98266</v>
          </cell>
          <cell r="B1412" t="str">
            <v>LÂMPADA VAPOR DE SÓDIO ALTA PRESSÃO - 70W</v>
          </cell>
          <cell r="C1412" t="str">
            <v>UN</v>
          </cell>
          <cell r="D1412">
            <v>30.67</v>
          </cell>
          <cell r="E1412">
            <v>32.08</v>
          </cell>
        </row>
        <row r="1413">
          <cell r="A1413">
            <v>98267</v>
          </cell>
          <cell r="B1413" t="str">
            <v>LÂMPADA VAPOR DE SÓDIO ALTA PRESSÃO - 150W</v>
          </cell>
          <cell r="C1413" t="str">
            <v>UN</v>
          </cell>
          <cell r="D1413">
            <v>40.19</v>
          </cell>
          <cell r="E1413">
            <v>41.6</v>
          </cell>
        </row>
        <row r="1414">
          <cell r="A1414">
            <v>98268</v>
          </cell>
          <cell r="B1414" t="str">
            <v>LÂMPADA VAPOR DE SÓDIO ALTA PRESSÃO - 250W</v>
          </cell>
          <cell r="C1414" t="str">
            <v>UN</v>
          </cell>
          <cell r="D1414">
            <v>45.28</v>
          </cell>
          <cell r="E1414">
            <v>46.69</v>
          </cell>
        </row>
        <row r="1415">
          <cell r="A1415">
            <v>98269</v>
          </cell>
          <cell r="B1415" t="str">
            <v>LÂMPADA VAPOR DE SÓDIO ALTA PRESSÃO - 400W</v>
          </cell>
          <cell r="C1415" t="str">
            <v>UN</v>
          </cell>
          <cell r="D1415">
            <v>48.86</v>
          </cell>
          <cell r="E1415">
            <v>50.27</v>
          </cell>
        </row>
        <row r="1416">
          <cell r="A1416">
            <v>98275</v>
          </cell>
          <cell r="B1416" t="str">
            <v>LÂMPADA DE HALOGÊNIO - 110V/220V/300W</v>
          </cell>
          <cell r="C1416" t="str">
            <v>UN</v>
          </cell>
          <cell r="D1416">
            <v>17.079999999999998</v>
          </cell>
          <cell r="E1416">
            <v>18.489999999999998</v>
          </cell>
        </row>
        <row r="1417">
          <cell r="A1417">
            <v>98277</v>
          </cell>
          <cell r="B1417" t="str">
            <v>LÂMPADA DE HALOGÊNIO - 220V/1000W</v>
          </cell>
          <cell r="C1417" t="str">
            <v>UN</v>
          </cell>
          <cell r="D1417">
            <v>68.069999999999993</v>
          </cell>
          <cell r="E1417">
            <v>69.48</v>
          </cell>
        </row>
        <row r="1418">
          <cell r="A1418">
            <v>98278</v>
          </cell>
          <cell r="B1418" t="str">
            <v>LÂMPADA DE LED (BULBO) SOQUETE E-27/ E-40 - 40 W</v>
          </cell>
          <cell r="C1418" t="str">
            <v>UN</v>
          </cell>
          <cell r="D1418">
            <v>81.12</v>
          </cell>
          <cell r="E1418">
            <v>82.07</v>
          </cell>
        </row>
        <row r="1419">
          <cell r="A1419">
            <v>98279</v>
          </cell>
          <cell r="B1419" t="str">
            <v>LÂMPADA DE LED (BULBO) SOQUETE E-27/ E-40 - 70 W</v>
          </cell>
          <cell r="C1419" t="str">
            <v>UN</v>
          </cell>
          <cell r="D1419">
            <v>146.13999999999999</v>
          </cell>
          <cell r="E1419">
            <v>147.09</v>
          </cell>
        </row>
        <row r="1420">
          <cell r="A1420">
            <v>98280</v>
          </cell>
          <cell r="B1420" t="str">
            <v>LÂMPADA DE LED TUBULAR T8 - 9/10 W</v>
          </cell>
          <cell r="C1420" t="str">
            <v>UN</v>
          </cell>
          <cell r="D1420">
            <v>18.920000000000002</v>
          </cell>
          <cell r="E1420">
            <v>19.12</v>
          </cell>
        </row>
        <row r="1421">
          <cell r="A1421">
            <v>98281</v>
          </cell>
          <cell r="B1421" t="str">
            <v>LÂMPADA DE LED TUBULAR T8 - 18/20 W</v>
          </cell>
          <cell r="C1421" t="str">
            <v>UN</v>
          </cell>
          <cell r="D1421">
            <v>60.91</v>
          </cell>
          <cell r="E1421">
            <v>61.11</v>
          </cell>
        </row>
        <row r="1422">
          <cell r="A1422">
            <v>98283</v>
          </cell>
          <cell r="B1422" t="str">
            <v>LÂMPADA DE LED BULBO 10W - SOQUETE E-27</v>
          </cell>
          <cell r="C1422" t="str">
            <v>UN</v>
          </cell>
          <cell r="D1422">
            <v>30.18</v>
          </cell>
          <cell r="E1422">
            <v>31.13</v>
          </cell>
        </row>
        <row r="1423">
          <cell r="A1423">
            <v>98284</v>
          </cell>
          <cell r="B1423" t="str">
            <v>MÓDULO FOTOVOLTÁICO (PAINEL) POLICRISTALINO - 270 W - TENSÃO MÁX. 1000 VCC - EFICIÊNCIA MÍN. 15%</v>
          </cell>
          <cell r="C1423" t="str">
            <v>UN</v>
          </cell>
          <cell r="D1423">
            <v>756.82</v>
          </cell>
          <cell r="E1423">
            <v>768.27</v>
          </cell>
        </row>
        <row r="1424">
          <cell r="A1424">
            <v>98290</v>
          </cell>
          <cell r="B1424" t="str">
            <v>PLUG PARA TELEFONE DE 4 PINOS PADRÃO TELEBRÁS</v>
          </cell>
          <cell r="C1424" t="str">
            <v>UN</v>
          </cell>
          <cell r="D1424">
            <v>9.8800000000000008</v>
          </cell>
          <cell r="E1424">
            <v>10.83</v>
          </cell>
        </row>
        <row r="1425">
          <cell r="A1425">
            <v>98291</v>
          </cell>
          <cell r="B1425" t="str">
            <v>PLUG 3P+T 30A - 440V</v>
          </cell>
          <cell r="C1425" t="str">
            <v>UN</v>
          </cell>
          <cell r="D1425">
            <v>95.32</v>
          </cell>
          <cell r="E1425">
            <v>97.2</v>
          </cell>
        </row>
        <row r="1426">
          <cell r="A1426">
            <v>98292</v>
          </cell>
          <cell r="B1426" t="str">
            <v>PLUG 3P+T 32A - 600/690V - TIPO INDUSTRIAL</v>
          </cell>
          <cell r="C1426" t="str">
            <v>UN</v>
          </cell>
          <cell r="D1426">
            <v>116.85</v>
          </cell>
          <cell r="E1426">
            <v>119.21</v>
          </cell>
        </row>
        <row r="1427">
          <cell r="A1427">
            <v>98293</v>
          </cell>
          <cell r="B1427" t="str">
            <v>PLUG 3P+T 63A - 600/690V - TIPO INDUSTRIAL</v>
          </cell>
          <cell r="C1427" t="str">
            <v>UN</v>
          </cell>
          <cell r="D1427">
            <v>338.26</v>
          </cell>
          <cell r="E1427">
            <v>342.98</v>
          </cell>
        </row>
        <row r="1428">
          <cell r="A1428">
            <v>98294</v>
          </cell>
          <cell r="B1428" t="str">
            <v>PLUG P/ TOMADA ATÉ 20A (2P+T, 20A - 250V)</v>
          </cell>
          <cell r="C1428" t="str">
            <v>UN</v>
          </cell>
          <cell r="D1428">
            <v>20.149999999999999</v>
          </cell>
          <cell r="E1428">
            <v>21.56</v>
          </cell>
        </row>
        <row r="1429">
          <cell r="A1429">
            <v>98295</v>
          </cell>
          <cell r="B1429" t="str">
            <v>PLUG PARA TELEFONE - PADRÃO RJ11</v>
          </cell>
          <cell r="C1429" t="str">
            <v>UN</v>
          </cell>
          <cell r="D1429">
            <v>8.3800000000000008</v>
          </cell>
          <cell r="E1429">
            <v>9.33</v>
          </cell>
        </row>
        <row r="1430">
          <cell r="A1430">
            <v>98296</v>
          </cell>
          <cell r="B1430" t="str">
            <v>INTERRUPTOR COM VARIADOR DE LUMINOSIDADE 110/ 220 V - 127V/ 500W</v>
          </cell>
          <cell r="C1430" t="str">
            <v>UN</v>
          </cell>
          <cell r="D1430">
            <v>220.67</v>
          </cell>
          <cell r="E1430">
            <v>221.64</v>
          </cell>
        </row>
        <row r="1431">
          <cell r="A1431">
            <v>98297</v>
          </cell>
          <cell r="B1431" t="str">
            <v>INTERRUPTOR PARALELO BIPOLAR 1 TECLA</v>
          </cell>
          <cell r="C1431" t="str">
            <v>UN</v>
          </cell>
          <cell r="D1431">
            <v>28.1</v>
          </cell>
          <cell r="E1431">
            <v>29.98</v>
          </cell>
        </row>
        <row r="1432">
          <cell r="A1432">
            <v>98299</v>
          </cell>
          <cell r="B1432" t="str">
            <v>REATOR PARA LÂMPADA HG - 220V/80W</v>
          </cell>
          <cell r="C1432" t="str">
            <v>UN</v>
          </cell>
          <cell r="D1432">
            <v>77.900000000000006</v>
          </cell>
          <cell r="E1432">
            <v>82.62</v>
          </cell>
        </row>
        <row r="1433">
          <cell r="A1433">
            <v>98300</v>
          </cell>
          <cell r="B1433" t="str">
            <v>SERVIÇOS PARCIAIS - PÁRA-RAIOS E OUTROS</v>
          </cell>
          <cell r="C1433" t="str">
            <v>.</v>
          </cell>
          <cell r="D1433" t="str">
            <v>.</v>
          </cell>
          <cell r="E1433" t="str">
            <v>.</v>
          </cell>
        </row>
        <row r="1434">
          <cell r="A1434">
            <v>98320</v>
          </cell>
          <cell r="B1434" t="str">
            <v>COLOCAÇÃO DE ARAME GUIA #14 DE AÇO GALVANIZADO EM ELETRODUTO</v>
          </cell>
          <cell r="C1434" t="str">
            <v>M</v>
          </cell>
          <cell r="D1434">
            <v>2.29</v>
          </cell>
          <cell r="E1434">
            <v>2.52</v>
          </cell>
        </row>
        <row r="1435">
          <cell r="A1435">
            <v>98351</v>
          </cell>
          <cell r="B1435" t="str">
            <v>FOTOCELULA SOLAR-RELÊ FOTOELÉTRICO CAPACIDADE - 1000W</v>
          </cell>
          <cell r="C1435" t="str">
            <v>UN</v>
          </cell>
          <cell r="D1435">
            <v>101.17</v>
          </cell>
          <cell r="E1435">
            <v>108.24</v>
          </cell>
        </row>
        <row r="1436">
          <cell r="A1436">
            <v>98355</v>
          </cell>
          <cell r="B1436" t="str">
            <v>BASE E ESTAIS PARA HASTE DE PÁRA-RAIOS</v>
          </cell>
          <cell r="C1436" t="str">
            <v>UN</v>
          </cell>
          <cell r="D1436">
            <v>193.92</v>
          </cell>
          <cell r="E1436">
            <v>200.99</v>
          </cell>
        </row>
        <row r="1437">
          <cell r="A1437">
            <v>98357</v>
          </cell>
          <cell r="B1437" t="str">
            <v>TERMINAL AÉREO EM AÇO GALVANIZADO COM BASE DE FIXAÇÃO H=30CM</v>
          </cell>
          <cell r="C1437" t="str">
            <v>UN</v>
          </cell>
          <cell r="D1437">
            <v>25.02</v>
          </cell>
          <cell r="E1437">
            <v>27.38</v>
          </cell>
        </row>
        <row r="1438">
          <cell r="A1438">
            <v>98358</v>
          </cell>
          <cell r="B1438" t="str">
            <v>SUPORTE PARA FIXAÇÃO DE CABO EM TELHA ONDULADA</v>
          </cell>
          <cell r="C1438" t="str">
            <v>UN</v>
          </cell>
          <cell r="D1438">
            <v>46.76</v>
          </cell>
          <cell r="E1438">
            <v>51.48</v>
          </cell>
        </row>
        <row r="1439">
          <cell r="A1439">
            <v>98362</v>
          </cell>
          <cell r="B1439" t="str">
            <v>CRUZETA DE FERRO GALVANIZADO PARA 3 PROJETORES</v>
          </cell>
          <cell r="C1439" t="str">
            <v>UN</v>
          </cell>
          <cell r="D1439">
            <v>244.76</v>
          </cell>
          <cell r="E1439">
            <v>258.89999999999998</v>
          </cell>
        </row>
        <row r="1440">
          <cell r="A1440">
            <v>98363</v>
          </cell>
          <cell r="B1440" t="str">
            <v>BRAÇO P/ LUMINÁRIA EM TUBO FERRO GALVANIZADO 1"X1M</v>
          </cell>
          <cell r="C1440" t="str">
            <v>UN</v>
          </cell>
          <cell r="D1440">
            <v>108.92</v>
          </cell>
          <cell r="E1440">
            <v>118.35</v>
          </cell>
        </row>
        <row r="1441">
          <cell r="A1441">
            <v>98365</v>
          </cell>
          <cell r="B1441" t="str">
            <v>POSTE DE AÇO GALVANIZADO, TIPO RETO FLANGEADO H=5M</v>
          </cell>
          <cell r="C1441" t="str">
            <v>UN</v>
          </cell>
          <cell r="D1441">
            <v>811.89</v>
          </cell>
          <cell r="E1441">
            <v>847.46</v>
          </cell>
        </row>
        <row r="1442">
          <cell r="A1442">
            <v>98366</v>
          </cell>
          <cell r="B1442" t="str">
            <v>POSTE DE AÇO GALVANIZADO, TIPO RETO FLANGEADO H=7M</v>
          </cell>
          <cell r="C1442" t="str">
            <v>UN</v>
          </cell>
          <cell r="D1442">
            <v>1013.54</v>
          </cell>
          <cell r="E1442">
            <v>1049.1099999999999</v>
          </cell>
        </row>
        <row r="1443">
          <cell r="A1443">
            <v>98370</v>
          </cell>
          <cell r="B1443" t="str">
            <v>POSTE DE AÇO GALVANIZADO, TIPO CURVO SIMPLES  H=7M</v>
          </cell>
          <cell r="C1443" t="str">
            <v>UN</v>
          </cell>
          <cell r="D1443">
            <v>931.7</v>
          </cell>
          <cell r="E1443">
            <v>958.62</v>
          </cell>
        </row>
        <row r="1444">
          <cell r="A1444">
            <v>98371</v>
          </cell>
          <cell r="B1444" t="str">
            <v>POSTE DE AÇO GALVANIZADO, TIPO CURVO DUPLO H=7M</v>
          </cell>
          <cell r="C1444" t="str">
            <v>UN</v>
          </cell>
          <cell r="D1444">
            <v>1073.32</v>
          </cell>
          <cell r="E1444">
            <v>1100.24</v>
          </cell>
        </row>
        <row r="1445">
          <cell r="A1445">
            <v>98372</v>
          </cell>
          <cell r="B1445" t="str">
            <v>POSTE DE AÇO GALVANIZADO, TIPO RETO H=9M</v>
          </cell>
          <cell r="C1445" t="str">
            <v>UN</v>
          </cell>
          <cell r="D1445">
            <v>1279.1199999999999</v>
          </cell>
          <cell r="E1445">
            <v>1319.51</v>
          </cell>
        </row>
        <row r="1446">
          <cell r="A1446">
            <v>98374</v>
          </cell>
          <cell r="B1446" t="str">
            <v>POSTE DE AÇO GALVANIZADO, TIPO RETO H=10M</v>
          </cell>
          <cell r="C1446" t="str">
            <v>UN</v>
          </cell>
          <cell r="D1446">
            <v>1391.91</v>
          </cell>
          <cell r="E1446">
            <v>1432.3</v>
          </cell>
        </row>
        <row r="1447">
          <cell r="A1447">
            <v>98376</v>
          </cell>
          <cell r="B1447" t="str">
            <v>CONECTOR TIPO PRENSA CABO EM ALUMÍNIO - 3/8"</v>
          </cell>
          <cell r="C1447" t="str">
            <v>UN</v>
          </cell>
          <cell r="D1447">
            <v>15.71</v>
          </cell>
          <cell r="E1447">
            <v>17.12</v>
          </cell>
        </row>
        <row r="1448">
          <cell r="A1448">
            <v>98377</v>
          </cell>
          <cell r="B1448" t="str">
            <v>CONECTOR TIPO PRENSA-CABO EM ALUMÍNIO - 1/2"</v>
          </cell>
          <cell r="C1448" t="str">
            <v>UN</v>
          </cell>
          <cell r="D1448">
            <v>15.58</v>
          </cell>
          <cell r="E1448">
            <v>16.989999999999998</v>
          </cell>
        </row>
        <row r="1449">
          <cell r="A1449">
            <v>98378</v>
          </cell>
          <cell r="B1449" t="str">
            <v>CONECTOR TIPO PRENSA-CABO EM ALUMÍNIO - 3/4"</v>
          </cell>
          <cell r="C1449" t="str">
            <v>UN</v>
          </cell>
          <cell r="D1449">
            <v>19.350000000000001</v>
          </cell>
          <cell r="E1449">
            <v>21</v>
          </cell>
        </row>
        <row r="1450">
          <cell r="A1450">
            <v>98379</v>
          </cell>
          <cell r="B1450" t="str">
            <v>CONECTOR TIPO PRENSA-CABO EM ALUMÍNIO - 1"</v>
          </cell>
          <cell r="C1450" t="str">
            <v>UN</v>
          </cell>
          <cell r="D1450">
            <v>20.71</v>
          </cell>
          <cell r="E1450">
            <v>22.36</v>
          </cell>
        </row>
        <row r="1451">
          <cell r="A1451">
            <v>98382</v>
          </cell>
          <cell r="B1451" t="str">
            <v>SUPORTE SIMPLES COM ROLDANA, PARA DESCIDA DE PÁRA-RAIOS</v>
          </cell>
          <cell r="C1451" t="str">
            <v>UN</v>
          </cell>
          <cell r="D1451">
            <v>42.18</v>
          </cell>
          <cell r="E1451">
            <v>46.9</v>
          </cell>
        </row>
        <row r="1452">
          <cell r="A1452">
            <v>98383</v>
          </cell>
          <cell r="B1452" t="str">
            <v>CONECTOR TIPO "SPLIT-BOLT" - PARA CABO DE 16MM2</v>
          </cell>
          <cell r="C1452" t="str">
            <v>UN</v>
          </cell>
          <cell r="D1452">
            <v>11.84</v>
          </cell>
          <cell r="E1452">
            <v>12.79</v>
          </cell>
        </row>
        <row r="1453">
          <cell r="A1453">
            <v>98385</v>
          </cell>
          <cell r="B1453" t="str">
            <v>CONECTOR TIPO "SPLIT-BOLT" - PARA CABO DE 35MM2</v>
          </cell>
          <cell r="C1453" t="str">
            <v>UN</v>
          </cell>
          <cell r="D1453">
            <v>13.26</v>
          </cell>
          <cell r="E1453">
            <v>14.21</v>
          </cell>
        </row>
        <row r="1454">
          <cell r="A1454">
            <v>98390</v>
          </cell>
          <cell r="B1454" t="str">
            <v>HASTE "COPPERWELD"- 5/8"X3,OOM</v>
          </cell>
          <cell r="C1454" t="str">
            <v>UN</v>
          </cell>
          <cell r="D1454">
            <v>153.07</v>
          </cell>
          <cell r="E1454">
            <v>162.5</v>
          </cell>
        </row>
        <row r="1455">
          <cell r="A1455">
            <v>98391</v>
          </cell>
          <cell r="B1455" t="str">
            <v>CONECTOR PARA HASTE "COPPERWELD"</v>
          </cell>
          <cell r="C1455" t="str">
            <v>UN</v>
          </cell>
          <cell r="D1455">
            <v>30.96</v>
          </cell>
          <cell r="E1455">
            <v>31.91</v>
          </cell>
        </row>
        <row r="1456">
          <cell r="A1456">
            <v>98395</v>
          </cell>
          <cell r="B1456" t="str">
            <v>CONECTOR TIPO "SPLIT-BOLT" - PARA CABO DE 300,0MM2</v>
          </cell>
          <cell r="C1456" t="str">
            <v>UN</v>
          </cell>
          <cell r="D1456">
            <v>97.81</v>
          </cell>
          <cell r="E1456">
            <v>99.22</v>
          </cell>
        </row>
        <row r="1457">
          <cell r="A1457">
            <v>98397</v>
          </cell>
          <cell r="B1457" t="str">
            <v>HASTE "COPPERWELD " - 3/4"X3,00M</v>
          </cell>
          <cell r="C1457" t="str">
            <v>UN</v>
          </cell>
          <cell r="D1457">
            <v>182.18</v>
          </cell>
          <cell r="E1457">
            <v>192.07</v>
          </cell>
        </row>
        <row r="1458">
          <cell r="A1458">
            <v>98400</v>
          </cell>
          <cell r="B1458" t="str">
            <v>SERVIÇOS PARCIAIS - ELETROFERRAGENS E ACESSÓRIOS</v>
          </cell>
          <cell r="C1458" t="str">
            <v>.</v>
          </cell>
          <cell r="D1458" t="str">
            <v>.</v>
          </cell>
          <cell r="E1458" t="str">
            <v>.</v>
          </cell>
        </row>
        <row r="1459">
          <cell r="A1459">
            <v>98401</v>
          </cell>
          <cell r="B1459" t="str">
            <v>BUCHA E ARRUELA RÍGIDA PESADA EM ZAMAK - 1/2"</v>
          </cell>
          <cell r="C1459" t="str">
            <v>UN</v>
          </cell>
          <cell r="D1459">
            <v>8.33</v>
          </cell>
          <cell r="E1459">
            <v>9.2799999999999994</v>
          </cell>
        </row>
        <row r="1460">
          <cell r="A1460">
            <v>98402</v>
          </cell>
          <cell r="B1460" t="str">
            <v>BUCHA E ARRUELA RÍGIDA PESADA EM ZAMAK - 3/4"</v>
          </cell>
          <cell r="C1460" t="str">
            <v>UN</v>
          </cell>
          <cell r="D1460">
            <v>8.39</v>
          </cell>
          <cell r="E1460">
            <v>9.34</v>
          </cell>
        </row>
        <row r="1461">
          <cell r="A1461">
            <v>98411</v>
          </cell>
          <cell r="B1461" t="str">
            <v>BRAÇADEIRA DE AÇO GALVANIZADO - 1/2"</v>
          </cell>
          <cell r="C1461" t="str">
            <v>UN</v>
          </cell>
          <cell r="D1461">
            <v>6.45</v>
          </cell>
          <cell r="E1461">
            <v>7.16</v>
          </cell>
        </row>
        <row r="1462">
          <cell r="A1462">
            <v>98418</v>
          </cell>
          <cell r="B1462" t="str">
            <v>BRAÇADEIRA DE AÇO GALVANIZADO - 3"</v>
          </cell>
          <cell r="C1462" t="str">
            <v>UN</v>
          </cell>
          <cell r="D1462">
            <v>13.43</v>
          </cell>
          <cell r="E1462">
            <v>14.84</v>
          </cell>
        </row>
        <row r="1463">
          <cell r="A1463">
            <v>98421</v>
          </cell>
          <cell r="B1463" t="str">
            <v>SUPORTE P/ PERFILADO 100X38MM GE</v>
          </cell>
          <cell r="C1463" t="str">
            <v>UN</v>
          </cell>
          <cell r="D1463">
            <v>8.69</v>
          </cell>
          <cell r="E1463">
            <v>9.64</v>
          </cell>
        </row>
        <row r="1464">
          <cell r="A1464">
            <v>98423</v>
          </cell>
          <cell r="B1464" t="str">
            <v>SUPORTE CURTO PARA LUMINÁRIA 100X38MM GE</v>
          </cell>
          <cell r="C1464" t="str">
            <v>UN</v>
          </cell>
          <cell r="D1464">
            <v>11</v>
          </cell>
          <cell r="E1464">
            <v>12.17</v>
          </cell>
        </row>
        <row r="1465">
          <cell r="A1465">
            <v>98424</v>
          </cell>
          <cell r="B1465" t="str">
            <v>SUPORTE LONGO PARA LUMINÁRIA 165X38MM GE</v>
          </cell>
          <cell r="C1465" t="str">
            <v>UN</v>
          </cell>
          <cell r="D1465">
            <v>11.16</v>
          </cell>
          <cell r="E1465">
            <v>12.33</v>
          </cell>
        </row>
        <row r="1466">
          <cell r="A1466">
            <v>98425</v>
          </cell>
          <cell r="B1466" t="str">
            <v>EMENDA INTERNA P/ PERFILADO 38X38 "1" GE</v>
          </cell>
          <cell r="C1466" t="str">
            <v>UN</v>
          </cell>
          <cell r="D1466">
            <v>8.85</v>
          </cell>
          <cell r="E1466">
            <v>9.8000000000000007</v>
          </cell>
        </row>
        <row r="1467">
          <cell r="A1467">
            <v>98427</v>
          </cell>
          <cell r="B1467" t="str">
            <v>EMENDA INTERNA P/ PEFILADO 38X38 "T" GE</v>
          </cell>
          <cell r="C1467" t="str">
            <v>UN</v>
          </cell>
          <cell r="D1467">
            <v>14.39</v>
          </cell>
          <cell r="E1467">
            <v>15.8</v>
          </cell>
        </row>
        <row r="1468">
          <cell r="A1468">
            <v>98436</v>
          </cell>
          <cell r="B1468" t="str">
            <v>CAIXA DE DERIVAÇÃO P/ PERFILADO 38X38 TP "C" GE - CHAPA 14</v>
          </cell>
          <cell r="C1468" t="str">
            <v>UN</v>
          </cell>
          <cell r="D1468">
            <v>16.690000000000001</v>
          </cell>
          <cell r="E1468">
            <v>17.86</v>
          </cell>
        </row>
        <row r="1469">
          <cell r="A1469">
            <v>98437</v>
          </cell>
          <cell r="B1469" t="str">
            <v>CAIXA DE DERIVAÇÃO P/ PERFILADO 38X38 TP "L" GE - CHAPA 14</v>
          </cell>
          <cell r="C1469" t="str">
            <v>UN</v>
          </cell>
          <cell r="D1469">
            <v>20.47</v>
          </cell>
          <cell r="E1469">
            <v>21.64</v>
          </cell>
        </row>
        <row r="1470">
          <cell r="A1470">
            <v>98440</v>
          </cell>
          <cell r="B1470" t="str">
            <v>CAIXA DE DERIVAÇÃO P/ PERFILADO 38X76 TP "E" GE - CHAPA 14</v>
          </cell>
          <cell r="C1470" t="str">
            <v>UN</v>
          </cell>
          <cell r="D1470">
            <v>28.04</v>
          </cell>
          <cell r="E1470">
            <v>29.21</v>
          </cell>
        </row>
        <row r="1471">
          <cell r="A1471">
            <v>98441</v>
          </cell>
          <cell r="B1471" t="str">
            <v>CAIXA DE DERIVAÇÃO P/ PERFILADO 38X76 TP "C" GE - CHAPA 14</v>
          </cell>
          <cell r="C1471" t="str">
            <v>UN</v>
          </cell>
          <cell r="D1471">
            <v>28.05</v>
          </cell>
          <cell r="E1471">
            <v>29.46</v>
          </cell>
        </row>
        <row r="1472">
          <cell r="A1472">
            <v>98442</v>
          </cell>
          <cell r="B1472" t="str">
            <v>CAIXA DE DERIVAÇÃO P/ PERFILADO 38X76 TP "L" GE - CHAPA 14</v>
          </cell>
          <cell r="C1472" t="str">
            <v>UN</v>
          </cell>
          <cell r="D1472">
            <v>25.89</v>
          </cell>
          <cell r="E1472">
            <v>27.3</v>
          </cell>
        </row>
        <row r="1473">
          <cell r="A1473">
            <v>98443</v>
          </cell>
          <cell r="B1473" t="str">
            <v>CAIXA DE DERIVAÇÃO P/ PERFILADO 38X76 TP "T" GE - CHAPA 14</v>
          </cell>
          <cell r="C1473" t="str">
            <v>UN</v>
          </cell>
          <cell r="D1473">
            <v>33.590000000000003</v>
          </cell>
          <cell r="E1473">
            <v>35.47</v>
          </cell>
        </row>
        <row r="1474">
          <cell r="A1474">
            <v>98445</v>
          </cell>
          <cell r="B1474" t="str">
            <v>CAIXA EM ALUMÍNIO P/ TOMADA FIXAÇÃO EM PERFILADO</v>
          </cell>
          <cell r="C1474" t="str">
            <v>UN</v>
          </cell>
          <cell r="D1474">
            <v>34.22</v>
          </cell>
          <cell r="E1474">
            <v>37.99</v>
          </cell>
        </row>
        <row r="1475">
          <cell r="A1475">
            <v>98457</v>
          </cell>
          <cell r="B1475" t="str">
            <v>SAÍDA PARA ELETRODUTO EM PERFILADO 3/4" GE</v>
          </cell>
          <cell r="C1475" t="str">
            <v>UN</v>
          </cell>
          <cell r="D1475">
            <v>5.14</v>
          </cell>
          <cell r="E1475">
            <v>5.61</v>
          </cell>
        </row>
        <row r="1476">
          <cell r="A1476">
            <v>98462</v>
          </cell>
          <cell r="B1476" t="str">
            <v>VERGALHÃO DE AÇO C/ ROSCA TOTAL 5/16" GE</v>
          </cell>
          <cell r="C1476" t="str">
            <v>M</v>
          </cell>
          <cell r="D1476">
            <v>34.72</v>
          </cell>
          <cell r="E1476">
            <v>38.49</v>
          </cell>
        </row>
        <row r="1477">
          <cell r="A1477">
            <v>98500</v>
          </cell>
          <cell r="B1477" t="str">
            <v>REATORES</v>
          </cell>
          <cell r="C1477" t="str">
            <v>.</v>
          </cell>
          <cell r="D1477" t="str">
            <v>.</v>
          </cell>
          <cell r="E1477" t="str">
            <v>.</v>
          </cell>
        </row>
        <row r="1478">
          <cell r="A1478">
            <v>98510</v>
          </cell>
          <cell r="B1478" t="str">
            <v>REATOR PARA LÂMPADA VAPOR METÁLICO - 70W/ 220V</v>
          </cell>
          <cell r="C1478" t="str">
            <v>UN</v>
          </cell>
          <cell r="D1478">
            <v>93.53</v>
          </cell>
          <cell r="E1478">
            <v>98.25</v>
          </cell>
        </row>
        <row r="1479">
          <cell r="A1479">
            <v>98512</v>
          </cell>
          <cell r="B1479" t="str">
            <v>REATOR PARA LÂMPADA VAPOR METÁLICO - 150W/ 220V</v>
          </cell>
          <cell r="C1479" t="str">
            <v>UN</v>
          </cell>
          <cell r="D1479">
            <v>113.78</v>
          </cell>
          <cell r="E1479">
            <v>118.5</v>
          </cell>
        </row>
        <row r="1480">
          <cell r="A1480">
            <v>98513</v>
          </cell>
          <cell r="B1480" t="str">
            <v>REATOR DE LÂMPADA VAPOR METÁLICO - 250W/ 220V</v>
          </cell>
          <cell r="C1480" t="str">
            <v>UN</v>
          </cell>
          <cell r="D1480">
            <v>116.21</v>
          </cell>
          <cell r="E1480">
            <v>120.93</v>
          </cell>
        </row>
        <row r="1481">
          <cell r="A1481">
            <v>98514</v>
          </cell>
          <cell r="B1481" t="str">
            <v>REATOR PARA LÂMPADA VAPOR METÁLICO - 400W/ 220V</v>
          </cell>
          <cell r="C1481" t="str">
            <v>UN</v>
          </cell>
          <cell r="D1481">
            <v>120.54</v>
          </cell>
          <cell r="E1481">
            <v>125.26</v>
          </cell>
        </row>
        <row r="1482">
          <cell r="A1482">
            <v>98526</v>
          </cell>
          <cell r="B1482" t="str">
            <v>REATOR ELETRÔNICO AFP 127V P/ LÂMPADA FLUORESCENTE - 1 X 14W</v>
          </cell>
          <cell r="C1482" t="str">
            <v>UN</v>
          </cell>
          <cell r="D1482">
            <v>83.38</v>
          </cell>
          <cell r="E1482">
            <v>88.1</v>
          </cell>
        </row>
        <row r="1483">
          <cell r="A1483">
            <v>98527</v>
          </cell>
          <cell r="B1483" t="str">
            <v>REATOR ELETRÔNICO AFP 127V P/ LÂMPADA FLUORESCENTE - 1 X 28W</v>
          </cell>
          <cell r="C1483" t="str">
            <v>UN</v>
          </cell>
          <cell r="D1483">
            <v>93.73</v>
          </cell>
          <cell r="E1483">
            <v>98.45</v>
          </cell>
        </row>
        <row r="1484">
          <cell r="A1484">
            <v>98528</v>
          </cell>
          <cell r="B1484" t="str">
            <v>REATOR ELETRÔNICO AFP 127V P/ LÂMPADA FLUORESCENTE - 2 X 14W</v>
          </cell>
          <cell r="C1484" t="str">
            <v>UN</v>
          </cell>
          <cell r="D1484">
            <v>105.38</v>
          </cell>
          <cell r="E1484">
            <v>112.45</v>
          </cell>
        </row>
        <row r="1485">
          <cell r="A1485">
            <v>98529</v>
          </cell>
          <cell r="B1485" t="str">
            <v>REATOR ELETRÔNICO AFP 127V P/ LÂMPADA FLUORESCENTE - 2 X 28W</v>
          </cell>
          <cell r="C1485" t="str">
            <v>UN</v>
          </cell>
          <cell r="D1485">
            <v>119.78</v>
          </cell>
          <cell r="E1485">
            <v>126.85</v>
          </cell>
        </row>
        <row r="1486">
          <cell r="A1486">
            <v>98530</v>
          </cell>
          <cell r="B1486" t="str">
            <v>REATOR ELETRÔNICO FLUORESCENTE SIMPLES AFP - 1X16W - 127/220V</v>
          </cell>
          <cell r="C1486" t="str">
            <v>UN</v>
          </cell>
          <cell r="D1486">
            <v>58.17</v>
          </cell>
          <cell r="E1486">
            <v>62.89</v>
          </cell>
        </row>
        <row r="1487">
          <cell r="A1487">
            <v>98531</v>
          </cell>
          <cell r="B1487" t="str">
            <v>REATOR ELETRÔNICO FLUORESCENTE SIMPLES AFP - 1X32W - 127/220V</v>
          </cell>
          <cell r="C1487" t="str">
            <v>UN</v>
          </cell>
          <cell r="D1487">
            <v>58.48</v>
          </cell>
          <cell r="E1487">
            <v>63.2</v>
          </cell>
        </row>
        <row r="1488">
          <cell r="A1488">
            <v>98532</v>
          </cell>
          <cell r="B1488" t="str">
            <v>REATOR ELETRÔNICO FLUORESCENTE DUPLO AFP - 2X16W - 127/220V</v>
          </cell>
          <cell r="C1488" t="str">
            <v>UN</v>
          </cell>
          <cell r="D1488">
            <v>79.88</v>
          </cell>
          <cell r="E1488">
            <v>86.95</v>
          </cell>
        </row>
        <row r="1489">
          <cell r="A1489">
            <v>98533</v>
          </cell>
          <cell r="B1489" t="str">
            <v>REATOR ELETRÔNICO FLUORESCENTE DUPLO AFP - 2X32W - 127/220V</v>
          </cell>
          <cell r="C1489" t="str">
            <v>UN</v>
          </cell>
          <cell r="D1489">
            <v>80.91</v>
          </cell>
          <cell r="E1489">
            <v>87.98</v>
          </cell>
        </row>
        <row r="1490">
          <cell r="A1490">
            <v>98540</v>
          </cell>
          <cell r="B1490" t="str">
            <v>REATOR ELETRÔNICO FLUORESCENTE SIMPLES AFP 1X54W - 220V</v>
          </cell>
          <cell r="C1490" t="str">
            <v>UN</v>
          </cell>
          <cell r="D1490">
            <v>136.9</v>
          </cell>
          <cell r="E1490">
            <v>141.62</v>
          </cell>
        </row>
        <row r="1491">
          <cell r="A1491">
            <v>98541</v>
          </cell>
          <cell r="B1491" t="str">
            <v>REATOR ELETRÔNICO FLUORESCENTE DUPLO AFP 2X54W - 220V</v>
          </cell>
          <cell r="C1491" t="str">
            <v>UN</v>
          </cell>
          <cell r="D1491">
            <v>132.61000000000001</v>
          </cell>
          <cell r="E1491">
            <v>137.33000000000001</v>
          </cell>
        </row>
        <row r="1492">
          <cell r="A1492">
            <v>98560</v>
          </cell>
          <cell r="B1492" t="str">
            <v>LÂMPADA VAPOR METÁLICO - 70W</v>
          </cell>
          <cell r="C1492" t="str">
            <v>UN</v>
          </cell>
          <cell r="D1492">
            <v>146.68</v>
          </cell>
          <cell r="E1492">
            <v>148.09</v>
          </cell>
        </row>
        <row r="1493">
          <cell r="A1493">
            <v>98561</v>
          </cell>
          <cell r="B1493" t="str">
            <v>LÂMPADA VAPOR METÁLICO - 150W</v>
          </cell>
          <cell r="C1493" t="str">
            <v>UN</v>
          </cell>
          <cell r="D1493">
            <v>200.25</v>
          </cell>
          <cell r="E1493">
            <v>201.66</v>
          </cell>
        </row>
        <row r="1494">
          <cell r="A1494">
            <v>98562</v>
          </cell>
          <cell r="B1494" t="str">
            <v>LÂMPADA VAPOR METÁLICO - 250W</v>
          </cell>
          <cell r="C1494" t="str">
            <v>UN</v>
          </cell>
          <cell r="D1494">
            <v>68.72</v>
          </cell>
          <cell r="E1494">
            <v>70.13</v>
          </cell>
        </row>
        <row r="1495">
          <cell r="A1495">
            <v>98563</v>
          </cell>
          <cell r="B1495" t="str">
            <v>LÂMPADA VAPOR METÁLICO - 400W</v>
          </cell>
          <cell r="C1495" t="str">
            <v>UN</v>
          </cell>
          <cell r="D1495">
            <v>71.819999999999993</v>
          </cell>
          <cell r="E1495">
            <v>73.23</v>
          </cell>
        </row>
        <row r="1496">
          <cell r="A1496">
            <v>98570</v>
          </cell>
          <cell r="B1496" t="str">
            <v>LÂMPADA FLUORESCENTE COMPACTA 15W - 220V</v>
          </cell>
          <cell r="C1496" t="str">
            <v>UN</v>
          </cell>
          <cell r="D1496">
            <v>11.28</v>
          </cell>
          <cell r="E1496">
            <v>11.48</v>
          </cell>
        </row>
        <row r="1497">
          <cell r="A1497">
            <v>98573</v>
          </cell>
          <cell r="B1497" t="str">
            <v>LÂMPADA COMPACTA MINI-FLUORESCENTE COM REATOR E SOQUETE INCORPORADOS - 25W</v>
          </cell>
          <cell r="C1497" t="str">
            <v>UN</v>
          </cell>
          <cell r="D1497">
            <v>12.93</v>
          </cell>
          <cell r="E1497">
            <v>13.13</v>
          </cell>
        </row>
        <row r="1498">
          <cell r="A1498">
            <v>98579</v>
          </cell>
          <cell r="B1498" t="str">
            <v>LÂMPADA FLUORESCENTE - 14W</v>
          </cell>
          <cell r="C1498" t="str">
            <v>UN</v>
          </cell>
          <cell r="D1498">
            <v>8.34</v>
          </cell>
          <cell r="E1498">
            <v>8.5399999999999991</v>
          </cell>
        </row>
        <row r="1499">
          <cell r="A1499">
            <v>98580</v>
          </cell>
          <cell r="B1499" t="str">
            <v>LÂMPADA FLUORESCENTE 16W</v>
          </cell>
          <cell r="C1499" t="str">
            <v>UN</v>
          </cell>
          <cell r="D1499">
            <v>7.21</v>
          </cell>
          <cell r="E1499">
            <v>7.41</v>
          </cell>
        </row>
        <row r="1500">
          <cell r="A1500">
            <v>98581</v>
          </cell>
          <cell r="B1500" t="str">
            <v>LÂMPADA FLUORESCENTE 32W</v>
          </cell>
          <cell r="C1500" t="str">
            <v>UN</v>
          </cell>
          <cell r="D1500">
            <v>9.56</v>
          </cell>
          <cell r="E1500">
            <v>9.76</v>
          </cell>
        </row>
        <row r="1501">
          <cell r="A1501">
            <v>98582</v>
          </cell>
          <cell r="B1501" t="str">
            <v>LÂMPADA FLUORESCENTE - 28W</v>
          </cell>
          <cell r="C1501" t="str">
            <v>UN</v>
          </cell>
          <cell r="D1501">
            <v>9.02</v>
          </cell>
          <cell r="E1501">
            <v>9.2200000000000006</v>
          </cell>
        </row>
        <row r="1502">
          <cell r="A1502">
            <v>98600</v>
          </cell>
          <cell r="B1502" t="str">
            <v>TOMADAS</v>
          </cell>
          <cell r="C1502" t="str">
            <v>.</v>
          </cell>
          <cell r="D1502" t="str">
            <v>.</v>
          </cell>
          <cell r="E1502" t="str">
            <v>.</v>
          </cell>
        </row>
        <row r="1503">
          <cell r="A1503">
            <v>98610</v>
          </cell>
          <cell r="B1503" t="str">
            <v>TOMADA RJ 45 PARA INFORMÁTICA COM PLACA</v>
          </cell>
          <cell r="C1503" t="str">
            <v>UN</v>
          </cell>
          <cell r="D1503">
            <v>52.89</v>
          </cell>
          <cell r="E1503">
            <v>54.06</v>
          </cell>
        </row>
        <row r="1504">
          <cell r="A1504">
            <v>98611</v>
          </cell>
          <cell r="B1504" t="str">
            <v>TOMADA PARA TELEFONE PADRÃO RJ11 COM PLACA/ ESPELHO</v>
          </cell>
          <cell r="C1504" t="str">
            <v>UN</v>
          </cell>
          <cell r="D1504">
            <v>16.579999999999998</v>
          </cell>
          <cell r="E1504">
            <v>17.75</v>
          </cell>
        </row>
        <row r="1505">
          <cell r="A1505">
            <v>99000</v>
          </cell>
          <cell r="B1505" t="str">
            <v>REDE LÓGICA</v>
          </cell>
          <cell r="C1505" t="str">
            <v>.</v>
          </cell>
          <cell r="D1505" t="str">
            <v>.</v>
          </cell>
          <cell r="E1505" t="str">
            <v>.</v>
          </cell>
        </row>
        <row r="1506">
          <cell r="A1506">
            <v>99002</v>
          </cell>
          <cell r="B1506" t="str">
            <v>CERTIFICAÇÃO DE REDE LÓGICA - ATÉ 50 PONTOS</v>
          </cell>
          <cell r="C1506" t="str">
            <v>GL</v>
          </cell>
          <cell r="D1506">
            <v>623.16</v>
          </cell>
          <cell r="E1506">
            <v>623.16</v>
          </cell>
        </row>
        <row r="1507">
          <cell r="A1507">
            <v>99003</v>
          </cell>
          <cell r="B1507" t="str">
            <v>CERTIFICAÇÃO DE REDE LÓGICA - EXCEDENTE 50 PONTOS</v>
          </cell>
          <cell r="C1507" t="str">
            <v>PTO</v>
          </cell>
          <cell r="D1507">
            <v>11.18</v>
          </cell>
          <cell r="E1507">
            <v>11.18</v>
          </cell>
        </row>
        <row r="1508">
          <cell r="A1508">
            <v>99011</v>
          </cell>
          <cell r="B1508" t="str">
            <v>RACK 8U'S COM VENTILAÇÃO, BANDEJA FIXA E RÉGUA DE TOMADAS - INSTALADO</v>
          </cell>
          <cell r="C1508" t="str">
            <v>UN</v>
          </cell>
          <cell r="D1508">
            <v>554.30999999999995</v>
          </cell>
          <cell r="E1508">
            <v>554.30999999999995</v>
          </cell>
        </row>
        <row r="1509">
          <cell r="A1509">
            <v>99015</v>
          </cell>
          <cell r="B1509" t="str">
            <v>PATCH PAINEL - 24 PORTAS - INSTALADO</v>
          </cell>
          <cell r="C1509" t="str">
            <v>UN</v>
          </cell>
          <cell r="D1509">
            <v>218.14</v>
          </cell>
          <cell r="E1509">
            <v>218.14</v>
          </cell>
        </row>
        <row r="1510">
          <cell r="A1510">
            <v>99017</v>
          </cell>
          <cell r="B1510" t="str">
            <v>SWITCH - 24 PORTAS - INSTALADO</v>
          </cell>
          <cell r="C1510" t="str">
            <v>UN</v>
          </cell>
          <cell r="D1510">
            <v>359.66</v>
          </cell>
          <cell r="E1510">
            <v>359.66</v>
          </cell>
        </row>
        <row r="1511">
          <cell r="A1511">
            <v>99021</v>
          </cell>
          <cell r="B1511" t="str">
            <v>GUIA ORGANIZADORA DE CABOS 19" - 1V - INSTALADA</v>
          </cell>
          <cell r="C1511" t="str">
            <v>UN</v>
          </cell>
          <cell r="D1511">
            <v>13.85</v>
          </cell>
          <cell r="E1511">
            <v>13.85</v>
          </cell>
        </row>
        <row r="1512">
          <cell r="A1512">
            <v>99031</v>
          </cell>
          <cell r="B1512" t="str">
            <v>PATCH CORD RJ45 - 1,5M</v>
          </cell>
          <cell r="C1512" t="str">
            <v>UN</v>
          </cell>
          <cell r="D1512">
            <v>8.76</v>
          </cell>
          <cell r="E1512">
            <v>8.76</v>
          </cell>
        </row>
        <row r="1513">
          <cell r="A1513">
            <v>99033</v>
          </cell>
          <cell r="B1513" t="str">
            <v>PATCH CORD RJ45 - 2,5M</v>
          </cell>
          <cell r="C1513" t="str">
            <v>UN</v>
          </cell>
          <cell r="D1513">
            <v>11.99</v>
          </cell>
          <cell r="E1513">
            <v>11.99</v>
          </cell>
        </row>
        <row r="1514">
          <cell r="A1514">
            <v>99038</v>
          </cell>
          <cell r="B1514" t="str">
            <v>CABO UTP - CATEGORIA 4 E 5 PARES</v>
          </cell>
          <cell r="C1514" t="str">
            <v>M</v>
          </cell>
          <cell r="D1514">
            <v>1.66</v>
          </cell>
          <cell r="E1514">
            <v>1.66</v>
          </cell>
        </row>
        <row r="1515">
          <cell r="A1515">
            <v>100000</v>
          </cell>
          <cell r="B1515" t="str">
            <v>INST.HIDRO-SANITARIAS</v>
          </cell>
        </row>
        <row r="1516">
          <cell r="A1516">
            <v>100100</v>
          </cell>
          <cell r="B1516" t="str">
            <v>ALIMENTAÇÃO PREDIAL DE ÁGUA E GÁS</v>
          </cell>
          <cell r="C1516" t="str">
            <v>.</v>
          </cell>
          <cell r="D1516" t="str">
            <v>.</v>
          </cell>
          <cell r="E1516" t="str">
            <v>.</v>
          </cell>
        </row>
        <row r="1517">
          <cell r="A1517">
            <v>100101</v>
          </cell>
          <cell r="B1517" t="str">
            <v>CAVALETE DE ENTRADA - 3/4"</v>
          </cell>
          <cell r="C1517" t="str">
            <v>UN</v>
          </cell>
          <cell r="D1517">
            <v>193.08</v>
          </cell>
          <cell r="E1517">
            <v>209.62</v>
          </cell>
        </row>
        <row r="1518">
          <cell r="A1518">
            <v>100102</v>
          </cell>
          <cell r="B1518" t="str">
            <v>CAVALETE DE ENTRADA - 1"</v>
          </cell>
          <cell r="C1518" t="str">
            <v>UN</v>
          </cell>
          <cell r="D1518">
            <v>217.07</v>
          </cell>
          <cell r="E1518">
            <v>233.61</v>
          </cell>
        </row>
        <row r="1519">
          <cell r="A1519">
            <v>100104</v>
          </cell>
          <cell r="B1519" t="str">
            <v>CAVALETE DE ENTRADA - 1 1/2"</v>
          </cell>
          <cell r="C1519" t="str">
            <v>UN</v>
          </cell>
          <cell r="D1519">
            <v>278.19</v>
          </cell>
          <cell r="E1519">
            <v>296.8</v>
          </cell>
        </row>
        <row r="1520">
          <cell r="A1520">
            <v>100119</v>
          </cell>
          <cell r="B1520" t="str">
            <v>HV.09 - ABRIGO PARA CAVALETE ENTRADA, D=3/4" OU 1" EM ALVENARIA REVESTIDA</v>
          </cell>
          <cell r="C1520" t="str">
            <v>UN</v>
          </cell>
          <cell r="D1520">
            <v>333.75</v>
          </cell>
          <cell r="E1520">
            <v>363.33</v>
          </cell>
        </row>
        <row r="1521">
          <cell r="A1521">
            <v>100120</v>
          </cell>
          <cell r="B1521" t="str">
            <v>HV.10 - ABRIGO PARA CAVALETE ENTRADA, D=1 1/4", D=1 1/2"OU 2" EM ALVENARIA REVESTIDA</v>
          </cell>
          <cell r="C1521" t="str">
            <v>UN</v>
          </cell>
          <cell r="D1521">
            <v>810.7</v>
          </cell>
          <cell r="E1521">
            <v>882.6</v>
          </cell>
        </row>
        <row r="1522">
          <cell r="A1522">
            <v>100195</v>
          </cell>
          <cell r="B1522" t="str">
            <v>PROTEÇÃO ANTICORROSIVA PARA TUBULAÇÃO ENTERRADA</v>
          </cell>
          <cell r="C1522" t="str">
            <v>M</v>
          </cell>
          <cell r="D1522">
            <v>1.93</v>
          </cell>
          <cell r="E1522">
            <v>2.08</v>
          </cell>
        </row>
        <row r="1523">
          <cell r="A1523">
            <v>100198</v>
          </cell>
          <cell r="B1523" t="str">
            <v>ENVELOPAMENTO DE TUBULAÇÃO ENTERRADA, COM CONCRETO</v>
          </cell>
          <cell r="C1523" t="str">
            <v>M</v>
          </cell>
          <cell r="D1523">
            <v>24.12</v>
          </cell>
          <cell r="E1523">
            <v>26.03</v>
          </cell>
        </row>
        <row r="1524">
          <cell r="A1524">
            <v>100200</v>
          </cell>
          <cell r="B1524" t="str">
            <v>RESERVAÇÃO DE ÁGUA</v>
          </cell>
          <cell r="C1524" t="str">
            <v>.</v>
          </cell>
          <cell r="D1524" t="str">
            <v>.</v>
          </cell>
          <cell r="E1524" t="str">
            <v>.</v>
          </cell>
        </row>
        <row r="1525">
          <cell r="A1525">
            <v>100209</v>
          </cell>
          <cell r="B1525" t="str">
            <v>RESERVATÓRIO DE FIBRA DE VIDRO - CAPACIDADE 1000L</v>
          </cell>
          <cell r="C1525" t="str">
            <v>UN</v>
          </cell>
          <cell r="D1525">
            <v>882.77</v>
          </cell>
          <cell r="E1525">
            <v>915.85</v>
          </cell>
        </row>
        <row r="1526">
          <cell r="A1526">
            <v>100210</v>
          </cell>
          <cell r="B1526" t="str">
            <v>CAIXA D'ÁGUA DE FIBRA DE VIDRO - 1500 LITROS</v>
          </cell>
          <cell r="C1526" t="str">
            <v>UN</v>
          </cell>
          <cell r="D1526">
            <v>1080.78</v>
          </cell>
          <cell r="E1526">
            <v>1113.8599999999999</v>
          </cell>
        </row>
        <row r="1527">
          <cell r="A1527">
            <v>100214</v>
          </cell>
          <cell r="B1527" t="str">
            <v>CAIXA D'ÁGUA DE POLIETILENO 5000 LITROS</v>
          </cell>
          <cell r="C1527" t="str">
            <v>UN</v>
          </cell>
          <cell r="D1527">
            <v>2335.66</v>
          </cell>
          <cell r="E1527">
            <v>2368.7399999999998</v>
          </cell>
        </row>
        <row r="1528">
          <cell r="A1528">
            <v>100215</v>
          </cell>
          <cell r="B1528" t="str">
            <v>CAIXA D'ÁGUA DE POLIETILENO 10.000 LITROS</v>
          </cell>
          <cell r="C1528" t="str">
            <v>UN</v>
          </cell>
          <cell r="D1528">
            <v>3687.17</v>
          </cell>
          <cell r="E1528">
            <v>3720.25</v>
          </cell>
        </row>
        <row r="1529">
          <cell r="A1529">
            <v>100216</v>
          </cell>
          <cell r="B1529" t="str">
            <v>CAIXA D'ÁGUA DE POLIETILENO 15.000 LITROS</v>
          </cell>
          <cell r="C1529" t="str">
            <v>UN</v>
          </cell>
          <cell r="D1529">
            <v>5324.85</v>
          </cell>
          <cell r="E1529">
            <v>5357.93</v>
          </cell>
        </row>
        <row r="1530">
          <cell r="A1530">
            <v>100251</v>
          </cell>
          <cell r="B1530" t="str">
            <v>TUBO DE AÇO GALVANIZADO, CLASSE LEVE I (LINHA ÁGUA) - 3/4"</v>
          </cell>
          <cell r="C1530" t="str">
            <v>M</v>
          </cell>
          <cell r="D1530">
            <v>46.15</v>
          </cell>
          <cell r="E1530">
            <v>49.46</v>
          </cell>
        </row>
        <row r="1531">
          <cell r="A1531">
            <v>100252</v>
          </cell>
          <cell r="B1531" t="str">
            <v>TUBO DE AÇO GALVANIZADO, CLASSE LEVE I (LINHA ÁGUA) - 1"</v>
          </cell>
          <cell r="C1531" t="str">
            <v>M</v>
          </cell>
          <cell r="D1531">
            <v>65.150000000000006</v>
          </cell>
          <cell r="E1531">
            <v>69.7</v>
          </cell>
        </row>
        <row r="1532">
          <cell r="A1532">
            <v>100254</v>
          </cell>
          <cell r="B1532" t="str">
            <v>TUBO DE AÇO GALVANIZADO, CLASSE LEVE I (LINHA ÁGUA) - 1 1/2"</v>
          </cell>
          <cell r="C1532" t="str">
            <v>M</v>
          </cell>
          <cell r="D1532">
            <v>85.33</v>
          </cell>
          <cell r="E1532">
            <v>91.12</v>
          </cell>
        </row>
        <row r="1533">
          <cell r="A1533">
            <v>100255</v>
          </cell>
          <cell r="B1533" t="str">
            <v>TUBO DE AÇO GALVANIZADO, CLASSE LEVE I (LINHA ÁGUA) - 2"</v>
          </cell>
          <cell r="C1533" t="str">
            <v>M</v>
          </cell>
          <cell r="D1533">
            <v>102.96</v>
          </cell>
          <cell r="E1533">
            <v>109.58</v>
          </cell>
        </row>
        <row r="1534">
          <cell r="A1534">
            <v>100261</v>
          </cell>
          <cell r="B1534" t="str">
            <v>TUBO DE PVC RÍGIDO, SOLDÁVEL (LINHA ÁGUA) - 25MM (3/4")</v>
          </cell>
          <cell r="C1534" t="str">
            <v>M</v>
          </cell>
          <cell r="D1534">
            <v>17.45</v>
          </cell>
          <cell r="E1534">
            <v>19.100000000000001</v>
          </cell>
        </row>
        <row r="1535">
          <cell r="A1535">
            <v>100262</v>
          </cell>
          <cell r="B1535" t="str">
            <v>TUBO DE PVC RÍGIDO, SOLDÁVEL (LINHA ÁGUA) - 32MM (1")</v>
          </cell>
          <cell r="C1535" t="str">
            <v>M</v>
          </cell>
          <cell r="D1535">
            <v>23.49</v>
          </cell>
          <cell r="E1535">
            <v>25.35</v>
          </cell>
        </row>
        <row r="1536">
          <cell r="A1536">
            <v>100264</v>
          </cell>
          <cell r="B1536" t="str">
            <v>TUBO DE PVC RÍGIDO, SOLDÁVEL (LINHA ÁGUA) - 50MM (1 1/2")</v>
          </cell>
          <cell r="C1536" t="str">
            <v>M</v>
          </cell>
          <cell r="D1536">
            <v>32.26</v>
          </cell>
          <cell r="E1536">
            <v>34.74</v>
          </cell>
        </row>
        <row r="1537">
          <cell r="A1537">
            <v>100265</v>
          </cell>
          <cell r="B1537" t="str">
            <v>TUBO DE PVC RÍGIDO, SOLDÁVEL (LINHA ÁGUA) - 60MM (2")</v>
          </cell>
          <cell r="C1537" t="str">
            <v>M</v>
          </cell>
          <cell r="D1537">
            <v>44.85</v>
          </cell>
          <cell r="E1537">
            <v>47.75</v>
          </cell>
        </row>
        <row r="1538">
          <cell r="A1538">
            <v>100281</v>
          </cell>
          <cell r="B1538" t="str">
            <v>REGISTRO DE GAVETA, METAL AMARELO - 3/4"</v>
          </cell>
          <cell r="C1538" t="str">
            <v>UN</v>
          </cell>
          <cell r="D1538">
            <v>47.01</v>
          </cell>
          <cell r="E1538">
            <v>49.24</v>
          </cell>
        </row>
        <row r="1539">
          <cell r="A1539">
            <v>100282</v>
          </cell>
          <cell r="B1539" t="str">
            <v>REGISTRO DE GAVETA, METAL AMARELO - 1"</v>
          </cell>
          <cell r="C1539" t="str">
            <v>UN</v>
          </cell>
          <cell r="D1539">
            <v>56.07</v>
          </cell>
          <cell r="E1539">
            <v>58.3</v>
          </cell>
        </row>
        <row r="1540">
          <cell r="A1540">
            <v>100284</v>
          </cell>
          <cell r="B1540" t="str">
            <v>REGISTRO DE GAVETA, METAL AMARELO - 1 1/2"</v>
          </cell>
          <cell r="C1540" t="str">
            <v>UN</v>
          </cell>
          <cell r="D1540">
            <v>91.71</v>
          </cell>
          <cell r="E1540">
            <v>95.22</v>
          </cell>
        </row>
        <row r="1541">
          <cell r="A1541">
            <v>100285</v>
          </cell>
          <cell r="B1541" t="str">
            <v>REGISTRO DE GAVETA, METAL AMARELO - 2"</v>
          </cell>
          <cell r="C1541" t="str">
            <v>UN</v>
          </cell>
          <cell r="D1541">
            <v>116.37</v>
          </cell>
          <cell r="E1541">
            <v>119.89</v>
          </cell>
        </row>
        <row r="1542">
          <cell r="A1542">
            <v>100291</v>
          </cell>
          <cell r="B1542" t="str">
            <v>TORNEIRA DE BÓIA, DE LATÃO - 3/4"</v>
          </cell>
          <cell r="C1542" t="str">
            <v>UN</v>
          </cell>
          <cell r="D1542">
            <v>56.76</v>
          </cell>
          <cell r="E1542">
            <v>58</v>
          </cell>
        </row>
        <row r="1543">
          <cell r="A1543">
            <v>100292</v>
          </cell>
          <cell r="B1543" t="str">
            <v>TORNEIRA DE BÓIA, DE LATÃO - 1"</v>
          </cell>
          <cell r="C1543" t="str">
            <v>UN</v>
          </cell>
          <cell r="D1543">
            <v>75.36</v>
          </cell>
          <cell r="E1543">
            <v>77.010000000000005</v>
          </cell>
        </row>
        <row r="1544">
          <cell r="A1544">
            <v>100294</v>
          </cell>
          <cell r="B1544" t="str">
            <v>TORNEIRA DE BÓIA, DE LATÃO - 1 1/2"</v>
          </cell>
          <cell r="C1544" t="str">
            <v>UN</v>
          </cell>
          <cell r="D1544">
            <v>128.38999999999999</v>
          </cell>
          <cell r="E1544">
            <v>130.44999999999999</v>
          </cell>
        </row>
        <row r="1545">
          <cell r="A1545">
            <v>100295</v>
          </cell>
          <cell r="B1545" t="str">
            <v>TORNEIRA DE BÓIA, DE LATÃO - 2"</v>
          </cell>
          <cell r="C1545" t="str">
            <v>UN</v>
          </cell>
          <cell r="D1545">
            <v>139.96</v>
          </cell>
          <cell r="E1545">
            <v>142.44</v>
          </cell>
        </row>
        <row r="1546">
          <cell r="A1546">
            <v>100300</v>
          </cell>
          <cell r="B1546" t="str">
            <v>INSTALAÇÃO ELEVATÓRIA</v>
          </cell>
          <cell r="C1546" t="str">
            <v>.</v>
          </cell>
          <cell r="D1546" t="str">
            <v>.</v>
          </cell>
          <cell r="E1546" t="str">
            <v>.</v>
          </cell>
        </row>
        <row r="1547">
          <cell r="A1547">
            <v>100303</v>
          </cell>
          <cell r="B1547" t="str">
            <v>CONJUNTO MOTOR-BOMBA - ATÉ 1/2HP</v>
          </cell>
          <cell r="C1547" t="str">
            <v>UN</v>
          </cell>
          <cell r="D1547">
            <v>1214.97</v>
          </cell>
          <cell r="E1547">
            <v>1248.05</v>
          </cell>
        </row>
        <row r="1548">
          <cell r="A1548">
            <v>100304</v>
          </cell>
          <cell r="B1548" t="str">
            <v>CONJUNTO MOTOR-BOMBA - ATÉ 3/4HP</v>
          </cell>
          <cell r="C1548" t="str">
            <v>UN</v>
          </cell>
          <cell r="D1548">
            <v>1396.16</v>
          </cell>
          <cell r="E1548">
            <v>1429.24</v>
          </cell>
        </row>
        <row r="1549">
          <cell r="A1549">
            <v>100305</v>
          </cell>
          <cell r="B1549" t="str">
            <v>CONJUNTO MOTOR-BOMBA - ATÉ 1HP</v>
          </cell>
          <cell r="C1549" t="str">
            <v>UN</v>
          </cell>
          <cell r="D1549">
            <v>1424.82</v>
          </cell>
          <cell r="E1549">
            <v>1457.9</v>
          </cell>
        </row>
        <row r="1550">
          <cell r="A1550">
            <v>100306</v>
          </cell>
          <cell r="B1550" t="str">
            <v>CONJUNTO MOTOR-BOMBA - ATÉ 2HP</v>
          </cell>
          <cell r="C1550" t="str">
            <v>UN</v>
          </cell>
          <cell r="D1550">
            <v>1792.86</v>
          </cell>
          <cell r="E1550">
            <v>1825.94</v>
          </cell>
        </row>
        <row r="1551">
          <cell r="A1551">
            <v>100307</v>
          </cell>
          <cell r="B1551" t="str">
            <v>CONJUNTO MOTOR-BOMBA - ATÉ 3HP</v>
          </cell>
          <cell r="C1551" t="str">
            <v>UN</v>
          </cell>
          <cell r="D1551">
            <v>1912.28</v>
          </cell>
          <cell r="E1551">
            <v>1945.36</v>
          </cell>
        </row>
        <row r="1552">
          <cell r="A1552">
            <v>100308</v>
          </cell>
          <cell r="B1552" t="str">
            <v>CONJUNTO MOTOR-BOMBA - ATÉ 4HP</v>
          </cell>
          <cell r="C1552" t="str">
            <v>UN</v>
          </cell>
          <cell r="D1552">
            <v>2495.71</v>
          </cell>
          <cell r="E1552">
            <v>2528.79</v>
          </cell>
        </row>
        <row r="1553">
          <cell r="A1553">
            <v>100309</v>
          </cell>
          <cell r="B1553" t="str">
            <v>CONJUNTO MOTOR-BOMBA - ATÉ 5HP</v>
          </cell>
          <cell r="C1553" t="str">
            <v>UN</v>
          </cell>
          <cell r="D1553">
            <v>2933.06</v>
          </cell>
          <cell r="E1553">
            <v>2966.14</v>
          </cell>
        </row>
        <row r="1554">
          <cell r="A1554">
            <v>100310</v>
          </cell>
          <cell r="B1554" t="str">
            <v>CONJUNTO MOTOR-BOMBA 80M3/H, 20MCA, 7,5CV, 3500RPM, 220/380V, TRIFÁSICO</v>
          </cell>
          <cell r="C1554" t="str">
            <v>UN</v>
          </cell>
          <cell r="D1554">
            <v>4342.28</v>
          </cell>
          <cell r="E1554">
            <v>4378.9799999999996</v>
          </cell>
        </row>
        <row r="1555">
          <cell r="A1555">
            <v>100311</v>
          </cell>
          <cell r="B1555" t="str">
            <v>CONJUNTO MOTOR-BOMBA 112M3/H, 20MCA, 10CV, 3500RPM, 220/380V, TRIFÁSICO</v>
          </cell>
          <cell r="C1555" t="str">
            <v>UN</v>
          </cell>
          <cell r="D1555">
            <v>5072.5600000000004</v>
          </cell>
          <cell r="E1555">
            <v>5109.26</v>
          </cell>
        </row>
        <row r="1556">
          <cell r="A1556">
            <v>100312</v>
          </cell>
          <cell r="B1556" t="str">
            <v>CONJUNTO MOTOR-BOMBA 160M3/H, 20MCA, 15CV, 1750RPM, 220/380V, TRIFÁSICO</v>
          </cell>
          <cell r="C1556" t="str">
            <v>UN</v>
          </cell>
          <cell r="D1556">
            <v>12245.42</v>
          </cell>
          <cell r="E1556">
            <v>12282.12</v>
          </cell>
        </row>
        <row r="1557">
          <cell r="A1557">
            <v>100313</v>
          </cell>
          <cell r="B1557" t="str">
            <v>CONJUNTO MOTOR-BOMBA 240M3/H, 20MCA, 20CV, 1750RPM, 220/380V, TRIFÁSICO</v>
          </cell>
          <cell r="C1557" t="str">
            <v>UN</v>
          </cell>
          <cell r="D1557">
            <v>9551.75</v>
          </cell>
          <cell r="E1557">
            <v>9588.4500000000007</v>
          </cell>
        </row>
        <row r="1558">
          <cell r="A1558">
            <v>100314</v>
          </cell>
          <cell r="B1558" t="str">
            <v>CONJUNTO MOTOR-BOMBA 270M3/H, 20MCA, 25CV, 1750RPM, 220/380V, TRIFÁSICO</v>
          </cell>
          <cell r="C1558" t="str">
            <v>UN</v>
          </cell>
          <cell r="D1558">
            <v>13303.38</v>
          </cell>
          <cell r="E1558">
            <v>13340.08</v>
          </cell>
        </row>
        <row r="1559">
          <cell r="A1559">
            <v>100342</v>
          </cell>
          <cell r="B1559" t="str">
            <v>TUBO DE AÇO-CARBONO GALVANIZADO, CL.MÉDIA (DIN2440) - 1" (RECALQUE)</v>
          </cell>
          <cell r="C1559" t="str">
            <v>M</v>
          </cell>
          <cell r="D1559">
            <v>71.62</v>
          </cell>
          <cell r="E1559">
            <v>76.17</v>
          </cell>
        </row>
        <row r="1560">
          <cell r="A1560">
            <v>100344</v>
          </cell>
          <cell r="B1560" t="str">
            <v>TUBO DE AÇO-CARBONO GALVANIZADO, CL.MÉDIA (DIN2440) - 1 1/2" (SUCÇÃO)</v>
          </cell>
          <cell r="C1560" t="str">
            <v>M</v>
          </cell>
          <cell r="D1560">
            <v>95.17</v>
          </cell>
          <cell r="E1560">
            <v>100.96</v>
          </cell>
        </row>
        <row r="1561">
          <cell r="A1561">
            <v>100352</v>
          </cell>
          <cell r="B1561" t="str">
            <v>REGISTRO DE GAVETA, METAL AMARELO - 1"</v>
          </cell>
          <cell r="C1561" t="str">
            <v>UN</v>
          </cell>
          <cell r="D1561">
            <v>56.07</v>
          </cell>
          <cell r="E1561">
            <v>58.3</v>
          </cell>
        </row>
        <row r="1562">
          <cell r="A1562">
            <v>100354</v>
          </cell>
          <cell r="B1562" t="str">
            <v>REGISTRO DE GAVETA, METAL AMARELO - 1 1/2"</v>
          </cell>
          <cell r="C1562" t="str">
            <v>UN</v>
          </cell>
          <cell r="D1562">
            <v>91.71</v>
          </cell>
          <cell r="E1562">
            <v>95.22</v>
          </cell>
        </row>
        <row r="1563">
          <cell r="A1563">
            <v>100362</v>
          </cell>
          <cell r="B1563" t="str">
            <v>VÁLVULA DE RETENÇÃO HORIZONTAL - 1"</v>
          </cell>
          <cell r="C1563" t="str">
            <v>UN</v>
          </cell>
          <cell r="D1563">
            <v>87.86</v>
          </cell>
          <cell r="E1563">
            <v>90.09</v>
          </cell>
        </row>
        <row r="1564">
          <cell r="A1564">
            <v>100364</v>
          </cell>
          <cell r="B1564" t="str">
            <v>VÁLVULA DE RETENÇÃO HORIZONTAL - 1 1/2"</v>
          </cell>
          <cell r="C1564" t="str">
            <v>UN</v>
          </cell>
          <cell r="D1564">
            <v>138.28</v>
          </cell>
          <cell r="E1564">
            <v>141.80000000000001</v>
          </cell>
        </row>
        <row r="1565">
          <cell r="A1565">
            <v>100365</v>
          </cell>
          <cell r="B1565" t="str">
            <v>VÁLVULA DE RETENÇÃO HORIZONTAL - 2"</v>
          </cell>
          <cell r="C1565" t="str">
            <v>UN</v>
          </cell>
          <cell r="D1565">
            <v>187.25</v>
          </cell>
          <cell r="E1565">
            <v>190.76</v>
          </cell>
        </row>
        <row r="1566">
          <cell r="A1566">
            <v>100366</v>
          </cell>
          <cell r="B1566" t="str">
            <v>VÁLVULA DE RETENÇÃO HORIZONTAL - 2 1/2"</v>
          </cell>
          <cell r="C1566" t="str">
            <v>UN</v>
          </cell>
          <cell r="D1566">
            <v>308.93</v>
          </cell>
          <cell r="E1566">
            <v>313.68</v>
          </cell>
        </row>
        <row r="1567">
          <cell r="A1567">
            <v>100367</v>
          </cell>
          <cell r="B1567" t="str">
            <v>VÁLVULA DE RETENÇÃO HORIZONTAL - 3"</v>
          </cell>
          <cell r="C1567" t="str">
            <v>UN</v>
          </cell>
          <cell r="D1567">
            <v>360.77</v>
          </cell>
          <cell r="E1567">
            <v>365.53</v>
          </cell>
        </row>
        <row r="1568">
          <cell r="A1568">
            <v>100368</v>
          </cell>
          <cell r="B1568" t="str">
            <v>VÁLVULA DE RETENÇÃO HORIZONTAL - 4"</v>
          </cell>
          <cell r="C1568" t="str">
            <v>UN</v>
          </cell>
          <cell r="D1568">
            <v>616.04999999999995</v>
          </cell>
          <cell r="E1568">
            <v>622.16999999999996</v>
          </cell>
        </row>
        <row r="1569">
          <cell r="A1569">
            <v>100372</v>
          </cell>
          <cell r="B1569" t="str">
            <v>VÁLVULA DE RETENÇÃO VERTICAL - 1"</v>
          </cell>
          <cell r="C1569" t="str">
            <v>UN</v>
          </cell>
          <cell r="D1569">
            <v>58.87</v>
          </cell>
          <cell r="E1569">
            <v>61.1</v>
          </cell>
        </row>
        <row r="1570">
          <cell r="A1570">
            <v>100373</v>
          </cell>
          <cell r="B1570" t="str">
            <v>VÁLVULA DE RETENÇÃO VERTICAL - 1 1/4"</v>
          </cell>
          <cell r="C1570" t="str">
            <v>UN</v>
          </cell>
          <cell r="D1570">
            <v>93.07</v>
          </cell>
          <cell r="E1570">
            <v>96.59</v>
          </cell>
        </row>
        <row r="1571">
          <cell r="A1571">
            <v>100374</v>
          </cell>
          <cell r="B1571" t="str">
            <v>VÁLVULA DE RETENÇÃO VERTICAL - 1 1/2"</v>
          </cell>
          <cell r="C1571" t="str">
            <v>UN</v>
          </cell>
          <cell r="D1571">
            <v>101.61</v>
          </cell>
          <cell r="E1571">
            <v>105.13</v>
          </cell>
        </row>
        <row r="1572">
          <cell r="A1572">
            <v>100375</v>
          </cell>
          <cell r="B1572" t="str">
            <v>VÁLVULA DE RETENÇÃO VERTICAL - 2"</v>
          </cell>
          <cell r="C1572" t="str">
            <v>UN</v>
          </cell>
          <cell r="D1572">
            <v>130.94999999999999</v>
          </cell>
          <cell r="E1572">
            <v>134.46</v>
          </cell>
        </row>
        <row r="1573">
          <cell r="A1573">
            <v>100376</v>
          </cell>
          <cell r="B1573" t="str">
            <v>VÁLVULA DE RETENÇÃO VERTICAL - 2 1/2"</v>
          </cell>
          <cell r="C1573" t="str">
            <v>UN</v>
          </cell>
          <cell r="D1573">
            <v>212.08</v>
          </cell>
          <cell r="E1573">
            <v>216.83</v>
          </cell>
        </row>
        <row r="1574">
          <cell r="A1574">
            <v>100377</v>
          </cell>
          <cell r="B1574" t="str">
            <v>VÁLVULA DE RETENÇÃO VERTICAL - 3"</v>
          </cell>
          <cell r="C1574" t="str">
            <v>UN</v>
          </cell>
          <cell r="D1574">
            <v>281.82</v>
          </cell>
          <cell r="E1574">
            <v>286.58</v>
          </cell>
        </row>
        <row r="1575">
          <cell r="A1575">
            <v>100378</v>
          </cell>
          <cell r="B1575" t="str">
            <v>VÁLVULA DE RETENÇÃO VERTICAL - 4"</v>
          </cell>
          <cell r="C1575" t="str">
            <v>UN</v>
          </cell>
          <cell r="D1575">
            <v>461.59</v>
          </cell>
          <cell r="E1575">
            <v>467.71</v>
          </cell>
        </row>
        <row r="1576">
          <cell r="A1576">
            <v>100390</v>
          </cell>
          <cell r="B1576" t="str">
            <v>CHAVE DE BÓIA</v>
          </cell>
          <cell r="C1576" t="str">
            <v>UN</v>
          </cell>
          <cell r="D1576">
            <v>73.89</v>
          </cell>
          <cell r="E1576">
            <v>78.61</v>
          </cell>
        </row>
        <row r="1577">
          <cell r="A1577">
            <v>100400</v>
          </cell>
          <cell r="B1577" t="str">
            <v>REDE DE ÁGUA FRIA - TUBULAÇÃO</v>
          </cell>
          <cell r="C1577" t="str">
            <v>.</v>
          </cell>
          <cell r="D1577" t="str">
            <v>.</v>
          </cell>
          <cell r="E1577" t="str">
            <v>.</v>
          </cell>
        </row>
        <row r="1578">
          <cell r="A1578">
            <v>100402</v>
          </cell>
          <cell r="B1578" t="str">
            <v>TUBO DE AÇO GALVANIZADO, CLASSE LEVE I (LINHA ÁGUA) - 3/4"</v>
          </cell>
          <cell r="C1578" t="str">
            <v>M</v>
          </cell>
          <cell r="D1578">
            <v>46.15</v>
          </cell>
          <cell r="E1578">
            <v>49.46</v>
          </cell>
        </row>
        <row r="1579">
          <cell r="A1579">
            <v>100403</v>
          </cell>
          <cell r="B1579" t="str">
            <v>TUBO DE AÇO GALVANIZADO, CLASSE LEVE I (LINHA ÁGUA) - 1"</v>
          </cell>
          <cell r="C1579" t="str">
            <v>M</v>
          </cell>
          <cell r="D1579">
            <v>65.150000000000006</v>
          </cell>
          <cell r="E1579">
            <v>69.7</v>
          </cell>
        </row>
        <row r="1580">
          <cell r="A1580">
            <v>100404</v>
          </cell>
          <cell r="B1580" t="str">
            <v>TUBO DE AÇO GALVANIZADO, CLASSE LEVE I (LINHA ÁGUA) - 1 1/4"</v>
          </cell>
          <cell r="C1580" t="str">
            <v>M</v>
          </cell>
          <cell r="D1580">
            <v>72.42</v>
          </cell>
          <cell r="E1580">
            <v>77.38</v>
          </cell>
        </row>
        <row r="1581">
          <cell r="A1581">
            <v>100405</v>
          </cell>
          <cell r="B1581" t="str">
            <v>TUBO DE AÇO GALVANIZADO, CLASSE LEVE I (LINHA ÁGUA) - 1 1/2"</v>
          </cell>
          <cell r="C1581" t="str">
            <v>M</v>
          </cell>
          <cell r="D1581">
            <v>85.33</v>
          </cell>
          <cell r="E1581">
            <v>91.12</v>
          </cell>
        </row>
        <row r="1582">
          <cell r="A1582">
            <v>100406</v>
          </cell>
          <cell r="B1582" t="str">
            <v>TUBO DE AÇO GALVANIZADO, CLASSE LEVE I (LINHA ÁGUA) - 2"</v>
          </cell>
          <cell r="C1582" t="str">
            <v>M</v>
          </cell>
          <cell r="D1582">
            <v>102.96</v>
          </cell>
          <cell r="E1582">
            <v>109.58</v>
          </cell>
        </row>
        <row r="1583">
          <cell r="A1583">
            <v>100407</v>
          </cell>
          <cell r="B1583" t="str">
            <v>TUBO DE AÇO GALVANIZADO, CLASSE LEVE I (LINHA ÁGUA) - 2 1/2"</v>
          </cell>
          <cell r="C1583" t="str">
            <v>M</v>
          </cell>
          <cell r="D1583">
            <v>126.39</v>
          </cell>
          <cell r="E1583">
            <v>133.84</v>
          </cell>
        </row>
        <row r="1584">
          <cell r="A1584">
            <v>100408</v>
          </cell>
          <cell r="B1584" t="str">
            <v>TUBO DE AÇO GALVANIZADO, CLASSE LEVE I (LINHA ÁGUA) - 3"</v>
          </cell>
          <cell r="C1584" t="str">
            <v>M</v>
          </cell>
          <cell r="D1584">
            <v>142.86000000000001</v>
          </cell>
          <cell r="E1584">
            <v>151.13</v>
          </cell>
        </row>
        <row r="1585">
          <cell r="A1585">
            <v>100409</v>
          </cell>
          <cell r="B1585" t="str">
            <v>TUBO DE AÇO GALVANIZADO, CLASSE LEVE I (LINHA ÁGUA) - 4"</v>
          </cell>
          <cell r="C1585" t="str">
            <v>M</v>
          </cell>
          <cell r="D1585">
            <v>183.99</v>
          </cell>
          <cell r="E1585">
            <v>193.3</v>
          </cell>
        </row>
        <row r="1586">
          <cell r="A1586">
            <v>100462</v>
          </cell>
          <cell r="B1586" t="str">
            <v>TUBO DE PVC RÍGIDO, SOLDÁVEL (LINHA ÁGUA) - 25MM (3/4")</v>
          </cell>
          <cell r="C1586" t="str">
            <v>M</v>
          </cell>
          <cell r="D1586">
            <v>17.45</v>
          </cell>
          <cell r="E1586">
            <v>19.100000000000001</v>
          </cell>
        </row>
        <row r="1587">
          <cell r="A1587">
            <v>100463</v>
          </cell>
          <cell r="B1587" t="str">
            <v>TUBO DE PVC RÍGIDO, SOLDÁVEL (LINHA ÁGUA) - 32MM (1")</v>
          </cell>
          <cell r="C1587" t="str">
            <v>M</v>
          </cell>
          <cell r="D1587">
            <v>23.49</v>
          </cell>
          <cell r="E1587">
            <v>25.35</v>
          </cell>
        </row>
        <row r="1588">
          <cell r="A1588">
            <v>100464</v>
          </cell>
          <cell r="B1588" t="str">
            <v>TUBO DE PVC RÍGIDO, SOLDÁVEL (LINHA ÁGUA) - 40MM (1 1/4")</v>
          </cell>
          <cell r="C1588" t="str">
            <v>M</v>
          </cell>
          <cell r="D1588">
            <v>29.13</v>
          </cell>
          <cell r="E1588">
            <v>31.2</v>
          </cell>
        </row>
        <row r="1589">
          <cell r="A1589">
            <v>100465</v>
          </cell>
          <cell r="B1589" t="str">
            <v>TUBO DE PVC RÍGIDO, SOLDÁVEL (LINHA ÁGUA) - 50MM (1 1/2")</v>
          </cell>
          <cell r="C1589" t="str">
            <v>M</v>
          </cell>
          <cell r="D1589">
            <v>32.26</v>
          </cell>
          <cell r="E1589">
            <v>34.74</v>
          </cell>
        </row>
        <row r="1590">
          <cell r="A1590">
            <v>100466</v>
          </cell>
          <cell r="B1590" t="str">
            <v>TUBO DE PVC RÍGIDO, SOLDÁVEL (LINHA ÁGUA) - 60MM (2")</v>
          </cell>
          <cell r="C1590" t="str">
            <v>M</v>
          </cell>
          <cell r="D1590">
            <v>44.85</v>
          </cell>
          <cell r="E1590">
            <v>47.75</v>
          </cell>
        </row>
        <row r="1591">
          <cell r="A1591">
            <v>100467</v>
          </cell>
          <cell r="B1591" t="str">
            <v>TUBO DE PVC RÍGIDO, SOLDÁVEL (LINHA ÁGUA) - 75MM (2 1/2")</v>
          </cell>
          <cell r="C1591" t="str">
            <v>M</v>
          </cell>
          <cell r="D1591">
            <v>60.56</v>
          </cell>
          <cell r="E1591">
            <v>64.28</v>
          </cell>
        </row>
        <row r="1592">
          <cell r="A1592">
            <v>100468</v>
          </cell>
          <cell r="B1592" t="str">
            <v>TUBO DE PVC RÍGIDO, SOLDÁVEL (LINHA ÁGUA) - 85MM (3")</v>
          </cell>
          <cell r="C1592" t="str">
            <v>M</v>
          </cell>
          <cell r="D1592">
            <v>70.150000000000006</v>
          </cell>
          <cell r="E1592">
            <v>74.28</v>
          </cell>
        </row>
        <row r="1593">
          <cell r="A1593">
            <v>100469</v>
          </cell>
          <cell r="B1593" t="str">
            <v>TUBO DE PVC RÍGIDO, SOLDÁVEL (LINHA ÁGUA) - 110MM (4")</v>
          </cell>
          <cell r="C1593" t="str">
            <v>M</v>
          </cell>
          <cell r="D1593">
            <v>94.51</v>
          </cell>
          <cell r="E1593">
            <v>99.06</v>
          </cell>
        </row>
        <row r="1594">
          <cell r="A1594">
            <v>100498</v>
          </cell>
          <cell r="B1594" t="str">
            <v>ENVELOPAMENTO DE TUBULAÇÃO ENTERRADA, COM CONCRETO</v>
          </cell>
          <cell r="C1594" t="str">
            <v>M</v>
          </cell>
          <cell r="D1594">
            <v>24.12</v>
          </cell>
          <cell r="E1594">
            <v>26.03</v>
          </cell>
        </row>
        <row r="1595">
          <cell r="A1595">
            <v>100500</v>
          </cell>
          <cell r="B1595" t="str">
            <v>REDE DE ÁGUA FRIA - ACESSÓRIOS</v>
          </cell>
          <cell r="C1595" t="str">
            <v>.</v>
          </cell>
          <cell r="D1595" t="str">
            <v>.</v>
          </cell>
          <cell r="E1595" t="str">
            <v>.</v>
          </cell>
        </row>
        <row r="1596">
          <cell r="A1596">
            <v>100502</v>
          </cell>
          <cell r="B1596" t="str">
            <v>REGISTRO DE GAVETA, METAL AMARELO - 3/4"</v>
          </cell>
          <cell r="C1596" t="str">
            <v>UN</v>
          </cell>
          <cell r="D1596">
            <v>47.01</v>
          </cell>
          <cell r="E1596">
            <v>49.24</v>
          </cell>
        </row>
        <row r="1597">
          <cell r="A1597">
            <v>100503</v>
          </cell>
          <cell r="B1597" t="str">
            <v>REGISTRO DE GAVETA, METAL AMARELO - 1"</v>
          </cell>
          <cell r="C1597" t="str">
            <v>UN</v>
          </cell>
          <cell r="D1597">
            <v>56.07</v>
          </cell>
          <cell r="E1597">
            <v>58.3</v>
          </cell>
        </row>
        <row r="1598">
          <cell r="A1598">
            <v>100504</v>
          </cell>
          <cell r="B1598" t="str">
            <v>REGISTRO DE GAVETA, METAL AMARELO - 1 1/4"</v>
          </cell>
          <cell r="C1598" t="str">
            <v>UN</v>
          </cell>
          <cell r="D1598">
            <v>77.47</v>
          </cell>
          <cell r="E1598">
            <v>80.98</v>
          </cell>
        </row>
        <row r="1599">
          <cell r="A1599">
            <v>100505</v>
          </cell>
          <cell r="B1599" t="str">
            <v>REGISTRO DE GAVETA, METAL AMARELO - 1 1/2"</v>
          </cell>
          <cell r="C1599" t="str">
            <v>UN</v>
          </cell>
          <cell r="D1599">
            <v>91.71</v>
          </cell>
          <cell r="E1599">
            <v>95.22</v>
          </cell>
        </row>
        <row r="1600">
          <cell r="A1600">
            <v>100506</v>
          </cell>
          <cell r="B1600" t="str">
            <v>REGISTRO DE GAVETA, METAL AMARELO - 2"</v>
          </cell>
          <cell r="C1600" t="str">
            <v>UN</v>
          </cell>
          <cell r="D1600">
            <v>116.37</v>
          </cell>
          <cell r="E1600">
            <v>119.89</v>
          </cell>
        </row>
        <row r="1601">
          <cell r="A1601">
            <v>100507</v>
          </cell>
          <cell r="B1601" t="str">
            <v>REGISTRO DE GAVETA, METAL AMARELO - 2 1/2"</v>
          </cell>
          <cell r="C1601" t="str">
            <v>UN</v>
          </cell>
          <cell r="D1601">
            <v>233.41</v>
          </cell>
          <cell r="E1601">
            <v>238.16</v>
          </cell>
        </row>
        <row r="1602">
          <cell r="A1602">
            <v>100508</v>
          </cell>
          <cell r="B1602" t="str">
            <v>REGISTRO DE GAVETA, METAL AMARELO - 3"</v>
          </cell>
          <cell r="C1602" t="str">
            <v>UN</v>
          </cell>
          <cell r="D1602">
            <v>356.88</v>
          </cell>
          <cell r="E1602">
            <v>361.63</v>
          </cell>
        </row>
        <row r="1603">
          <cell r="A1603">
            <v>100509</v>
          </cell>
          <cell r="B1603" t="str">
            <v>REGISTRO DE GAVETA, METAL AMARELO - 4"</v>
          </cell>
          <cell r="C1603" t="str">
            <v>UN</v>
          </cell>
          <cell r="D1603">
            <v>576.36</v>
          </cell>
          <cell r="E1603">
            <v>582.48</v>
          </cell>
        </row>
        <row r="1604">
          <cell r="A1604">
            <v>100531</v>
          </cell>
          <cell r="B1604" t="str">
            <v>REGISTRO DE GAVETA, METAL CROMADO - 3/4"</v>
          </cell>
          <cell r="C1604" t="str">
            <v>UN</v>
          </cell>
          <cell r="D1604">
            <v>72.75</v>
          </cell>
          <cell r="E1604">
            <v>74.98</v>
          </cell>
        </row>
        <row r="1605">
          <cell r="A1605">
            <v>100532</v>
          </cell>
          <cell r="B1605" t="str">
            <v>REGISTRO DE GAVETA, METAL CROMADO - 1"</v>
          </cell>
          <cell r="C1605" t="str">
            <v>UN</v>
          </cell>
          <cell r="D1605">
            <v>86.7</v>
          </cell>
          <cell r="E1605">
            <v>88.93</v>
          </cell>
        </row>
        <row r="1606">
          <cell r="A1606">
            <v>100533</v>
          </cell>
          <cell r="B1606" t="str">
            <v>REGISTRO DE GAVETA, METAL CROMADO - 1 1/4"</v>
          </cell>
          <cell r="C1606" t="str">
            <v>UN</v>
          </cell>
          <cell r="D1606">
            <v>123.91</v>
          </cell>
          <cell r="E1606">
            <v>127.42</v>
          </cell>
        </row>
        <row r="1607">
          <cell r="A1607">
            <v>100534</v>
          </cell>
          <cell r="B1607" t="str">
            <v>REGISTRO DE GAVETA, METAL CROMADO - 1 1/2"</v>
          </cell>
          <cell r="C1607" t="str">
            <v>UN</v>
          </cell>
          <cell r="D1607">
            <v>133.08000000000001</v>
          </cell>
          <cell r="E1607">
            <v>136.59</v>
          </cell>
        </row>
        <row r="1608">
          <cell r="A1608">
            <v>100540</v>
          </cell>
          <cell r="B1608" t="str">
            <v>REGISTRO DE PRESSÃO, METAL AMARELO - 1/2"</v>
          </cell>
          <cell r="C1608" t="str">
            <v>UN</v>
          </cell>
          <cell r="D1608">
            <v>42.66</v>
          </cell>
          <cell r="E1608">
            <v>44.52</v>
          </cell>
        </row>
        <row r="1609">
          <cell r="A1609">
            <v>100541</v>
          </cell>
          <cell r="B1609" t="str">
            <v>REGISTRO DE PRESSÃO, METAL AMARELO - 3/4"</v>
          </cell>
          <cell r="C1609" t="str">
            <v>UN</v>
          </cell>
          <cell r="D1609">
            <v>51.83</v>
          </cell>
          <cell r="E1609">
            <v>54.06</v>
          </cell>
        </row>
        <row r="1610">
          <cell r="A1610">
            <v>100551</v>
          </cell>
          <cell r="B1610" t="str">
            <v>REGISTRO DE PRESSÃO, METAL CROMADO - 3/4"</v>
          </cell>
          <cell r="C1610" t="str">
            <v>UN</v>
          </cell>
          <cell r="D1610">
            <v>82.56</v>
          </cell>
          <cell r="E1610">
            <v>84.79</v>
          </cell>
        </row>
        <row r="1611">
          <cell r="A1611">
            <v>100560</v>
          </cell>
          <cell r="B1611" t="str">
            <v>REGISTRO GLOBO COM ADAPTADOR E TAMPA - 2 1/2"</v>
          </cell>
          <cell r="C1611" t="str">
            <v>UN</v>
          </cell>
          <cell r="D1611">
            <v>217.4</v>
          </cell>
          <cell r="E1611">
            <v>222.15</v>
          </cell>
        </row>
        <row r="1612">
          <cell r="A1612">
            <v>100600</v>
          </cell>
          <cell r="B1612" t="str">
            <v>REDE DE ÁGUA QUENTE</v>
          </cell>
          <cell r="C1612" t="str">
            <v>.</v>
          </cell>
          <cell r="D1612" t="str">
            <v>.</v>
          </cell>
          <cell r="E1612" t="str">
            <v>.</v>
          </cell>
        </row>
        <row r="1613">
          <cell r="A1613">
            <v>100620</v>
          </cell>
          <cell r="B1613" t="str">
            <v>TUBO DE COBRE SEM COSTURA, CLASSE EL - 1/2"</v>
          </cell>
          <cell r="C1613" t="str">
            <v>M</v>
          </cell>
          <cell r="D1613">
            <v>32.799999999999997</v>
          </cell>
          <cell r="E1613">
            <v>34.159999999999997</v>
          </cell>
        </row>
        <row r="1614">
          <cell r="A1614">
            <v>100621</v>
          </cell>
          <cell r="B1614" t="str">
            <v>TUBO DE COBRE SEM COSTURA, CLASSE EL - 3/4"</v>
          </cell>
          <cell r="C1614" t="str">
            <v>M</v>
          </cell>
          <cell r="D1614">
            <v>42.27</v>
          </cell>
          <cell r="E1614">
            <v>43.76</v>
          </cell>
        </row>
        <row r="1615">
          <cell r="A1615">
            <v>100622</v>
          </cell>
          <cell r="B1615" t="str">
            <v>TUBO DE COBRE SEM COSTURA, CLASSE EL - 1"</v>
          </cell>
          <cell r="C1615" t="str">
            <v>M</v>
          </cell>
          <cell r="D1615">
            <v>51.79</v>
          </cell>
          <cell r="E1615">
            <v>53.65</v>
          </cell>
        </row>
        <row r="1616">
          <cell r="A1616">
            <v>100623</v>
          </cell>
          <cell r="B1616" t="str">
            <v>TUBO DE COBRE SEM COSTURA, CLASSE EL - 1 1/4"</v>
          </cell>
          <cell r="C1616" t="str">
            <v>M</v>
          </cell>
          <cell r="D1616">
            <v>72.709999999999994</v>
          </cell>
          <cell r="E1616">
            <v>74.819999999999993</v>
          </cell>
        </row>
        <row r="1617">
          <cell r="A1617">
            <v>100624</v>
          </cell>
          <cell r="B1617" t="str">
            <v>TUBO DE COBRE SEM COSTURA, CLASSE EL - 1 1/2"</v>
          </cell>
          <cell r="C1617" t="str">
            <v>M</v>
          </cell>
          <cell r="D1617">
            <v>94.77</v>
          </cell>
          <cell r="E1617">
            <v>96.88</v>
          </cell>
        </row>
        <row r="1618">
          <cell r="A1618">
            <v>100626</v>
          </cell>
          <cell r="B1618" t="str">
            <v>TUBO DE COBRE SEM COSTURA, CLASSE A - 1/2"</v>
          </cell>
          <cell r="C1618" t="str">
            <v>M</v>
          </cell>
          <cell r="D1618">
            <v>40.380000000000003</v>
          </cell>
          <cell r="E1618">
            <v>41.74</v>
          </cell>
        </row>
        <row r="1619">
          <cell r="A1619">
            <v>100627</v>
          </cell>
          <cell r="B1619" t="str">
            <v>TUBO DE COBRE SEM COSTURA, CLASSE A 3/4"</v>
          </cell>
          <cell r="C1619" t="str">
            <v>M</v>
          </cell>
          <cell r="D1619">
            <v>62.3</v>
          </cell>
          <cell r="E1619">
            <v>63.78</v>
          </cell>
        </row>
        <row r="1620">
          <cell r="A1620">
            <v>100628</v>
          </cell>
          <cell r="B1620" t="str">
            <v>TUBO DE COBRE SEM COSTURA, CLASSE A 1"</v>
          </cell>
          <cell r="C1620" t="str">
            <v>M</v>
          </cell>
          <cell r="D1620">
            <v>69.150000000000006</v>
          </cell>
          <cell r="E1620">
            <v>71.010000000000005</v>
          </cell>
        </row>
        <row r="1621">
          <cell r="A1621">
            <v>100629</v>
          </cell>
          <cell r="B1621" t="str">
            <v>TUBO DE COBRE SEM COSTURA, CLASSE A 1 1/4"</v>
          </cell>
          <cell r="C1621" t="str">
            <v>M</v>
          </cell>
          <cell r="D1621">
            <v>101.06</v>
          </cell>
          <cell r="E1621">
            <v>103.17</v>
          </cell>
        </row>
        <row r="1622">
          <cell r="A1622">
            <v>100630</v>
          </cell>
          <cell r="B1622" t="str">
            <v>TUBO DE COBRE SEM COSTURA, CLASSE A 1 1/2"</v>
          </cell>
          <cell r="C1622" t="str">
            <v>M</v>
          </cell>
          <cell r="D1622">
            <v>109.47</v>
          </cell>
          <cell r="E1622">
            <v>111.58</v>
          </cell>
        </row>
        <row r="1623">
          <cell r="A1623">
            <v>100654</v>
          </cell>
          <cell r="B1623" t="str">
            <v>REGISTRO DE GAVETA, METAL AMARELO - 1 1/2"</v>
          </cell>
          <cell r="C1623" t="str">
            <v>UN</v>
          </cell>
          <cell r="D1623">
            <v>91.71</v>
          </cell>
          <cell r="E1623">
            <v>95.22</v>
          </cell>
        </row>
        <row r="1624">
          <cell r="A1624">
            <v>100700</v>
          </cell>
          <cell r="B1624" t="str">
            <v>REDE DE GÁS</v>
          </cell>
          <cell r="C1624" t="str">
            <v>.</v>
          </cell>
          <cell r="D1624" t="str">
            <v>.</v>
          </cell>
          <cell r="E1624" t="str">
            <v>.</v>
          </cell>
        </row>
        <row r="1625">
          <cell r="A1625">
            <v>100711</v>
          </cell>
          <cell r="B1625" t="str">
            <v>TUBO PRETO DE AÇO-CARBONO, CLASSE SCH-40 - 3/4"</v>
          </cell>
          <cell r="C1625" t="str">
            <v>M</v>
          </cell>
          <cell r="D1625">
            <v>40.92</v>
          </cell>
          <cell r="E1625">
            <v>44.23</v>
          </cell>
        </row>
        <row r="1626">
          <cell r="A1626">
            <v>100712</v>
          </cell>
          <cell r="B1626" t="str">
            <v>TUBO PRETO DE AÇO-CARBONO, CLASSE SCH-40 - 1"</v>
          </cell>
          <cell r="C1626" t="str">
            <v>M</v>
          </cell>
          <cell r="D1626">
            <v>57.94</v>
          </cell>
          <cell r="E1626">
            <v>62.49</v>
          </cell>
        </row>
        <row r="1627">
          <cell r="A1627">
            <v>100713</v>
          </cell>
          <cell r="B1627" t="str">
            <v>TUBO PRETO DE AÇO-CARBONO, CLASSE SCH-40 - 1 1/4"</v>
          </cell>
          <cell r="C1627" t="str">
            <v>M</v>
          </cell>
          <cell r="D1627">
            <v>68.099999999999994</v>
          </cell>
          <cell r="E1627">
            <v>73.069999999999993</v>
          </cell>
        </row>
        <row r="1628">
          <cell r="A1628">
            <v>100714</v>
          </cell>
          <cell r="B1628" t="str">
            <v>TUBO PRETO DE AÇO-CARBONO, CLASSE SCH-40 - 1 1/2"</v>
          </cell>
          <cell r="C1628" t="str">
            <v>M</v>
          </cell>
          <cell r="D1628">
            <v>80.55</v>
          </cell>
          <cell r="E1628">
            <v>86.34</v>
          </cell>
        </row>
        <row r="1629">
          <cell r="A1629">
            <v>100720</v>
          </cell>
          <cell r="B1629" t="str">
            <v>VÁLVULA ESFÉRICA MONOBLOCO EM LATÃO, 3/4" NPT</v>
          </cell>
          <cell r="C1629" t="str">
            <v>UN</v>
          </cell>
          <cell r="D1629">
            <v>35.21</v>
          </cell>
          <cell r="E1629">
            <v>36.020000000000003</v>
          </cell>
        </row>
        <row r="1630">
          <cell r="A1630">
            <v>100760</v>
          </cell>
          <cell r="B1630" t="str">
            <v>HV.04 - ABRIGO PARA GÁS EM BLOCO DE CONCRETO APARENTE PARA 2 BOTIJÕES</v>
          </cell>
          <cell r="C1630" t="str">
            <v>UN</v>
          </cell>
          <cell r="D1630">
            <v>404.97</v>
          </cell>
          <cell r="E1630">
            <v>438.35</v>
          </cell>
        </row>
        <row r="1631">
          <cell r="A1631">
            <v>100762</v>
          </cell>
          <cell r="B1631" t="str">
            <v>HV.12 - ABRIGO PARA GÁS EM ALVENARIA REVESTIDA PARA 2 BOTIJÕES</v>
          </cell>
          <cell r="C1631" t="str">
            <v>UN</v>
          </cell>
          <cell r="D1631">
            <v>543.83000000000004</v>
          </cell>
          <cell r="E1631">
            <v>590.88</v>
          </cell>
        </row>
        <row r="1632">
          <cell r="A1632">
            <v>100763</v>
          </cell>
          <cell r="B1632" t="str">
            <v>HV.13 - ABRIGO PARA GÁS EM BLOCOS DE CONCRETO APARENTE PARA 2 CILINDROS</v>
          </cell>
          <cell r="C1632" t="str">
            <v>UN</v>
          </cell>
          <cell r="D1632">
            <v>979.61</v>
          </cell>
          <cell r="E1632">
            <v>1056.6099999999999</v>
          </cell>
        </row>
        <row r="1633">
          <cell r="A1633">
            <v>100764</v>
          </cell>
          <cell r="B1633" t="str">
            <v>HV.14 - ABRIGO PARA GÁS EM BLOCO DE CONCRETO APARENTE PARA 4 CILINDROS</v>
          </cell>
          <cell r="C1633" t="str">
            <v>UN</v>
          </cell>
          <cell r="D1633">
            <v>1272.74</v>
          </cell>
          <cell r="E1633">
            <v>1372.75</v>
          </cell>
        </row>
        <row r="1634">
          <cell r="A1634">
            <v>100765</v>
          </cell>
          <cell r="B1634" t="str">
            <v>HV.15 - ABRIGO PARA GÁS EM BLOCO DE CONCRETO APARENTE PARA 6 CILINDROS</v>
          </cell>
          <cell r="C1634" t="str">
            <v>UN</v>
          </cell>
          <cell r="D1634">
            <v>1625.43</v>
          </cell>
          <cell r="E1634">
            <v>1752.54</v>
          </cell>
        </row>
        <row r="1635">
          <cell r="A1635">
            <v>100767</v>
          </cell>
          <cell r="B1635" t="str">
            <v>HV.17 - ABRIGO PARA GÁS EM TIJOLO APARENTE PARA 4 CILINDROS</v>
          </cell>
          <cell r="C1635" t="str">
            <v>UN</v>
          </cell>
          <cell r="D1635">
            <v>1558.79</v>
          </cell>
          <cell r="E1635">
            <v>1691.63</v>
          </cell>
        </row>
        <row r="1636">
          <cell r="A1636">
            <v>100768</v>
          </cell>
          <cell r="B1636" t="str">
            <v>HV.18 - ABRIGO PARA GÁS EM TIJOLO APARENTE PARA 6 CILINDROS</v>
          </cell>
          <cell r="C1636" t="str">
            <v>UN</v>
          </cell>
          <cell r="D1636">
            <v>1970.89</v>
          </cell>
          <cell r="E1636">
            <v>2137.25</v>
          </cell>
        </row>
        <row r="1637">
          <cell r="A1637">
            <v>100769</v>
          </cell>
          <cell r="B1637" t="str">
            <v>HV.19 - ABRIGO PARA GÁS EM ALVENARIA REVESTIDA PARA 2 CILINDROS</v>
          </cell>
          <cell r="C1637" t="str">
            <v>UN</v>
          </cell>
          <cell r="D1637">
            <v>1213</v>
          </cell>
          <cell r="E1637">
            <v>1316.74</v>
          </cell>
        </row>
        <row r="1638">
          <cell r="A1638">
            <v>100770</v>
          </cell>
          <cell r="B1638" t="str">
            <v>HV.20 - ABRIGO PARA GÁS EM ALVENARIA REVESTIDA PARA 4 CILINDROS</v>
          </cell>
          <cell r="C1638" t="str">
            <v>UN</v>
          </cell>
          <cell r="D1638">
            <v>1549.81</v>
          </cell>
          <cell r="E1638">
            <v>1681.85</v>
          </cell>
        </row>
        <row r="1639">
          <cell r="A1639">
            <v>100771</v>
          </cell>
          <cell r="B1639" t="str">
            <v>HV.21 - ABRIGO PARA GÁS EM ALVENARIA REVESTIDA PARA 6 CILINDROS</v>
          </cell>
          <cell r="C1639" t="str">
            <v>UN</v>
          </cell>
          <cell r="D1639">
            <v>1953.32</v>
          </cell>
          <cell r="E1639">
            <v>2117.98</v>
          </cell>
        </row>
        <row r="1640">
          <cell r="A1640">
            <v>100780</v>
          </cell>
          <cell r="B1640" t="str">
            <v>HD.10 - INSTALAÇÃO PARA 2 BOTIJÕES GLP 13KG, EXCLUSIVE ABRIGO</v>
          </cell>
          <cell r="C1640" t="str">
            <v>UN</v>
          </cell>
          <cell r="D1640">
            <v>12.02</v>
          </cell>
          <cell r="E1640">
            <v>12.72</v>
          </cell>
        </row>
        <row r="1641">
          <cell r="A1641">
            <v>100781</v>
          </cell>
          <cell r="B1641" t="str">
            <v>HD.11 - INSTALAÇÃO PARA 2 CILINDROS GLP 45 KG, EXCLUSIVE ABRIGO</v>
          </cell>
          <cell r="C1641" t="str">
            <v>UN</v>
          </cell>
          <cell r="D1641">
            <v>490.3</v>
          </cell>
          <cell r="E1641">
            <v>495.47</v>
          </cell>
        </row>
        <row r="1642">
          <cell r="A1642">
            <v>100782</v>
          </cell>
          <cell r="B1642" t="str">
            <v>HD.12 - INSTALAÇÃO PARA 4 CILINDRO GLP 45KG, EXCLUSIVE ABRIGO</v>
          </cell>
          <cell r="C1642" t="str">
            <v>UN</v>
          </cell>
          <cell r="D1642">
            <v>583.47</v>
          </cell>
          <cell r="E1642">
            <v>589.62</v>
          </cell>
        </row>
        <row r="1643">
          <cell r="A1643">
            <v>100783</v>
          </cell>
          <cell r="B1643" t="str">
            <v>HD.13  - INSTALAÇÃO PARA 6 CILINDROS GLP 45KG, EXCLUSIVE ABRIGO</v>
          </cell>
          <cell r="C1643" t="str">
            <v>UN</v>
          </cell>
          <cell r="D1643">
            <v>663.39</v>
          </cell>
          <cell r="E1643">
            <v>670.36</v>
          </cell>
        </row>
        <row r="1644">
          <cell r="A1644">
            <v>100785</v>
          </cell>
          <cell r="B1644" t="str">
            <v>BOTIJÃO DE GÁS DE 13KG COM CARGA</v>
          </cell>
          <cell r="C1644" t="str">
            <v>UN</v>
          </cell>
          <cell r="D1644">
            <v>173.3</v>
          </cell>
          <cell r="E1644">
            <v>173.3</v>
          </cell>
        </row>
        <row r="1645">
          <cell r="A1645">
            <v>100786</v>
          </cell>
          <cell r="B1645" t="str">
            <v>CILINDRO DE G.L.P. DE 45KG COM CARGA</v>
          </cell>
          <cell r="C1645" t="str">
            <v>UN</v>
          </cell>
          <cell r="D1645">
            <v>711.7</v>
          </cell>
          <cell r="E1645">
            <v>711.7</v>
          </cell>
        </row>
        <row r="1646">
          <cell r="A1646">
            <v>100790</v>
          </cell>
          <cell r="B1646" t="str">
            <v>CAIXA COM COLETOR DE ÁGUA (SIFÃO) PARA REDE DE GÁS</v>
          </cell>
          <cell r="C1646" t="str">
            <v>UN</v>
          </cell>
          <cell r="D1646">
            <v>117.44</v>
          </cell>
          <cell r="E1646">
            <v>127.03</v>
          </cell>
        </row>
        <row r="1647">
          <cell r="A1647">
            <v>100795</v>
          </cell>
          <cell r="B1647" t="str">
            <v>PROTEÇÃO ANTICORROSIVA PARA TUBULAÇÃO ENTERRADA</v>
          </cell>
          <cell r="C1647" t="str">
            <v>M</v>
          </cell>
          <cell r="D1647">
            <v>1.93</v>
          </cell>
          <cell r="E1647">
            <v>2.08</v>
          </cell>
        </row>
        <row r="1648">
          <cell r="A1648">
            <v>100798</v>
          </cell>
          <cell r="B1648" t="str">
            <v>ENVELOPAMENTO DE TUBULAÇÃO ENTERRADA, COM CONCRETO</v>
          </cell>
          <cell r="C1648" t="str">
            <v>M</v>
          </cell>
          <cell r="D1648">
            <v>24.12</v>
          </cell>
          <cell r="E1648">
            <v>26.03</v>
          </cell>
        </row>
        <row r="1649">
          <cell r="A1649">
            <v>100800</v>
          </cell>
          <cell r="B1649" t="str">
            <v>REDE DE PREVENÇÃO E COMBATE A INCÊNDIOS</v>
          </cell>
          <cell r="C1649" t="str">
            <v>.</v>
          </cell>
          <cell r="D1649" t="str">
            <v>.</v>
          </cell>
          <cell r="E1649" t="str">
            <v>.</v>
          </cell>
        </row>
        <row r="1650">
          <cell r="A1650">
            <v>100802</v>
          </cell>
          <cell r="B1650" t="str">
            <v>TUBO DE AÇO-CARBONO GALVANIZADO, CLASSE MÉDIA (DIN2440) - 2 1/2"</v>
          </cell>
          <cell r="C1650" t="str">
            <v>M</v>
          </cell>
          <cell r="D1650">
            <v>145.91</v>
          </cell>
          <cell r="E1650">
            <v>153.35</v>
          </cell>
        </row>
        <row r="1651">
          <cell r="A1651">
            <v>100803</v>
          </cell>
          <cell r="B1651" t="str">
            <v>TUBO DE AÇO-CARBONO GALVANIZADO, CLASSE MÉDIA (DIN2440) - 3"</v>
          </cell>
          <cell r="C1651" t="str">
            <v>M</v>
          </cell>
          <cell r="D1651">
            <v>165.01</v>
          </cell>
          <cell r="E1651">
            <v>173.28</v>
          </cell>
        </row>
        <row r="1652">
          <cell r="A1652">
            <v>100805</v>
          </cell>
          <cell r="B1652" t="str">
            <v>TUBO DE AÇO-CARBONO GALVANIZADO, CLASSE MÉDIA (DIN2440) - 4"</v>
          </cell>
          <cell r="C1652" t="str">
            <v>M</v>
          </cell>
          <cell r="D1652">
            <v>216.95</v>
          </cell>
          <cell r="E1652">
            <v>226.25</v>
          </cell>
        </row>
        <row r="1653">
          <cell r="A1653">
            <v>100806</v>
          </cell>
          <cell r="B1653" t="str">
            <v>TUBO DE AÇO-CARBONO GALVANIZADO, CLASSE MÉDIA (DIN2440) - 6"</v>
          </cell>
          <cell r="C1653" t="str">
            <v>M</v>
          </cell>
          <cell r="D1653">
            <v>313.14</v>
          </cell>
          <cell r="E1653">
            <v>323.48</v>
          </cell>
        </row>
        <row r="1654">
          <cell r="A1654">
            <v>100831</v>
          </cell>
          <cell r="B1654" t="str">
            <v>REGISTRO DE GAVETA, METAL AMARELO - 2 1/2"</v>
          </cell>
          <cell r="C1654" t="str">
            <v>UN</v>
          </cell>
          <cell r="D1654">
            <v>233.41</v>
          </cell>
          <cell r="E1654">
            <v>238.16</v>
          </cell>
        </row>
        <row r="1655">
          <cell r="A1655">
            <v>100832</v>
          </cell>
          <cell r="B1655" t="str">
            <v>REGISTRO DE GAVETA, METAL AMARELO - 3"</v>
          </cell>
          <cell r="C1655" t="str">
            <v>UN</v>
          </cell>
          <cell r="D1655">
            <v>356.88</v>
          </cell>
          <cell r="E1655">
            <v>361.63</v>
          </cell>
        </row>
        <row r="1656">
          <cell r="A1656">
            <v>100834</v>
          </cell>
          <cell r="B1656" t="str">
            <v>REGISTRO DE GAVETA, METAL AMARELO - 4"</v>
          </cell>
          <cell r="C1656" t="str">
            <v>UN</v>
          </cell>
          <cell r="D1656">
            <v>576.36</v>
          </cell>
          <cell r="E1656">
            <v>582.48</v>
          </cell>
        </row>
        <row r="1657">
          <cell r="A1657">
            <v>100849</v>
          </cell>
          <cell r="B1657" t="str">
            <v>ENVELOPAMENTO DE TUBULAÇÃO ENTERRADA, COM CONCRETO</v>
          </cell>
          <cell r="C1657" t="str">
            <v>M</v>
          </cell>
          <cell r="D1657">
            <v>24.12</v>
          </cell>
          <cell r="E1657">
            <v>26.03</v>
          </cell>
        </row>
        <row r="1658">
          <cell r="A1658">
            <v>100850</v>
          </cell>
          <cell r="B1658" t="str">
            <v>RECALQUE DE PASSEIO COM UNIÃO ENGATE RÁPIDO - REGISTRO TIPO GLOBO 2 1/2"</v>
          </cell>
          <cell r="C1658" t="str">
            <v>UN</v>
          </cell>
          <cell r="D1658">
            <v>441.83</v>
          </cell>
          <cell r="E1658">
            <v>467.29</v>
          </cell>
        </row>
        <row r="1659">
          <cell r="A1659">
            <v>100855</v>
          </cell>
          <cell r="B1659" t="str">
            <v>HIDRANTE COM UNIÃO DE ENGATE RÁPIDO - REGISTRO TIPO GLOBO 2 1/2"</v>
          </cell>
          <cell r="C1659" t="str">
            <v>UN</v>
          </cell>
          <cell r="D1659">
            <v>201.67</v>
          </cell>
          <cell r="E1659">
            <v>207.87</v>
          </cell>
        </row>
        <row r="1660">
          <cell r="A1660">
            <v>100860</v>
          </cell>
          <cell r="B1660" t="str">
            <v>ABRIGO DE EMBUTIR PARA HIDRANTE E MANGUEIRA - CHAPA DE AÇO N.20</v>
          </cell>
          <cell r="C1660" t="str">
            <v>UN</v>
          </cell>
          <cell r="D1660">
            <v>336.69</v>
          </cell>
          <cell r="E1660">
            <v>351.17</v>
          </cell>
        </row>
        <row r="1661">
          <cell r="A1661">
            <v>100865</v>
          </cell>
          <cell r="B1661" t="str">
            <v>MANGUEIRA DE INCÊNDIO COM UNIÃO DE ENGATE RÁPIDO, 15M - 1 1/2"</v>
          </cell>
          <cell r="C1661" t="str">
            <v>UN</v>
          </cell>
          <cell r="D1661">
            <v>254.4</v>
          </cell>
          <cell r="E1661">
            <v>254.85</v>
          </cell>
        </row>
        <row r="1662">
          <cell r="A1662">
            <v>100868</v>
          </cell>
          <cell r="B1662" t="str">
            <v>MANGUEIRA DE INCÊNDIO COM UNIÃO DE ENGATE RÁPIDO, 30M - 1 1/2"</v>
          </cell>
          <cell r="C1662" t="str">
            <v>UN</v>
          </cell>
          <cell r="D1662">
            <v>421.63</v>
          </cell>
          <cell r="E1662">
            <v>422.08</v>
          </cell>
        </row>
        <row r="1663">
          <cell r="A1663">
            <v>100872</v>
          </cell>
          <cell r="B1663" t="str">
            <v>MANGUEIRA DE INCÊNDIO COM UNIÃO DE ENGATE RÁPIDO, 30M - 2 1/2"</v>
          </cell>
          <cell r="C1663" t="str">
            <v>UN</v>
          </cell>
          <cell r="D1663">
            <v>642.02</v>
          </cell>
          <cell r="E1663">
            <v>642.47</v>
          </cell>
        </row>
        <row r="1664">
          <cell r="A1664">
            <v>100873</v>
          </cell>
          <cell r="B1664" t="str">
            <v>ESGUICHO DE INCÊNDIO COM ENGATE RÁPIDO - 1 1/2"X1/2"</v>
          </cell>
          <cell r="C1664" t="str">
            <v>UN</v>
          </cell>
          <cell r="D1664">
            <v>42.76</v>
          </cell>
          <cell r="E1664">
            <v>43.17</v>
          </cell>
        </row>
        <row r="1665">
          <cell r="A1665">
            <v>100877</v>
          </cell>
          <cell r="B1665" t="str">
            <v>ESGUICHO DE INCÊNDIO COM ENGATE RÁPIDO - 2 1/2"X5/8"</v>
          </cell>
          <cell r="C1665" t="str">
            <v>UN</v>
          </cell>
          <cell r="D1665">
            <v>68.12</v>
          </cell>
          <cell r="E1665">
            <v>68.53</v>
          </cell>
        </row>
        <row r="1666">
          <cell r="A1666">
            <v>100880</v>
          </cell>
          <cell r="B1666" t="str">
            <v>EXTINTOR DE INCÊNDIO COM CARGA DE GÁS CARBÔNICO (CO2) - 4KG</v>
          </cell>
          <cell r="C1666" t="str">
            <v>UN</v>
          </cell>
          <cell r="D1666">
            <v>351.77</v>
          </cell>
          <cell r="E1666">
            <v>353.4</v>
          </cell>
        </row>
        <row r="1667">
          <cell r="A1667">
            <v>100881</v>
          </cell>
          <cell r="B1667" t="str">
            <v>EXTINTOR DE INCÊNDIO COM CARGA DE GÁS CARBÔNICO (CO2) - 6KG</v>
          </cell>
          <cell r="C1667" t="str">
            <v>UN</v>
          </cell>
          <cell r="D1667">
            <v>349.12</v>
          </cell>
          <cell r="E1667">
            <v>350.75</v>
          </cell>
        </row>
        <row r="1668">
          <cell r="A1668">
            <v>100882</v>
          </cell>
          <cell r="B1668" t="str">
            <v>EXTINTOR DE INCÊNDIO COM CARGA DE GÁS CARBÔNICO (CO2) - 10KG</v>
          </cell>
          <cell r="C1668" t="str">
            <v>UN</v>
          </cell>
          <cell r="D1668">
            <v>789.54</v>
          </cell>
          <cell r="E1668">
            <v>791.17</v>
          </cell>
        </row>
        <row r="1669">
          <cell r="A1669">
            <v>100885</v>
          </cell>
          <cell r="B1669" t="str">
            <v>EXTINTOR DE INCÊNDIO COM CARGA DE ÁGUA PRESSURIZADA - 10L</v>
          </cell>
          <cell r="C1669" t="str">
            <v>UN</v>
          </cell>
          <cell r="D1669">
            <v>110.46</v>
          </cell>
          <cell r="E1669">
            <v>112.09</v>
          </cell>
        </row>
        <row r="1670">
          <cell r="A1670">
            <v>100888</v>
          </cell>
          <cell r="B1670" t="str">
            <v>EXTINTOR DE INCÊNDIO COM CARGA DE ESPUMA QUÍMICA - 9L</v>
          </cell>
          <cell r="C1670" t="str">
            <v>UN</v>
          </cell>
          <cell r="D1670">
            <v>430.37</v>
          </cell>
          <cell r="E1670">
            <v>432</v>
          </cell>
        </row>
        <row r="1671">
          <cell r="A1671">
            <v>100890</v>
          </cell>
          <cell r="B1671" t="str">
            <v>EXTINTOR DE INCÊNDIO COM CARGA DE PÓ QUÍMICO SECO - 4KG</v>
          </cell>
          <cell r="C1671" t="str">
            <v>UN</v>
          </cell>
          <cell r="D1671">
            <v>110.81</v>
          </cell>
          <cell r="E1671">
            <v>112.44</v>
          </cell>
        </row>
        <row r="1672">
          <cell r="A1672">
            <v>100892</v>
          </cell>
          <cell r="B1672" t="str">
            <v>EXTINTOR DE INCÊNDIO COM CARGA DE PÓ QUÍMICO SECO - 8KG</v>
          </cell>
          <cell r="C1672" t="str">
            <v>UN</v>
          </cell>
          <cell r="D1672">
            <v>147.62</v>
          </cell>
          <cell r="E1672">
            <v>149.25</v>
          </cell>
        </row>
        <row r="1673">
          <cell r="A1673">
            <v>100893</v>
          </cell>
          <cell r="B1673" t="str">
            <v>EXTINTOR DE INCÊNDIO COM CARGA DE PÓ QUÍMICO SECO - 12KG</v>
          </cell>
          <cell r="C1673" t="str">
            <v>UN</v>
          </cell>
          <cell r="D1673">
            <v>173.57</v>
          </cell>
          <cell r="E1673">
            <v>175.2</v>
          </cell>
        </row>
        <row r="1674">
          <cell r="A1674">
            <v>100895</v>
          </cell>
          <cell r="B1674" t="str">
            <v>SETA PARA HIDRANTE/EXTINTOR DE INCÊNDIO</v>
          </cell>
          <cell r="C1674" t="str">
            <v>UN</v>
          </cell>
          <cell r="D1674">
            <v>12.27</v>
          </cell>
          <cell r="E1674">
            <v>12.55</v>
          </cell>
        </row>
        <row r="1675">
          <cell r="A1675">
            <v>100900</v>
          </cell>
          <cell r="B1675" t="str">
            <v>REDE DE ESGOTO SANITÁRIO - TUBULAÇÃO</v>
          </cell>
          <cell r="C1675" t="str">
            <v>.</v>
          </cell>
          <cell r="D1675" t="str">
            <v>.</v>
          </cell>
          <cell r="E1675" t="str">
            <v>.</v>
          </cell>
        </row>
        <row r="1676">
          <cell r="A1676">
            <v>100910</v>
          </cell>
          <cell r="B1676" t="str">
            <v>TUBO DE FERRO FUNDIDO PARA ESGOTO, LINHA SMU - 50MM</v>
          </cell>
          <cell r="C1676" t="str">
            <v>M</v>
          </cell>
          <cell r="D1676">
            <v>168.98</v>
          </cell>
          <cell r="E1676">
            <v>176.42</v>
          </cell>
        </row>
        <row r="1677">
          <cell r="A1677">
            <v>100911</v>
          </cell>
          <cell r="B1677" t="str">
            <v>TUBO DE FERRO FUNDIDO PARA ESGOTO, LINHA SMU - 75MM</v>
          </cell>
          <cell r="C1677" t="str">
            <v>M</v>
          </cell>
          <cell r="D1677">
            <v>235.37</v>
          </cell>
          <cell r="E1677">
            <v>243.64</v>
          </cell>
        </row>
        <row r="1678">
          <cell r="A1678">
            <v>100912</v>
          </cell>
          <cell r="B1678" t="str">
            <v>TUBO DE FERRO FUNDIDO PARA ESGOTO, LINHA SMU - 100MM</v>
          </cell>
          <cell r="C1678" t="str">
            <v>M</v>
          </cell>
          <cell r="D1678">
            <v>257.51</v>
          </cell>
          <cell r="E1678">
            <v>267.02</v>
          </cell>
        </row>
        <row r="1679">
          <cell r="A1679">
            <v>100913</v>
          </cell>
          <cell r="B1679" t="str">
            <v>TUBO DE FERRO FUNDIDO PARA ESGOTO, LINHA SMU - 150MM</v>
          </cell>
          <cell r="C1679" t="str">
            <v>M</v>
          </cell>
          <cell r="D1679">
            <v>350.5</v>
          </cell>
          <cell r="E1679">
            <v>360.84</v>
          </cell>
        </row>
        <row r="1680">
          <cell r="A1680">
            <v>100930</v>
          </cell>
          <cell r="B1680" t="str">
            <v>TUBO DE PVC RÍGIDO, PONTA E BOLSA (LINHA ESGOTO) - 40MM (1 1/2")</v>
          </cell>
          <cell r="C1680" t="str">
            <v>M</v>
          </cell>
          <cell r="D1680">
            <v>21.2</v>
          </cell>
          <cell r="E1680">
            <v>23.27</v>
          </cell>
        </row>
        <row r="1681">
          <cell r="A1681">
            <v>100931</v>
          </cell>
          <cell r="B1681" t="str">
            <v>TUBO DE PVC RÍGIDO, PONTA E BOLSA (LINHA ESGOTO) - 50MM (2")</v>
          </cell>
          <cell r="C1681" t="str">
            <v>M</v>
          </cell>
          <cell r="D1681">
            <v>27.27</v>
          </cell>
          <cell r="E1681">
            <v>29.76</v>
          </cell>
        </row>
        <row r="1682">
          <cell r="A1682">
            <v>100932</v>
          </cell>
          <cell r="B1682" t="str">
            <v>TUBO DE PVC RÍGIDO, PONTA E BOLSA (LINHA ESGOTO) - 75MM (3")</v>
          </cell>
          <cell r="C1682" t="str">
            <v>M</v>
          </cell>
          <cell r="D1682">
            <v>40.340000000000003</v>
          </cell>
          <cell r="E1682">
            <v>44.06</v>
          </cell>
        </row>
        <row r="1683">
          <cell r="A1683">
            <v>100933</v>
          </cell>
          <cell r="B1683" t="str">
            <v>TUBO DE PVC RÍGIDO, PONTA E BOLSA (LINHA ESGOTO) - 100MM (4")</v>
          </cell>
          <cell r="C1683" t="str">
            <v>M</v>
          </cell>
          <cell r="D1683">
            <v>47.73</v>
          </cell>
          <cell r="E1683">
            <v>52.28</v>
          </cell>
        </row>
        <row r="1684">
          <cell r="A1684">
            <v>100934</v>
          </cell>
          <cell r="B1684" t="str">
            <v>TUBO DE PVC RÍGIDO, PONTA E BOLSA (LINHA ESGOTO) - 150MM (6")</v>
          </cell>
          <cell r="C1684" t="str">
            <v>M</v>
          </cell>
          <cell r="D1684">
            <v>73.13</v>
          </cell>
          <cell r="E1684">
            <v>78.5</v>
          </cell>
        </row>
        <row r="1685">
          <cell r="A1685">
            <v>100935</v>
          </cell>
          <cell r="B1685" t="str">
            <v>TUBO DE PVC RÍGIDO, PONTA E BOLSA (LINHA ESGOTO) - 200MM (8")</v>
          </cell>
          <cell r="C1685" t="str">
            <v>M</v>
          </cell>
          <cell r="D1685">
            <v>97.52</v>
          </cell>
          <cell r="E1685">
            <v>103.31</v>
          </cell>
        </row>
        <row r="1686">
          <cell r="A1686">
            <v>100998</v>
          </cell>
          <cell r="B1686" t="str">
            <v>ENVELOPAMENTO DE TUBULAÇÃO ENTERRADA, COM CONCRETO</v>
          </cell>
          <cell r="C1686" t="str">
            <v>M</v>
          </cell>
          <cell r="D1686">
            <v>24.12</v>
          </cell>
          <cell r="E1686">
            <v>26.03</v>
          </cell>
        </row>
        <row r="1687">
          <cell r="A1687">
            <v>101000</v>
          </cell>
          <cell r="B1687" t="str">
            <v>REDE DE ESGOTO SANITÁRIO - ACESSÓRIOS</v>
          </cell>
          <cell r="C1687" t="str">
            <v>.</v>
          </cell>
          <cell r="D1687" t="str">
            <v>.</v>
          </cell>
          <cell r="E1687" t="str">
            <v>.</v>
          </cell>
        </row>
        <row r="1688">
          <cell r="A1688">
            <v>101001</v>
          </cell>
          <cell r="B1688" t="str">
            <v>RALO SECO DE PVC RÍGIDO, COM SAÍDA SOLDADA DE 40MM - DIÂMETRO 100MM</v>
          </cell>
          <cell r="C1688" t="str">
            <v>UN</v>
          </cell>
          <cell r="D1688">
            <v>78.819999999999993</v>
          </cell>
          <cell r="E1688">
            <v>84.61</v>
          </cell>
        </row>
        <row r="1689">
          <cell r="A1689">
            <v>101010</v>
          </cell>
          <cell r="B1689" t="str">
            <v>CAIXA SIFONADA DE PVC RÍGIDO - 100X150MM</v>
          </cell>
          <cell r="C1689" t="str">
            <v>UN</v>
          </cell>
          <cell r="D1689">
            <v>82.47</v>
          </cell>
          <cell r="E1689">
            <v>88.26</v>
          </cell>
        </row>
        <row r="1690">
          <cell r="A1690">
            <v>101012</v>
          </cell>
          <cell r="B1690" t="str">
            <v>CAIXA SIFONADA DE PVC RÍGIDO - 150X150MM</v>
          </cell>
          <cell r="C1690" t="str">
            <v>UN</v>
          </cell>
          <cell r="D1690">
            <v>110.34</v>
          </cell>
          <cell r="E1690">
            <v>116.13</v>
          </cell>
        </row>
        <row r="1691">
          <cell r="A1691">
            <v>101015</v>
          </cell>
          <cell r="B1691" t="str">
            <v>CAIXA SIFONADA DE PVC RÍGIDO 250X230X75MM</v>
          </cell>
          <cell r="C1691" t="str">
            <v>UN</v>
          </cell>
          <cell r="D1691">
            <v>160.47999999999999</v>
          </cell>
          <cell r="E1691">
            <v>166.27</v>
          </cell>
        </row>
        <row r="1692">
          <cell r="A1692">
            <v>101035</v>
          </cell>
          <cell r="B1692" t="str">
            <v>RALO SECO DE FERRO FUNDIDO, COM SAÍDA VERTICAL (SMU) - DIÂMETRO 100MM</v>
          </cell>
          <cell r="C1692" t="str">
            <v>UN</v>
          </cell>
          <cell r="D1692">
            <v>114.93</v>
          </cell>
          <cell r="E1692">
            <v>120.72</v>
          </cell>
        </row>
        <row r="1693">
          <cell r="A1693">
            <v>101059</v>
          </cell>
          <cell r="B1693" t="str">
            <v>CAIXA DE GORDURA, ALVENARIA DE TIJOLOS MACIÇOS COMUNS - 60X60CM</v>
          </cell>
          <cell r="C1693" t="str">
            <v>UN</v>
          </cell>
          <cell r="D1693">
            <v>238.68</v>
          </cell>
          <cell r="E1693">
            <v>259.13</v>
          </cell>
        </row>
        <row r="1694">
          <cell r="A1694">
            <v>101060</v>
          </cell>
          <cell r="B1694" t="str">
            <v>FOSSA SÉPTICA EM ANÉIS DE CONCRETO, PARA 10 PESSOAS - 1,40 X 1,20M</v>
          </cell>
          <cell r="C1694" t="str">
            <v>UN</v>
          </cell>
          <cell r="D1694">
            <v>2626.97</v>
          </cell>
          <cell r="E1694">
            <v>2765.21</v>
          </cell>
        </row>
        <row r="1695">
          <cell r="A1695">
            <v>101061</v>
          </cell>
          <cell r="B1695" t="str">
            <v>FOSSA SÉPTICA EM ANÉIS DE CONCRETO, PARA 20 PESSOAS - 1,40 X 1,70M</v>
          </cell>
          <cell r="C1695" t="str">
            <v>UN</v>
          </cell>
          <cell r="D1695">
            <v>3295.04</v>
          </cell>
          <cell r="E1695">
            <v>3467.63</v>
          </cell>
        </row>
        <row r="1696">
          <cell r="A1696">
            <v>101064</v>
          </cell>
          <cell r="B1696" t="str">
            <v>FOSSA SÉPTICA EM ANÉIS DE CONCRETO, PARA 100 PESSOAS - 2,40 X 2,50M</v>
          </cell>
          <cell r="C1696" t="str">
            <v>UN</v>
          </cell>
          <cell r="D1696">
            <v>7915.04</v>
          </cell>
          <cell r="E1696">
            <v>8323.19</v>
          </cell>
        </row>
        <row r="1697">
          <cell r="A1697">
            <v>101066</v>
          </cell>
          <cell r="B1697" t="str">
            <v>FOSSA SÉPTICA EM ANÉIS DE CONCRETO, PARA 140 PESSOAS - 2,40 X 3,50M</v>
          </cell>
          <cell r="C1697" t="str">
            <v>UN</v>
          </cell>
          <cell r="D1697">
            <v>10274.01</v>
          </cell>
          <cell r="E1697">
            <v>10799.19</v>
          </cell>
        </row>
        <row r="1698">
          <cell r="A1698">
            <v>101070</v>
          </cell>
          <cell r="B1698" t="str">
            <v>SUMIDOURO, DIÂMETRO INTERNO 2,00M - POÇO ABSORVENTE</v>
          </cell>
          <cell r="C1698" t="str">
            <v>M</v>
          </cell>
          <cell r="D1698">
            <v>733.16</v>
          </cell>
          <cell r="E1698">
            <v>796.48</v>
          </cell>
        </row>
        <row r="1699">
          <cell r="A1699">
            <v>101071</v>
          </cell>
          <cell r="B1699" t="str">
            <v>SUMIDOURO, DIÂMETRO INTERNO 2,00M - TAMPÃO DE CONCRETO</v>
          </cell>
          <cell r="C1699" t="str">
            <v>UN</v>
          </cell>
          <cell r="D1699">
            <v>761.52</v>
          </cell>
          <cell r="E1699">
            <v>801.41</v>
          </cell>
        </row>
        <row r="1700">
          <cell r="A1700">
            <v>101081</v>
          </cell>
          <cell r="B1700" t="str">
            <v>FILTRO ANAERÓBICO D=3,00M H=2,00M</v>
          </cell>
          <cell r="C1700" t="str">
            <v>UN</v>
          </cell>
          <cell r="D1700">
            <v>11393.74</v>
          </cell>
          <cell r="E1700">
            <v>12087.96</v>
          </cell>
        </row>
        <row r="1701">
          <cell r="A1701">
            <v>101084</v>
          </cell>
          <cell r="B1701" t="str">
            <v>ANEL DE CONCRETO D=2,00 H=0,50M</v>
          </cell>
          <cell r="C1701" t="str">
            <v>UN</v>
          </cell>
          <cell r="D1701">
            <v>811.62</v>
          </cell>
          <cell r="E1701">
            <v>846.61</v>
          </cell>
        </row>
        <row r="1702">
          <cell r="A1702">
            <v>101085</v>
          </cell>
          <cell r="B1702" t="str">
            <v>ANEL DE CONCRETO D=3,00 H=0,50M</v>
          </cell>
          <cell r="C1702" t="str">
            <v>UN</v>
          </cell>
          <cell r="D1702">
            <v>1260.99</v>
          </cell>
          <cell r="E1702">
            <v>1316.41</v>
          </cell>
        </row>
        <row r="1703">
          <cell r="A1703">
            <v>101094</v>
          </cell>
          <cell r="B1703" t="str">
            <v>CAIXA DE LIGAÇÃO OU INSPEÇÃO - ESCAVAÇÃO E APILOAMENTO</v>
          </cell>
          <cell r="C1703" t="str">
            <v>M3</v>
          </cell>
          <cell r="D1703">
            <v>41.72</v>
          </cell>
          <cell r="E1703">
            <v>46.71</v>
          </cell>
        </row>
        <row r="1704">
          <cell r="A1704">
            <v>101095</v>
          </cell>
          <cell r="B1704" t="str">
            <v>CAIXA DE LIGAÇÃO OU INSPEÇÃO - LASTRO DE CONCRETO (FUNDO)</v>
          </cell>
          <cell r="C1704" t="str">
            <v>M3</v>
          </cell>
          <cell r="D1704">
            <v>318.11</v>
          </cell>
          <cell r="E1704">
            <v>333.78</v>
          </cell>
        </row>
        <row r="1705">
          <cell r="A1705">
            <v>101096</v>
          </cell>
          <cell r="B1705" t="str">
            <v>CAIXA DE LIGAÇÃO OU INSPEÇÃO - ALVENARIA DE 1/2 TIJOLO, REVESTIDA</v>
          </cell>
          <cell r="C1705" t="str">
            <v>M2</v>
          </cell>
          <cell r="D1705">
            <v>187.57</v>
          </cell>
          <cell r="E1705">
            <v>203.68</v>
          </cell>
        </row>
        <row r="1706">
          <cell r="A1706">
            <v>101097</v>
          </cell>
          <cell r="B1706" t="str">
            <v>CAIXA DE LIGAÇÃO OU INSPEÇÃO - ALVENARIA DE 1 TIJOLO, REVESTIDA</v>
          </cell>
          <cell r="C1706" t="str">
            <v>M2</v>
          </cell>
          <cell r="D1706">
            <v>258.37</v>
          </cell>
          <cell r="E1706">
            <v>279.64999999999998</v>
          </cell>
        </row>
        <row r="1707">
          <cell r="A1707">
            <v>101098</v>
          </cell>
          <cell r="B1707" t="str">
            <v>CAIXA DE LIGAÇÃO OU INSPEÇÃO - TAMPA DE CONCRETO</v>
          </cell>
          <cell r="C1707" t="str">
            <v>M2</v>
          </cell>
          <cell r="D1707">
            <v>159.01</v>
          </cell>
          <cell r="E1707">
            <v>173.18</v>
          </cell>
        </row>
        <row r="1708">
          <cell r="A1708">
            <v>101100</v>
          </cell>
          <cell r="B1708" t="str">
            <v>REDE DE ÁGUAS PLUVIAIS - CAPTAÇÃO</v>
          </cell>
          <cell r="C1708" t="str">
            <v>.</v>
          </cell>
          <cell r="D1708" t="str">
            <v>.</v>
          </cell>
          <cell r="E1708" t="str">
            <v>.</v>
          </cell>
        </row>
        <row r="1709">
          <cell r="A1709">
            <v>101101</v>
          </cell>
          <cell r="B1709" t="str">
            <v>CALHA EM CHAPA DE AÇO GALVANIZADO N.24 - DESENVOLVIMENTO 33CM</v>
          </cell>
          <cell r="C1709" t="str">
            <v>M</v>
          </cell>
          <cell r="D1709">
            <v>36.97</v>
          </cell>
          <cell r="E1709">
            <v>38.409999999999997</v>
          </cell>
        </row>
        <row r="1710">
          <cell r="A1710">
            <v>101102</v>
          </cell>
          <cell r="B1710" t="str">
            <v>CALHA EM CHAPA DE AÇO GALVANIZADO N.24 - DESENVOLVIMENTO 50CM</v>
          </cell>
          <cell r="C1710" t="str">
            <v>M</v>
          </cell>
          <cell r="D1710">
            <v>57.27</v>
          </cell>
          <cell r="E1710">
            <v>59.55</v>
          </cell>
        </row>
        <row r="1711">
          <cell r="A1711">
            <v>101103</v>
          </cell>
          <cell r="B1711" t="str">
            <v>CALHA EM CHAPA DE AÇO GALVANIZADO N.24 - DESENVOLVIMENTO 100CM</v>
          </cell>
          <cell r="C1711" t="str">
            <v>M</v>
          </cell>
          <cell r="D1711">
            <v>105.63</v>
          </cell>
          <cell r="E1711">
            <v>109.14</v>
          </cell>
        </row>
        <row r="1712">
          <cell r="A1712">
            <v>101104</v>
          </cell>
          <cell r="B1712" t="str">
            <v>CALHA EM ALUMÍNIO - ESP. 0,8MM - DESENVOLVIMENTO 50CM</v>
          </cell>
          <cell r="C1712" t="str">
            <v>M</v>
          </cell>
          <cell r="D1712">
            <v>81.319999999999993</v>
          </cell>
          <cell r="E1712">
            <v>83.6</v>
          </cell>
        </row>
        <row r="1713">
          <cell r="A1713">
            <v>101105</v>
          </cell>
          <cell r="B1713" t="str">
            <v>CALHA EM ALUMÍNIO - ESP. 0,8MM - DESENVOLVIMENTO 100CM</v>
          </cell>
          <cell r="C1713" t="str">
            <v>M</v>
          </cell>
          <cell r="D1713">
            <v>154.19</v>
          </cell>
          <cell r="E1713">
            <v>157.69999999999999</v>
          </cell>
        </row>
        <row r="1714">
          <cell r="A1714">
            <v>101106</v>
          </cell>
          <cell r="B1714" t="str">
            <v>CALHA EM ALUMÍNIO ESP. 1,0MM - DESENVOLVIMENTO 50CM</v>
          </cell>
          <cell r="C1714" t="str">
            <v>M</v>
          </cell>
          <cell r="D1714">
            <v>100.47</v>
          </cell>
          <cell r="E1714">
            <v>102.75</v>
          </cell>
        </row>
        <row r="1715">
          <cell r="A1715">
            <v>101107</v>
          </cell>
          <cell r="B1715" t="str">
            <v>CALHA EM ALUMÍNIO ESP. 1,0MM - DESENVOLVIMENTO 100CM</v>
          </cell>
          <cell r="C1715" t="str">
            <v>M</v>
          </cell>
          <cell r="D1715">
            <v>176.4</v>
          </cell>
          <cell r="E1715">
            <v>179.91</v>
          </cell>
        </row>
        <row r="1716">
          <cell r="A1716">
            <v>101110</v>
          </cell>
          <cell r="B1716" t="str">
            <v>CALHA EM PVC COM 125 ≤ DIÂM. ≤ 150MM</v>
          </cell>
          <cell r="C1716" t="str">
            <v>M</v>
          </cell>
          <cell r="D1716">
            <v>50.2</v>
          </cell>
          <cell r="E1716">
            <v>52.47</v>
          </cell>
        </row>
        <row r="1717">
          <cell r="A1717">
            <v>101130</v>
          </cell>
          <cell r="B1717" t="str">
            <v>RUFO EM CHAPA DE AÇO GALVANIZADO N.24 - DESENVOLVIMENTO 16CM</v>
          </cell>
          <cell r="C1717" t="str">
            <v>M</v>
          </cell>
          <cell r="D1717">
            <v>20.59</v>
          </cell>
          <cell r="E1717">
            <v>21.42</v>
          </cell>
        </row>
        <row r="1718">
          <cell r="A1718">
            <v>101131</v>
          </cell>
          <cell r="B1718" t="str">
            <v>RUFO EM CHAPA DE AÇO GALVANIZADO N.24 - DESENVOLVIMENTO 25CM</v>
          </cell>
          <cell r="C1718" t="str">
            <v>M</v>
          </cell>
          <cell r="D1718">
            <v>25.79</v>
          </cell>
          <cell r="E1718">
            <v>26.83</v>
          </cell>
        </row>
        <row r="1719">
          <cell r="A1719">
            <v>101132</v>
          </cell>
          <cell r="B1719" t="str">
            <v>RUFO EM CHAPA DE AÇO GALVANIZADO N.24 - DESENVOLVIMENTO 33CM</v>
          </cell>
          <cell r="C1719" t="str">
            <v>M</v>
          </cell>
          <cell r="D1719">
            <v>34.450000000000003</v>
          </cell>
          <cell r="E1719">
            <v>35.9</v>
          </cell>
        </row>
        <row r="1720">
          <cell r="A1720">
            <v>101133</v>
          </cell>
          <cell r="B1720" t="str">
            <v>RUFO EM CHAPA DE AÇO GALVANIZADO N.24 - DESENVOLVIMENTO 50CM</v>
          </cell>
          <cell r="C1720" t="str">
            <v>M</v>
          </cell>
          <cell r="D1720">
            <v>51.88</v>
          </cell>
          <cell r="E1720">
            <v>54.15</v>
          </cell>
        </row>
        <row r="1721">
          <cell r="A1721">
            <v>101134</v>
          </cell>
          <cell r="B1721" t="str">
            <v>RUFO EM CHAPA DE AÇO GALVANIZADO N.24 - DESENVOLVIMENTO 100CM</v>
          </cell>
          <cell r="C1721" t="str">
            <v>M</v>
          </cell>
          <cell r="D1721">
            <v>95.34</v>
          </cell>
          <cell r="E1721">
            <v>98.86</v>
          </cell>
        </row>
        <row r="1722">
          <cell r="A1722">
            <v>101135</v>
          </cell>
          <cell r="B1722" t="str">
            <v>RUFO EM CHAPA DE AÇO GALVANIZADO N.24 - DESENVOLVIMENTO 130CM</v>
          </cell>
          <cell r="C1722" t="str">
            <v>M</v>
          </cell>
          <cell r="D1722">
            <v>133.66</v>
          </cell>
          <cell r="E1722">
            <v>137.79</v>
          </cell>
        </row>
        <row r="1723">
          <cell r="A1723">
            <v>101136</v>
          </cell>
          <cell r="B1723" t="str">
            <v>RUFO EM CHAPA DE AÇO GALVANIZADO N.24 - DESENVOLVIMENTO 140 CM</v>
          </cell>
          <cell r="C1723" t="str">
            <v>M</v>
          </cell>
          <cell r="D1723">
            <v>136.24</v>
          </cell>
          <cell r="E1723">
            <v>140.37</v>
          </cell>
        </row>
        <row r="1724">
          <cell r="A1724">
            <v>101170</v>
          </cell>
          <cell r="B1724" t="str">
            <v>CANALETA DE CONCRETO, TIPO GUIA E SARJETA - SECÇÃO 15X40CM</v>
          </cell>
          <cell r="C1724" t="str">
            <v>M</v>
          </cell>
          <cell r="D1724">
            <v>68.12</v>
          </cell>
          <cell r="E1724">
            <v>74.2</v>
          </cell>
        </row>
        <row r="1725">
          <cell r="A1725">
            <v>101171</v>
          </cell>
          <cell r="B1725" t="str">
            <v>CANALETA DE CONCRETO, TIPO GUIA E SARJETA - SECÇÃO 15X50CM</v>
          </cell>
          <cell r="C1725" t="str">
            <v>M</v>
          </cell>
          <cell r="D1725">
            <v>75.150000000000006</v>
          </cell>
          <cell r="E1725">
            <v>81.650000000000006</v>
          </cell>
        </row>
        <row r="1726">
          <cell r="A1726">
            <v>101172</v>
          </cell>
          <cell r="B1726" t="str">
            <v>HC.01 - CANALETA DE CONCRETO DE A.P.P/TAMPA/GRELHA DE CONCRETO OU FERRO L=30CM</v>
          </cell>
          <cell r="C1726" t="str">
            <v>M</v>
          </cell>
          <cell r="D1726">
            <v>68.03</v>
          </cell>
          <cell r="E1726">
            <v>73.48</v>
          </cell>
        </row>
        <row r="1727">
          <cell r="A1727">
            <v>101173</v>
          </cell>
          <cell r="B1727" t="str">
            <v>HC.02 - CANALETA DE CONCRETO DE A.P.P/TAMPA/GRELHA DE CONCRETO OU FERRO L=40CM</v>
          </cell>
          <cell r="C1727" t="str">
            <v>M</v>
          </cell>
          <cell r="D1727">
            <v>73.790000000000006</v>
          </cell>
          <cell r="E1727">
            <v>79.73</v>
          </cell>
        </row>
        <row r="1728">
          <cell r="A1728">
            <v>101176</v>
          </cell>
          <cell r="B1728" t="str">
            <v>CANALETA MEIA CANA EM CONCRETO D=30CM</v>
          </cell>
          <cell r="C1728" t="str">
            <v>M</v>
          </cell>
          <cell r="D1728">
            <v>43.22</v>
          </cell>
          <cell r="E1728">
            <v>45.44</v>
          </cell>
        </row>
        <row r="1729">
          <cell r="A1729">
            <v>101177</v>
          </cell>
          <cell r="B1729" t="str">
            <v>CANALETA MEIA CANA EM CONCRETO D=40CM</v>
          </cell>
          <cell r="C1729" t="str">
            <v>M</v>
          </cell>
          <cell r="D1729">
            <v>73.569999999999993</v>
          </cell>
          <cell r="E1729">
            <v>78.45</v>
          </cell>
        </row>
        <row r="1730">
          <cell r="A1730">
            <v>101185</v>
          </cell>
          <cell r="B1730" t="str">
            <v>HV.24 - CANALETA DE ALVENARIA PARA GRELHA DE FERRO  L=20CM</v>
          </cell>
          <cell r="C1730" t="str">
            <v>M</v>
          </cell>
          <cell r="D1730">
            <v>50.71</v>
          </cell>
          <cell r="E1730">
            <v>54.79</v>
          </cell>
        </row>
        <row r="1731">
          <cell r="A1731">
            <v>101186</v>
          </cell>
          <cell r="B1731" t="str">
            <v>HV.22 - CANALETA DE ALVENARIA PARA GRELHA OU TAMPA DE CONCRETO  L=30CM</v>
          </cell>
          <cell r="C1731" t="str">
            <v>M</v>
          </cell>
          <cell r="D1731">
            <v>105.89</v>
          </cell>
          <cell r="E1731">
            <v>114.63</v>
          </cell>
        </row>
        <row r="1732">
          <cell r="A1732">
            <v>101187</v>
          </cell>
          <cell r="B1732" t="str">
            <v>HV.23 - CANALETA DE ALVENARIA PARA GRELHA OU TAMPA DE CONCRETO  L=40CM</v>
          </cell>
          <cell r="C1732" t="str">
            <v>M</v>
          </cell>
          <cell r="D1732">
            <v>110.6</v>
          </cell>
          <cell r="E1732">
            <v>119.6</v>
          </cell>
        </row>
        <row r="1733">
          <cell r="A1733">
            <v>101189</v>
          </cell>
          <cell r="B1733" t="str">
            <v>CANTONEIRA DE FERRO 1"X1"X1/8" PARA APOIO E CHUMBAMENTO DAS GRELHAS DE FERRO</v>
          </cell>
          <cell r="C1733" t="str">
            <v>M</v>
          </cell>
          <cell r="D1733">
            <v>46.44</v>
          </cell>
          <cell r="E1733">
            <v>50.44</v>
          </cell>
        </row>
        <row r="1734">
          <cell r="A1734">
            <v>101190</v>
          </cell>
          <cell r="B1734" t="str">
            <v>HC.05 - GRELHA DE CONCRETO PARA CANALETA - L=30CM - SEM PASSAGEM DE VEÍCULOS</v>
          </cell>
          <cell r="C1734" t="str">
            <v>M</v>
          </cell>
          <cell r="D1734">
            <v>49.34</v>
          </cell>
          <cell r="E1734">
            <v>50.17</v>
          </cell>
        </row>
        <row r="1735">
          <cell r="A1735">
            <v>101192</v>
          </cell>
          <cell r="B1735" t="str">
            <v>HP.02 - GRELHA DE FERRO PERFILADO PARA CANALETA - L=30CM</v>
          </cell>
          <cell r="C1735" t="str">
            <v>M</v>
          </cell>
          <cell r="D1735">
            <v>99.88</v>
          </cell>
          <cell r="E1735">
            <v>100.71</v>
          </cell>
        </row>
        <row r="1736">
          <cell r="A1736">
            <v>101193</v>
          </cell>
          <cell r="B1736" t="str">
            <v>GRELHA DE FERRO PERFILADO PARA CANALETAS A CÉU ABERTO - 40CM</v>
          </cell>
          <cell r="C1736" t="str">
            <v>M</v>
          </cell>
          <cell r="D1736">
            <v>333.97</v>
          </cell>
          <cell r="E1736">
            <v>334.8</v>
          </cell>
        </row>
        <row r="1737">
          <cell r="A1737">
            <v>101194</v>
          </cell>
          <cell r="B1737" t="str">
            <v>GRELHA DE FERRO PERFILADO PARA CANALETAS A CÉU ABERTO - 50CM</v>
          </cell>
          <cell r="C1737" t="str">
            <v>M</v>
          </cell>
          <cell r="D1737">
            <v>382.75</v>
          </cell>
          <cell r="E1737">
            <v>383.58</v>
          </cell>
        </row>
        <row r="1738">
          <cell r="A1738">
            <v>101196</v>
          </cell>
          <cell r="B1738" t="str">
            <v>HC.03 - TAMPA DE CONCRETO PARA CANALETA DE A.P.L=0,30M</v>
          </cell>
          <cell r="C1738" t="str">
            <v>M</v>
          </cell>
          <cell r="D1738">
            <v>39.14</v>
          </cell>
          <cell r="E1738">
            <v>42.12</v>
          </cell>
        </row>
        <row r="1739">
          <cell r="A1739">
            <v>101197</v>
          </cell>
          <cell r="B1739" t="str">
            <v>HC.04 - TAMPA DE CONCRETO PARA CANALETA DE A.P.L=0,40M</v>
          </cell>
          <cell r="C1739" t="str">
            <v>M</v>
          </cell>
          <cell r="D1739">
            <v>50.86</v>
          </cell>
          <cell r="E1739">
            <v>54.71</v>
          </cell>
        </row>
        <row r="1740">
          <cell r="A1740">
            <v>101199</v>
          </cell>
          <cell r="B1740" t="str">
            <v>GRELHA DE CONCRETO PARA CANALETA - L=30CM - COM PASSAGEM DE VEÍCULOS</v>
          </cell>
          <cell r="C1740" t="str">
            <v>M</v>
          </cell>
          <cell r="D1740">
            <v>63.16</v>
          </cell>
          <cell r="E1740">
            <v>63.99</v>
          </cell>
        </row>
        <row r="1741">
          <cell r="A1741">
            <v>101200</v>
          </cell>
          <cell r="B1741" t="str">
            <v>REDE DE ÁGUAS PLUVIAIS - TUBULAÇÃO</v>
          </cell>
          <cell r="C1741" t="str">
            <v>.</v>
          </cell>
          <cell r="D1741" t="str">
            <v>.</v>
          </cell>
          <cell r="E1741" t="str">
            <v>.</v>
          </cell>
        </row>
        <row r="1742">
          <cell r="A1742">
            <v>101210</v>
          </cell>
          <cell r="B1742" t="str">
            <v>CONDUTOR EM TUBO DE FERRO FUNDIDO PARA ESGOTO, LINHA SMU - 50MM</v>
          </cell>
          <cell r="C1742" t="str">
            <v>M</v>
          </cell>
          <cell r="D1742">
            <v>126.43</v>
          </cell>
          <cell r="E1742">
            <v>128.91</v>
          </cell>
        </row>
        <row r="1743">
          <cell r="A1743">
            <v>101211</v>
          </cell>
          <cell r="B1743" t="str">
            <v>CONDUTOR EM TUBO DE FERRO FUNDIDO PARA ESGOTO, LINHA SMU - 75MM</v>
          </cell>
          <cell r="C1743" t="str">
            <v>M</v>
          </cell>
          <cell r="D1743">
            <v>192.36</v>
          </cell>
          <cell r="E1743">
            <v>195.67</v>
          </cell>
        </row>
        <row r="1744">
          <cell r="A1744">
            <v>101212</v>
          </cell>
          <cell r="B1744" t="str">
            <v>CONDUTOR EM TUBO DE FERRO FUNDIDO PARA ESGOTO, LINHA SMU - 100MM</v>
          </cell>
          <cell r="C1744" t="str">
            <v>M</v>
          </cell>
          <cell r="D1744">
            <v>210.51</v>
          </cell>
          <cell r="E1744">
            <v>214.64</v>
          </cell>
        </row>
        <row r="1745">
          <cell r="A1745">
            <v>101213</v>
          </cell>
          <cell r="B1745" t="str">
            <v>CONDUTOR EM TUBO DE FERRO FUNDIDO PARA ESGOTO, LINHA SMU - 150MM</v>
          </cell>
          <cell r="C1745" t="str">
            <v>M</v>
          </cell>
          <cell r="D1745">
            <v>302.37</v>
          </cell>
          <cell r="E1745">
            <v>307.33</v>
          </cell>
        </row>
        <row r="1746">
          <cell r="A1746">
            <v>101214</v>
          </cell>
          <cell r="B1746" t="str">
            <v>CONDUTOR EM TUBO DE PVC RÍGIDO, PONTA E BOLSA - 50MM (2")</v>
          </cell>
          <cell r="C1746" t="str">
            <v>M</v>
          </cell>
          <cell r="D1746">
            <v>16.899999999999999</v>
          </cell>
          <cell r="E1746">
            <v>18.14</v>
          </cell>
        </row>
        <row r="1747">
          <cell r="A1747">
            <v>101215</v>
          </cell>
          <cell r="B1747" t="str">
            <v>CONDUTOR EM TUBO DE PVC RÍGIDO, PONTA E BOLSA - 75MM (3")</v>
          </cell>
          <cell r="C1747" t="str">
            <v>M</v>
          </cell>
          <cell r="D1747">
            <v>23.05</v>
          </cell>
          <cell r="E1747">
            <v>24.7</v>
          </cell>
        </row>
        <row r="1748">
          <cell r="A1748">
            <v>101216</v>
          </cell>
          <cell r="B1748" t="str">
            <v>CONDUTOR EM TUBO DE PVC RÍGIDO, PONTA E BOLSA - 100MM (4")</v>
          </cell>
          <cell r="C1748" t="str">
            <v>M</v>
          </cell>
          <cell r="D1748">
            <v>26.98</v>
          </cell>
          <cell r="E1748">
            <v>29.05</v>
          </cell>
        </row>
        <row r="1749">
          <cell r="A1749">
            <v>101217</v>
          </cell>
          <cell r="B1749" t="str">
            <v>CONDUTOR EM TUBO DE PVC RÍGIDO, PONTA E BOLSA - 150MM (6")</v>
          </cell>
          <cell r="C1749" t="str">
            <v>M</v>
          </cell>
          <cell r="D1749">
            <v>48.92</v>
          </cell>
          <cell r="E1749">
            <v>51.4</v>
          </cell>
        </row>
        <row r="1750">
          <cell r="A1750">
            <v>101218</v>
          </cell>
          <cell r="B1750" t="str">
            <v>CONDUTOR EM TUBO DE PVC RÍGIDO, PONTA E BOLSA - 200MM (8")</v>
          </cell>
          <cell r="C1750" t="str">
            <v>M</v>
          </cell>
          <cell r="D1750">
            <v>73.31</v>
          </cell>
          <cell r="E1750">
            <v>76.209999999999994</v>
          </cell>
        </row>
        <row r="1751">
          <cell r="A1751">
            <v>101226</v>
          </cell>
          <cell r="B1751" t="str">
            <v>GRELHA HEMISFÉRICA DE FERRO FUNDIDO - 75MM</v>
          </cell>
          <cell r="C1751" t="str">
            <v>UN</v>
          </cell>
          <cell r="D1751">
            <v>6.62</v>
          </cell>
          <cell r="E1751">
            <v>6.86</v>
          </cell>
        </row>
        <row r="1752">
          <cell r="A1752">
            <v>101227</v>
          </cell>
          <cell r="B1752" t="str">
            <v>GRELHA HEMISFÉRICA DE FERRO FUNDIDO - 100MM</v>
          </cell>
          <cell r="C1752" t="str">
            <v>UN</v>
          </cell>
          <cell r="D1752">
            <v>7.59</v>
          </cell>
          <cell r="E1752">
            <v>7.83</v>
          </cell>
        </row>
        <row r="1753">
          <cell r="A1753">
            <v>101228</v>
          </cell>
          <cell r="B1753" t="str">
            <v>GRELHA HEMISFÉRICA DE FERRO FUNDIDO - 150MM</v>
          </cell>
          <cell r="C1753" t="str">
            <v>UN</v>
          </cell>
          <cell r="D1753">
            <v>15.35</v>
          </cell>
          <cell r="E1753">
            <v>15.59</v>
          </cell>
        </row>
        <row r="1754">
          <cell r="A1754">
            <v>101229</v>
          </cell>
          <cell r="B1754" t="str">
            <v>CURVA DE FERRO FUNDIDO, LINHA SMU (LIGAÇÃO REDE-CONDUTOR) - 50MM</v>
          </cell>
          <cell r="C1754" t="str">
            <v>UN</v>
          </cell>
          <cell r="D1754">
            <v>122.37</v>
          </cell>
          <cell r="E1754">
            <v>123.19</v>
          </cell>
        </row>
        <row r="1755">
          <cell r="A1755">
            <v>101230</v>
          </cell>
          <cell r="B1755" t="str">
            <v>CURVA DE FERRO FUNDIDO, LINHA SMU (LIGAÇÃO REDE-CONDUTOR) - 75MM</v>
          </cell>
          <cell r="C1755" t="str">
            <v>UN</v>
          </cell>
          <cell r="D1755">
            <v>135.11000000000001</v>
          </cell>
          <cell r="E1755">
            <v>136.35</v>
          </cell>
        </row>
        <row r="1756">
          <cell r="A1756">
            <v>101231</v>
          </cell>
          <cell r="B1756" t="str">
            <v>CURVA DE FERRO FUNDIDO, LINHA SMU (LIGAÇÃO REDE-CONDUTOR) - 100MM</v>
          </cell>
          <cell r="C1756" t="str">
            <v>UN</v>
          </cell>
          <cell r="D1756">
            <v>121.95</v>
          </cell>
          <cell r="E1756">
            <v>124.02</v>
          </cell>
        </row>
        <row r="1757">
          <cell r="A1757">
            <v>101232</v>
          </cell>
          <cell r="B1757" t="str">
            <v>CURVA DE FERRO FUNDIDO, LINHA SMU (LIGAÇÃO REDE-CONDUTOR) - 150MM</v>
          </cell>
          <cell r="C1757" t="str">
            <v>UN</v>
          </cell>
          <cell r="D1757">
            <v>367.44</v>
          </cell>
          <cell r="E1757">
            <v>370.34</v>
          </cell>
        </row>
        <row r="1758">
          <cell r="A1758">
            <v>101234</v>
          </cell>
          <cell r="B1758" t="str">
            <v>LIGAÇÃO PARA DESPEJO LIVRE EM SARJETAS, COM TUBO DE FERRO FUNDIDO SMU - 100MM</v>
          </cell>
          <cell r="C1758" t="str">
            <v>M</v>
          </cell>
          <cell r="D1758">
            <v>133.21</v>
          </cell>
          <cell r="E1758">
            <v>135.28</v>
          </cell>
        </row>
        <row r="1759">
          <cell r="A1759">
            <v>101280</v>
          </cell>
          <cell r="B1759" t="str">
            <v>TUBO DE CONCRETO - DIÂMETRO DE 30CM</v>
          </cell>
          <cell r="C1759" t="str">
            <v>M</v>
          </cell>
          <cell r="D1759">
            <v>67.98</v>
          </cell>
          <cell r="E1759">
            <v>72.02</v>
          </cell>
        </row>
        <row r="1760">
          <cell r="A1760">
            <v>101281</v>
          </cell>
          <cell r="B1760" t="str">
            <v>TUBO DE CONCRETO - DIÂMETRO DE 40CM</v>
          </cell>
          <cell r="C1760" t="str">
            <v>M</v>
          </cell>
          <cell r="D1760">
            <v>85.14</v>
          </cell>
          <cell r="E1760">
            <v>90.07</v>
          </cell>
        </row>
        <row r="1761">
          <cell r="A1761">
            <v>101282</v>
          </cell>
          <cell r="B1761" t="str">
            <v>TUBO DE CONCRETO - DIÂMETRO DE 50CM</v>
          </cell>
          <cell r="C1761" t="str">
            <v>M</v>
          </cell>
          <cell r="D1761">
            <v>110.6</v>
          </cell>
          <cell r="E1761">
            <v>116.43</v>
          </cell>
        </row>
        <row r="1762">
          <cell r="A1762">
            <v>101283</v>
          </cell>
          <cell r="B1762" t="str">
            <v>TUBO DE CONCRETO - DIÂMETRO DE 60CM</v>
          </cell>
          <cell r="C1762" t="str">
            <v>M</v>
          </cell>
          <cell r="D1762">
            <v>133.18</v>
          </cell>
          <cell r="E1762">
            <v>139.91</v>
          </cell>
        </row>
        <row r="1763">
          <cell r="A1763">
            <v>101290</v>
          </cell>
          <cell r="B1763" t="str">
            <v>CAIXA DE LIGAÇÃO OU INSPEÇÃO - ESCAVAÇÃO E APILOAMENTO</v>
          </cell>
          <cell r="C1763" t="str">
            <v>M3</v>
          </cell>
          <cell r="D1763">
            <v>41.72</v>
          </cell>
          <cell r="E1763">
            <v>46.71</v>
          </cell>
        </row>
        <row r="1764">
          <cell r="A1764">
            <v>101291</v>
          </cell>
          <cell r="B1764" t="str">
            <v>CAIXA DE LIGAÇÃO OU INSPEÇÃO - LASTRO DE CONCRETO (FUNDO)</v>
          </cell>
          <cell r="C1764" t="str">
            <v>M3</v>
          </cell>
          <cell r="D1764">
            <v>318.11</v>
          </cell>
          <cell r="E1764">
            <v>333.78</v>
          </cell>
        </row>
        <row r="1765">
          <cell r="A1765">
            <v>101292</v>
          </cell>
          <cell r="B1765" t="str">
            <v>CAIXA DE LIGAÇÃO OU INSPEÇÃO - ALVENARIA DE 1/2 TIJOLO, REVESTIDA</v>
          </cell>
          <cell r="C1765" t="str">
            <v>M2</v>
          </cell>
          <cell r="D1765">
            <v>174.39</v>
          </cell>
          <cell r="E1765">
            <v>190.34</v>
          </cell>
        </row>
        <row r="1766">
          <cell r="A1766">
            <v>101293</v>
          </cell>
          <cell r="B1766" t="str">
            <v>CAIXA DE LIGAÇÃO OU INSPEÇÃO - ALVENARIA DE 1 TIJOLO, REVESTIDA</v>
          </cell>
          <cell r="C1766" t="str">
            <v>M2</v>
          </cell>
          <cell r="D1766">
            <v>243.5</v>
          </cell>
          <cell r="E1766">
            <v>264.31</v>
          </cell>
        </row>
        <row r="1767">
          <cell r="A1767">
            <v>101294</v>
          </cell>
          <cell r="B1767" t="str">
            <v>CAIXA DE LIGAÇÃO OU INSPEÇÃO - TAMPA DE CONCRETO</v>
          </cell>
          <cell r="C1767" t="str">
            <v>M2</v>
          </cell>
          <cell r="D1767">
            <v>159.01</v>
          </cell>
          <cell r="E1767">
            <v>173.18</v>
          </cell>
        </row>
        <row r="1768">
          <cell r="A1768">
            <v>101298</v>
          </cell>
          <cell r="B1768" t="str">
            <v>ENVELOPAMENTO DE TUBULAÇÃO ENTERRADA, COM CONCRETO</v>
          </cell>
          <cell r="C1768" t="str">
            <v>M</v>
          </cell>
          <cell r="D1768">
            <v>24.12</v>
          </cell>
          <cell r="E1768">
            <v>26.03</v>
          </cell>
        </row>
        <row r="1769">
          <cell r="A1769">
            <v>101300</v>
          </cell>
          <cell r="B1769" t="str">
            <v>APARELHOS SANITÁRIOS E EQUIPAMENTOS</v>
          </cell>
          <cell r="C1769" t="str">
            <v>.</v>
          </cell>
          <cell r="D1769" t="str">
            <v>.</v>
          </cell>
          <cell r="E1769" t="str">
            <v>.</v>
          </cell>
        </row>
        <row r="1770">
          <cell r="A1770">
            <v>101301</v>
          </cell>
          <cell r="B1770" t="str">
            <v>BACIA SANITÁRIA SIFONADA, DE LOUÇA BRANCA</v>
          </cell>
          <cell r="C1770" t="str">
            <v>UN</v>
          </cell>
          <cell r="D1770">
            <v>269.76</v>
          </cell>
          <cell r="E1770">
            <v>282.17</v>
          </cell>
        </row>
        <row r="1771">
          <cell r="A1771">
            <v>101303</v>
          </cell>
          <cell r="B1771" t="str">
            <v>BACIA SANITÁRIA COM CAIXA ACOPLADA DE LOUÇA BRANCA</v>
          </cell>
          <cell r="C1771" t="str">
            <v>UN</v>
          </cell>
          <cell r="D1771">
            <v>528.11</v>
          </cell>
          <cell r="E1771">
            <v>540.52</v>
          </cell>
        </row>
        <row r="1772">
          <cell r="A1772">
            <v>101304</v>
          </cell>
          <cell r="B1772" t="str">
            <v>BACIA SANITÁRIA INFANTIL SIFONADA, DE LOUÇA BRANCA</v>
          </cell>
          <cell r="C1772" t="str">
            <v>UN</v>
          </cell>
          <cell r="D1772">
            <v>380.73</v>
          </cell>
          <cell r="E1772">
            <v>393.14</v>
          </cell>
        </row>
        <row r="1773">
          <cell r="A1773">
            <v>101305</v>
          </cell>
          <cell r="B1773" t="str">
            <v>BACIA SANITÁRIA ALTEADA PARA PORTADORES DE DEFICIÊNCIA FÍSICA</v>
          </cell>
          <cell r="C1773" t="str">
            <v>UN</v>
          </cell>
          <cell r="D1773">
            <v>537.55999999999995</v>
          </cell>
          <cell r="E1773">
            <v>550.46</v>
          </cell>
        </row>
        <row r="1774">
          <cell r="A1774">
            <v>101308</v>
          </cell>
          <cell r="B1774" t="str">
            <v>LAVATÓRIO DE LOUÇA BRANCA, SEM COLUNA, CAPACIDADE MÍNIMA 5L, EXCLUSIVE TORNEIRA</v>
          </cell>
          <cell r="C1774" t="str">
            <v>UN</v>
          </cell>
          <cell r="D1774">
            <v>328.44</v>
          </cell>
          <cell r="E1774">
            <v>337.61</v>
          </cell>
        </row>
        <row r="1775">
          <cell r="A1775">
            <v>101314</v>
          </cell>
          <cell r="B1775" t="str">
            <v>LAVATÓRIO DE LOUÇA INDIVIDUAL PARA PORTADORES DE DEFICIÊNCIA FÍSICA</v>
          </cell>
          <cell r="C1775" t="str">
            <v>UN</v>
          </cell>
          <cell r="D1775">
            <v>778.06</v>
          </cell>
          <cell r="E1775">
            <v>790.46</v>
          </cell>
        </row>
        <row r="1776">
          <cell r="A1776">
            <v>101316</v>
          </cell>
          <cell r="B1776" t="str">
            <v>LAVATÓRIO OVAL DE EMBUTIR, LOUÇA BRANCA - EXCLUSIVE TORNEIRA</v>
          </cell>
          <cell r="C1776" t="str">
            <v>UN</v>
          </cell>
          <cell r="D1776">
            <v>269.2</v>
          </cell>
          <cell r="E1776">
            <v>274.24</v>
          </cell>
        </row>
        <row r="1777">
          <cell r="A1777">
            <v>101319</v>
          </cell>
          <cell r="B1777" t="str">
            <v>HX.01 - LAVATÓRIO E BEBEDOURO DE CHAPA AÇO INOX CHAPA 18 - EXCLUSIVE TORNEIRA</v>
          </cell>
          <cell r="C1777" t="str">
            <v>M</v>
          </cell>
          <cell r="D1777">
            <v>1247.3399999999999</v>
          </cell>
          <cell r="E1777">
            <v>1255.6099999999999</v>
          </cell>
        </row>
        <row r="1778">
          <cell r="A1778">
            <v>101325</v>
          </cell>
          <cell r="B1778" t="str">
            <v>MICTÓRIO INDIVIDUAL DE LOUÇA BRANCA, TIPO BACIA - DE CENTRO</v>
          </cell>
          <cell r="C1778" t="str">
            <v>UN</v>
          </cell>
          <cell r="D1778">
            <v>572.59</v>
          </cell>
          <cell r="E1778">
            <v>582.92999999999995</v>
          </cell>
        </row>
        <row r="1779">
          <cell r="A1779">
            <v>101336</v>
          </cell>
          <cell r="B1779" t="str">
            <v>MICTÓRIO INDIVIDUAL DE LOUÇA, PARA DEFICIENTE</v>
          </cell>
          <cell r="C1779" t="str">
            <v>UN</v>
          </cell>
          <cell r="D1779">
            <v>1188.55</v>
          </cell>
          <cell r="E1779">
            <v>1198.8900000000001</v>
          </cell>
        </row>
        <row r="1780">
          <cell r="A1780">
            <v>101338</v>
          </cell>
          <cell r="B1780" t="str">
            <v>MICTÓRIO COLETIVO DE AÇO INOXIDÁVEL - COMPRIMENTO 0/2000MM</v>
          </cell>
          <cell r="C1780" t="str">
            <v>M</v>
          </cell>
          <cell r="D1780">
            <v>631.14</v>
          </cell>
          <cell r="E1780">
            <v>641.48</v>
          </cell>
        </row>
        <row r="1781">
          <cell r="A1781">
            <v>101339</v>
          </cell>
          <cell r="B1781" t="str">
            <v>CONJUNTO ANTIVANDALISMO PARA MICTÓRIO FORMADO  POR VÁLVULA DE FECHAMENTO AUTOMÁTICO E RABICHO DE METAL</v>
          </cell>
          <cell r="C1781" t="str">
            <v>UN</v>
          </cell>
          <cell r="D1781">
            <v>449.58</v>
          </cell>
          <cell r="E1781">
            <v>457.85</v>
          </cell>
        </row>
        <row r="1782">
          <cell r="A1782">
            <v>101340</v>
          </cell>
          <cell r="B1782" t="str">
            <v>TANQUE DE LOUÇA BRANCA, SEM COLUNA, CAPACIDADE MÍNIMA 30L, EXCLUSIVE TORNEIRA</v>
          </cell>
          <cell r="C1782" t="str">
            <v>UN</v>
          </cell>
          <cell r="D1782">
            <v>536.37</v>
          </cell>
          <cell r="E1782">
            <v>547.62</v>
          </cell>
        </row>
        <row r="1783">
          <cell r="A1783">
            <v>101350</v>
          </cell>
          <cell r="B1783" t="str">
            <v>CUBA SIMPLES DE AÇO INOXIDÁVEL CHAPA 20 - 500X400X200MM</v>
          </cell>
          <cell r="C1783" t="str">
            <v>UN</v>
          </cell>
          <cell r="D1783">
            <v>532.12</v>
          </cell>
          <cell r="E1783">
            <v>538.32000000000005</v>
          </cell>
        </row>
        <row r="1784">
          <cell r="A1784">
            <v>101351</v>
          </cell>
          <cell r="B1784" t="str">
            <v>CUBA SIMPLES DE AÇO INOXIDÁVEL CHAPA 20 - 560X335X150MM</v>
          </cell>
          <cell r="C1784" t="str">
            <v>UN</v>
          </cell>
          <cell r="D1784">
            <v>443.89</v>
          </cell>
          <cell r="E1784">
            <v>450.09</v>
          </cell>
        </row>
        <row r="1785">
          <cell r="A1785">
            <v>101352</v>
          </cell>
          <cell r="B1785" t="str">
            <v>CUBA SIMPLES DE AÇO INOXIDÁVEL CHAPA 20 - 500X400X250MM</v>
          </cell>
          <cell r="C1785" t="str">
            <v>UN</v>
          </cell>
          <cell r="D1785">
            <v>550.34</v>
          </cell>
          <cell r="E1785">
            <v>556.54</v>
          </cell>
        </row>
        <row r="1786">
          <cell r="A1786">
            <v>101353</v>
          </cell>
          <cell r="B1786" t="str">
            <v>CUBA SIMPLES DE AÇO INOXIDÁVEL CHAPA 20 - 500X400X150MM</v>
          </cell>
          <cell r="C1786" t="str">
            <v>UN</v>
          </cell>
          <cell r="D1786">
            <v>471.49</v>
          </cell>
          <cell r="E1786">
            <v>477.69</v>
          </cell>
        </row>
        <row r="1787">
          <cell r="A1787">
            <v>101355</v>
          </cell>
          <cell r="B1787" t="str">
            <v>CUBA DUPLA DE AÇO INOXIDÁVEL CHAPA 20 - 700X400X150MM</v>
          </cell>
          <cell r="C1787" t="str">
            <v>UN</v>
          </cell>
          <cell r="D1787">
            <v>697.44</v>
          </cell>
          <cell r="E1787">
            <v>709.84</v>
          </cell>
        </row>
        <row r="1788">
          <cell r="A1788">
            <v>101357</v>
          </cell>
          <cell r="B1788" t="str">
            <v>CUBA DUPLA DE AÇO INOXIDÁVEL CHAPA 20 - 1020X400X200MM</v>
          </cell>
          <cell r="C1788" t="str">
            <v>UN</v>
          </cell>
          <cell r="D1788">
            <v>997.1</v>
          </cell>
          <cell r="E1788">
            <v>1009.5</v>
          </cell>
        </row>
        <row r="1789">
          <cell r="A1789">
            <v>101358</v>
          </cell>
          <cell r="B1789" t="str">
            <v>TANQUE DE PANELA EM AÇO INOXIDÁVEL CHAPA 18  - 600X500X400MM</v>
          </cell>
          <cell r="C1789" t="str">
            <v>UN</v>
          </cell>
          <cell r="D1789">
            <v>890.51</v>
          </cell>
          <cell r="E1789">
            <v>896.71</v>
          </cell>
        </row>
        <row r="1790">
          <cell r="A1790">
            <v>101359</v>
          </cell>
          <cell r="B1790" t="str">
            <v>HX.04 - TANQUE DE PANELA EM AÇO INOXIDÁVEL CHAPA 18 - 600X800X300MM</v>
          </cell>
          <cell r="C1790" t="str">
            <v>UN</v>
          </cell>
          <cell r="D1790">
            <v>1171.26</v>
          </cell>
          <cell r="E1790">
            <v>1177.46</v>
          </cell>
        </row>
        <row r="1791">
          <cell r="A1791">
            <v>101360</v>
          </cell>
          <cell r="B1791" t="str">
            <v>TANQUE DE PANELA EM AÇO INOXIDÁVEL - 600X500X500MM</v>
          </cell>
          <cell r="C1791" t="str">
            <v>UN</v>
          </cell>
          <cell r="D1791">
            <v>1395.18</v>
          </cell>
          <cell r="E1791">
            <v>1401.38</v>
          </cell>
        </row>
        <row r="1792">
          <cell r="A1792">
            <v>101361</v>
          </cell>
          <cell r="B1792" t="str">
            <v>CUBA DE FIBRA DE VIDRO 600 X 500 X 200MM</v>
          </cell>
          <cell r="C1792" t="str">
            <v>UN</v>
          </cell>
          <cell r="D1792">
            <v>532.69000000000005</v>
          </cell>
          <cell r="E1792">
            <v>538.89</v>
          </cell>
        </row>
        <row r="1793">
          <cell r="A1793">
            <v>101370</v>
          </cell>
          <cell r="B1793" t="str">
            <v>BEBEDOURO ELÉTRICO COM SISTEMA DE REFRIGERAÇÃO E DUAS SAÍDAS - 40L</v>
          </cell>
          <cell r="C1793" t="str">
            <v>UN</v>
          </cell>
          <cell r="D1793">
            <v>763.26</v>
          </cell>
          <cell r="E1793">
            <v>772.11</v>
          </cell>
        </row>
        <row r="1794">
          <cell r="A1794">
            <v>101371</v>
          </cell>
          <cell r="B1794" t="str">
            <v>BEBEDOURO ELÉTRICO COM SISTEMA DE REFRIGERAÇÃO E DUAS SAÍDAS - 80L</v>
          </cell>
          <cell r="C1794" t="str">
            <v>UN</v>
          </cell>
          <cell r="D1794">
            <v>1059.76</v>
          </cell>
          <cell r="E1794">
            <v>1068.6099999999999</v>
          </cell>
        </row>
        <row r="1795">
          <cell r="A1795">
            <v>101378</v>
          </cell>
          <cell r="B1795" t="str">
            <v>FILTRO TIPO CUNO OU SIMILAR COM ELEMENTO FILTRANTE CEL./CARVAO/CEL. 180 L/H</v>
          </cell>
          <cell r="C1795" t="str">
            <v>UN</v>
          </cell>
          <cell r="D1795">
            <v>159.41999999999999</v>
          </cell>
          <cell r="E1795">
            <v>160.11000000000001</v>
          </cell>
        </row>
        <row r="1796">
          <cell r="A1796">
            <v>101400</v>
          </cell>
          <cell r="B1796" t="str">
            <v>METAIS SANITÁRIOS E ACESSÓRIOS</v>
          </cell>
          <cell r="C1796" t="str">
            <v>.</v>
          </cell>
          <cell r="D1796" t="str">
            <v>.</v>
          </cell>
          <cell r="E1796" t="str">
            <v>.</v>
          </cell>
        </row>
        <row r="1797">
          <cell r="A1797">
            <v>101403</v>
          </cell>
          <cell r="B1797" t="str">
            <v>TORNEIRA DE PRESSÃO PARA USO GERAL, METAL CROMADO - 1/2"</v>
          </cell>
          <cell r="C1797" t="str">
            <v>UN</v>
          </cell>
          <cell r="D1797">
            <v>33.4</v>
          </cell>
          <cell r="E1797">
            <v>34.56</v>
          </cell>
        </row>
        <row r="1798">
          <cell r="A1798">
            <v>101404</v>
          </cell>
          <cell r="B1798" t="str">
            <v>TORNEIRA DE PRESSÃO PARA USO GERAL, METAL CROMADO - 3/4"</v>
          </cell>
          <cell r="C1798" t="str">
            <v>UN</v>
          </cell>
          <cell r="D1798">
            <v>32.74</v>
          </cell>
          <cell r="E1798">
            <v>33.9</v>
          </cell>
        </row>
        <row r="1799">
          <cell r="A1799">
            <v>101408</v>
          </cell>
          <cell r="B1799" t="str">
            <v>TORNEIRA DE PRESSÃO PARA PIA, COM CORPO LONGO E AERADOR - 3/4"</v>
          </cell>
          <cell r="C1799" t="str">
            <v>UN</v>
          </cell>
          <cell r="D1799">
            <v>106.18</v>
          </cell>
          <cell r="E1799">
            <v>107.34</v>
          </cell>
        </row>
        <row r="1800">
          <cell r="A1800">
            <v>101409</v>
          </cell>
          <cell r="B1800" t="str">
            <v>TORNEIRA CLÍNICA DE MESA - 12 CM - 1/2"</v>
          </cell>
          <cell r="C1800" t="str">
            <v>UN</v>
          </cell>
          <cell r="D1800">
            <v>261.27999999999997</v>
          </cell>
          <cell r="E1800">
            <v>263.61</v>
          </cell>
        </row>
        <row r="1801">
          <cell r="A1801">
            <v>101410</v>
          </cell>
          <cell r="B1801" t="str">
            <v>TORNEIRA DE MESA COM ACIONAMENTO MANUAL E FECHAMENTO AUTOMÁTICO</v>
          </cell>
          <cell r="C1801" t="str">
            <v>UN</v>
          </cell>
          <cell r="D1801">
            <v>290.14</v>
          </cell>
          <cell r="E1801">
            <v>294.27</v>
          </cell>
        </row>
        <row r="1802">
          <cell r="A1802">
            <v>101411</v>
          </cell>
          <cell r="B1802" t="str">
            <v>TORNEIRA ELETRÔNICA DE MESA, COM SENSOR E ACIONAMENTO ELÉTRICO</v>
          </cell>
          <cell r="C1802" t="str">
            <v>UN</v>
          </cell>
          <cell r="D1802">
            <v>883.8</v>
          </cell>
          <cell r="E1802">
            <v>890.63</v>
          </cell>
        </row>
        <row r="1803">
          <cell r="A1803">
            <v>101412</v>
          </cell>
          <cell r="B1803" t="str">
            <v>BICA ALTA ARTICULÁVEL DE MESA - 1/2"</v>
          </cell>
          <cell r="C1803" t="str">
            <v>UN</v>
          </cell>
          <cell r="D1803">
            <v>172.6</v>
          </cell>
          <cell r="E1803">
            <v>174.67</v>
          </cell>
        </row>
        <row r="1804">
          <cell r="A1804">
            <v>101413</v>
          </cell>
          <cell r="B1804" t="str">
            <v>MISTURADOR DE PAREDE PARA PIA, COM BICA MÓVEL TIPO LONGA E AERADOR - 3/4"</v>
          </cell>
          <cell r="C1804" t="str">
            <v>UN</v>
          </cell>
          <cell r="D1804">
            <v>258.07</v>
          </cell>
          <cell r="E1804">
            <v>259.23</v>
          </cell>
        </row>
        <row r="1805">
          <cell r="A1805">
            <v>101415</v>
          </cell>
          <cell r="B1805" t="str">
            <v>REGISTRO REGULADOR DE VAZÃO - 1/2"</v>
          </cell>
          <cell r="C1805" t="str">
            <v>UN</v>
          </cell>
          <cell r="D1805">
            <v>85.85</v>
          </cell>
          <cell r="E1805">
            <v>89.98</v>
          </cell>
        </row>
        <row r="1806">
          <cell r="A1806">
            <v>101416</v>
          </cell>
          <cell r="B1806" t="str">
            <v>TORNEIRA DE PAREDE ANTIVANDALISMO</v>
          </cell>
          <cell r="C1806" t="str">
            <v>UN</v>
          </cell>
          <cell r="D1806">
            <v>273.17</v>
          </cell>
          <cell r="E1806">
            <v>281.44</v>
          </cell>
        </row>
        <row r="1807">
          <cell r="A1807">
            <v>101417</v>
          </cell>
          <cell r="B1807" t="str">
            <v>TORNEIRA DE ACIONAMENTO RESTRITO DE PAREDE</v>
          </cell>
          <cell r="C1807" t="str">
            <v>UN</v>
          </cell>
          <cell r="D1807">
            <v>165.34</v>
          </cell>
          <cell r="E1807">
            <v>173.61</v>
          </cell>
        </row>
        <row r="1808">
          <cell r="A1808">
            <v>101418</v>
          </cell>
          <cell r="B1808" t="str">
            <v>TORNEIRA ELÉTRICA AUTOMÁTICA, COM CORPO EM PVC CROMADO - 220V</v>
          </cell>
          <cell r="C1808" t="str">
            <v>UN</v>
          </cell>
          <cell r="D1808">
            <v>140.82</v>
          </cell>
          <cell r="E1808">
            <v>143.33000000000001</v>
          </cell>
        </row>
        <row r="1809">
          <cell r="A1809">
            <v>101419</v>
          </cell>
          <cell r="B1809" t="str">
            <v>VÁLVULA DE ACIONAMENTO HIDRO-MECÂNICO POR PEDAL</v>
          </cell>
          <cell r="C1809" t="str">
            <v>UN</v>
          </cell>
          <cell r="D1809">
            <v>525.63</v>
          </cell>
          <cell r="E1809">
            <v>533.9</v>
          </cell>
        </row>
        <row r="1810">
          <cell r="A1810">
            <v>101424</v>
          </cell>
          <cell r="B1810" t="str">
            <v>VÁLVULA DE DESCARGA COM DUPLO ACIONAMENTO</v>
          </cell>
          <cell r="C1810" t="str">
            <v>UN</v>
          </cell>
          <cell r="D1810">
            <v>279.37</v>
          </cell>
          <cell r="E1810">
            <v>287.64</v>
          </cell>
        </row>
        <row r="1811">
          <cell r="A1811">
            <v>101425</v>
          </cell>
          <cell r="B1811" t="str">
            <v>VÁLVULA DE DESCARGA EXTERNA COM ALAVANCA - 1 1/4"</v>
          </cell>
          <cell r="C1811" t="str">
            <v>UN</v>
          </cell>
          <cell r="D1811">
            <v>229.55</v>
          </cell>
          <cell r="E1811">
            <v>237.82</v>
          </cell>
        </row>
        <row r="1812">
          <cell r="A1812">
            <v>101426</v>
          </cell>
          <cell r="B1812" t="str">
            <v>ACABAMENTO ANTIVANDALISMO PARA VÁLVULA DE DESCARGA</v>
          </cell>
          <cell r="C1812" t="str">
            <v>UN</v>
          </cell>
          <cell r="D1812">
            <v>169.17</v>
          </cell>
          <cell r="E1812">
            <v>172.48</v>
          </cell>
        </row>
        <row r="1813">
          <cell r="A1813">
            <v>101430</v>
          </cell>
          <cell r="B1813" t="str">
            <v>VÁLVULA DE FECHAMENTO AUTOMÁTICO PARA CHUVEIRO ELÉTRICO</v>
          </cell>
          <cell r="C1813" t="str">
            <v>UN</v>
          </cell>
          <cell r="D1813">
            <v>411.95</v>
          </cell>
          <cell r="E1813">
            <v>420.22</v>
          </cell>
        </row>
        <row r="1814">
          <cell r="A1814">
            <v>101431</v>
          </cell>
          <cell r="B1814" t="str">
            <v>VÁLVULA DE FECHAMENTO AUTOMÁTICO PARA DUCHA DE ÁGUA FRIA OU PRÉ-MISTURADA</v>
          </cell>
          <cell r="C1814" t="str">
            <v>UN</v>
          </cell>
          <cell r="D1814">
            <v>333.99</v>
          </cell>
          <cell r="E1814">
            <v>342.26</v>
          </cell>
        </row>
        <row r="1815">
          <cell r="A1815">
            <v>101432</v>
          </cell>
          <cell r="B1815" t="str">
            <v>VÁLVULA DE FECHAMENTO AUTOMÁTICO PARA CHUVEIRO DE AQUECEDOR DE ACUMULAÇÃO</v>
          </cell>
          <cell r="C1815" t="str">
            <v>UN</v>
          </cell>
          <cell r="D1815">
            <v>556.25</v>
          </cell>
          <cell r="E1815">
            <v>564.52</v>
          </cell>
        </row>
        <row r="1816">
          <cell r="A1816">
            <v>101433</v>
          </cell>
          <cell r="B1816" t="str">
            <v>VÁLVULA FLUXIVEL PARA MICTÓRIO COM ACIONAMENTO MANUAL E FECHAMENTO AUTOMÁTICO</v>
          </cell>
          <cell r="C1816" t="str">
            <v>UN</v>
          </cell>
          <cell r="D1816">
            <v>259.24</v>
          </cell>
          <cell r="E1816">
            <v>267.51</v>
          </cell>
        </row>
        <row r="1817">
          <cell r="A1817">
            <v>101437</v>
          </cell>
          <cell r="B1817" t="str">
            <v>CHUVEIRO FIXO DE METAL CROMADO - CRIVO COM DIÂMETRO DE NO MÍNIMO 6CM</v>
          </cell>
          <cell r="C1817" t="str">
            <v>UN</v>
          </cell>
          <cell r="D1817">
            <v>165.34</v>
          </cell>
          <cell r="E1817">
            <v>166.5</v>
          </cell>
        </row>
        <row r="1818">
          <cell r="A1818">
            <v>101440</v>
          </cell>
          <cell r="B1818" t="str">
            <v>CHUVEIRO ELÉTRICO AUTOMÁTICO, CORPO EM PVC CROMADO - 220V-2800/4400W</v>
          </cell>
          <cell r="C1818" t="str">
            <v>UN</v>
          </cell>
          <cell r="D1818">
            <v>201.47</v>
          </cell>
          <cell r="E1818">
            <v>203.98</v>
          </cell>
        </row>
        <row r="1819">
          <cell r="A1819">
            <v>101442</v>
          </cell>
          <cell r="B1819" t="str">
            <v>CHUVEIRO DUCHA MODELO JET-SET METÁLICA OU SIMILAR</v>
          </cell>
          <cell r="C1819" t="str">
            <v>UN</v>
          </cell>
          <cell r="D1819">
            <v>136.27000000000001</v>
          </cell>
          <cell r="E1819">
            <v>138.78</v>
          </cell>
        </row>
        <row r="1820">
          <cell r="A1820">
            <v>101444</v>
          </cell>
          <cell r="B1820" t="str">
            <v>DUCHA HIGIÊNICA FLEXÍVEL SEM REGISTRO DE PAREDE</v>
          </cell>
          <cell r="C1820" t="str">
            <v>UN</v>
          </cell>
          <cell r="D1820">
            <v>275.48</v>
          </cell>
          <cell r="E1820">
            <v>276.64</v>
          </cell>
        </row>
        <row r="1821">
          <cell r="A1821">
            <v>101445</v>
          </cell>
          <cell r="B1821" t="str">
            <v>CONJUNTO ANTIVANDALISMO FORMADO DE CHUVEIRO E VÁLVULA DE FECHAMENTO AUTOMÁTICO (ÁGUA FRIA OU PRÉ-MISTURADA)</v>
          </cell>
          <cell r="C1821" t="str">
            <v>UN</v>
          </cell>
          <cell r="D1821">
            <v>427.04</v>
          </cell>
          <cell r="E1821">
            <v>436.47</v>
          </cell>
        </row>
        <row r="1822">
          <cell r="A1822">
            <v>101448</v>
          </cell>
          <cell r="B1822" t="str">
            <v>MISTURADOR DE MESA PARA LAVATÓRIO - 1/2"</v>
          </cell>
          <cell r="C1822" t="str">
            <v>UN</v>
          </cell>
          <cell r="D1822">
            <v>330.82</v>
          </cell>
          <cell r="E1822">
            <v>331.98</v>
          </cell>
        </row>
        <row r="1823">
          <cell r="A1823">
            <v>101452</v>
          </cell>
          <cell r="B1823" t="str">
            <v>DISPENSER DE SABÃO, DE PAREDE, MANUAL, PARA SANITÁRIOS, ABS, ALTO IMPACTO, COM RESERVATÓRIO DE 800/ 900ML</v>
          </cell>
          <cell r="C1823" t="str">
            <v>UN</v>
          </cell>
          <cell r="D1823">
            <v>32.18</v>
          </cell>
          <cell r="E1823">
            <v>33.06</v>
          </cell>
        </row>
        <row r="1824">
          <cell r="A1824">
            <v>101466</v>
          </cell>
          <cell r="B1824" t="str">
            <v>DISPENSER PAPEL TOALHA, DE PAREDE, MANUAL, PARA SANITÁRIOS - ABS - ALTO IMPACTO - AUTO CORTE</v>
          </cell>
          <cell r="C1824" t="str">
            <v>UN</v>
          </cell>
          <cell r="D1824">
            <v>190.97</v>
          </cell>
          <cell r="E1824">
            <v>191.77</v>
          </cell>
        </row>
        <row r="1825">
          <cell r="A1825">
            <v>101473</v>
          </cell>
          <cell r="B1825" t="str">
            <v>FRONTÃO OU TESTEIRA DE MÁRMORE BRANCO ESPIRITO SANTO - H. ATÉ 10CM</v>
          </cell>
          <cell r="C1825" t="str">
            <v>M</v>
          </cell>
          <cell r="D1825">
            <v>54.52</v>
          </cell>
          <cell r="E1825">
            <v>55.44</v>
          </cell>
        </row>
        <row r="1826">
          <cell r="A1826">
            <v>101474</v>
          </cell>
          <cell r="B1826" t="str">
            <v>FRONTÃO OU TESTEIRA DE GRANITO CINZA MAUA - H ATÉ 10CM</v>
          </cell>
          <cell r="C1826" t="str">
            <v>M</v>
          </cell>
          <cell r="D1826">
            <v>57.67</v>
          </cell>
          <cell r="E1826">
            <v>58.59</v>
          </cell>
        </row>
        <row r="1827">
          <cell r="A1827">
            <v>101475</v>
          </cell>
          <cell r="B1827" t="str">
            <v>TAMPO PARA BANCADA ÚMIDA - GRANITO CINZA ANDORINHA - ESPESSURA 2CM</v>
          </cell>
          <cell r="C1827" t="str">
            <v>M2</v>
          </cell>
          <cell r="D1827">
            <v>406.4</v>
          </cell>
          <cell r="E1827">
            <v>414.68</v>
          </cell>
        </row>
        <row r="1828">
          <cell r="A1828">
            <v>101476</v>
          </cell>
          <cell r="B1828" t="str">
            <v>TAMPO PARA BANCADA ÚMIDA - GRANITO CINZA MAUA POLIDO - ESPESSURA 2CM</v>
          </cell>
          <cell r="C1828" t="str">
            <v>M2</v>
          </cell>
          <cell r="D1828">
            <v>428.02</v>
          </cell>
          <cell r="E1828">
            <v>436.3</v>
          </cell>
        </row>
        <row r="1829">
          <cell r="A1829">
            <v>101477</v>
          </cell>
          <cell r="B1829" t="str">
            <v>TAMPO PARA BANCADA ÚMIDA - GRANITO VERDE UBATUBA POLIDO - ESPESSURA 2CM</v>
          </cell>
          <cell r="C1829" t="str">
            <v>M2</v>
          </cell>
          <cell r="D1829">
            <v>428.09</v>
          </cell>
          <cell r="E1829">
            <v>436.37</v>
          </cell>
        </row>
        <row r="1830">
          <cell r="A1830">
            <v>101478</v>
          </cell>
          <cell r="B1830" t="str">
            <v>TAMPO PARA BANCADA ÚMIDA - GRANITO PRETO TIJUCA POLIDO 2CM</v>
          </cell>
          <cell r="C1830" t="str">
            <v>M2</v>
          </cell>
          <cell r="D1830">
            <v>597.42999999999995</v>
          </cell>
          <cell r="E1830">
            <v>605.71</v>
          </cell>
        </row>
        <row r="1831">
          <cell r="A1831">
            <v>101482</v>
          </cell>
          <cell r="B1831" t="str">
            <v>TAMPO PARA BANCADA ÚMIDA - MÁRMORE BRANCO ESPIRITO SANTO 2CM</v>
          </cell>
          <cell r="C1831" t="str">
            <v>M2</v>
          </cell>
          <cell r="D1831">
            <v>412.08</v>
          </cell>
          <cell r="E1831">
            <v>420.36</v>
          </cell>
        </row>
        <row r="1832">
          <cell r="A1832">
            <v>101486</v>
          </cell>
          <cell r="B1832" t="str">
            <v>TAMPO PARA BANCADA ÚMIDA - AÇO INOX N.18 (18:8)</v>
          </cell>
          <cell r="C1832" t="str">
            <v>M2</v>
          </cell>
          <cell r="D1832">
            <v>881.53</v>
          </cell>
          <cell r="E1832">
            <v>889.81</v>
          </cell>
        </row>
        <row r="1833">
          <cell r="A1833">
            <v>101488</v>
          </cell>
          <cell r="B1833" t="str">
            <v>TAMPO PARA BANCADA ÚMIDA - CONCRETO POLIDO E=40MM COM BORDAS ARREDONDADAS E ENVERNIZADAS</v>
          </cell>
          <cell r="C1833" t="str">
            <v>M2</v>
          </cell>
          <cell r="D1833">
            <v>127.7</v>
          </cell>
          <cell r="E1833">
            <v>139.91</v>
          </cell>
        </row>
        <row r="1834">
          <cell r="A1834">
            <v>101489</v>
          </cell>
          <cell r="B1834" t="str">
            <v>TAMPO PARA BANCADA ÚMIDA - CONCRETO POLIDO E=50MM COM BORDAS ARREDONDADAS E ENVERNIZADAS</v>
          </cell>
          <cell r="C1834" t="str">
            <v>M2</v>
          </cell>
          <cell r="D1834">
            <v>129.97999999999999</v>
          </cell>
          <cell r="E1834">
            <v>142.19</v>
          </cell>
        </row>
        <row r="1835">
          <cell r="A1835">
            <v>101491</v>
          </cell>
          <cell r="B1835" t="str">
            <v>SABONETEIRA PARA SABÃO LÍQUIDO</v>
          </cell>
          <cell r="C1835" t="str">
            <v>UN</v>
          </cell>
          <cell r="D1835">
            <v>26.81</v>
          </cell>
          <cell r="E1835">
            <v>27.69</v>
          </cell>
        </row>
        <row r="1836">
          <cell r="A1836">
            <v>101497</v>
          </cell>
          <cell r="B1836" t="str">
            <v>PORTA TOALHA DE PAPEL INTER FOLHAS</v>
          </cell>
          <cell r="C1836" t="str">
            <v>UN</v>
          </cell>
          <cell r="D1836">
            <v>40.950000000000003</v>
          </cell>
          <cell r="E1836">
            <v>41.83</v>
          </cell>
        </row>
        <row r="1837">
          <cell r="A1837">
            <v>105000</v>
          </cell>
          <cell r="B1837" t="str">
            <v>DEMOLIÇÕES</v>
          </cell>
          <cell r="C1837" t="str">
            <v>.</v>
          </cell>
          <cell r="D1837" t="str">
            <v>.</v>
          </cell>
          <cell r="E1837" t="str">
            <v>.</v>
          </cell>
        </row>
        <row r="1838">
          <cell r="A1838">
            <v>105001</v>
          </cell>
          <cell r="B1838" t="str">
            <v>DEMOLIÇÃO DE TUBULAÇÃO DE AÇO PRETO OU GALVANIZADO - ATÉ 2"</v>
          </cell>
          <cell r="C1838" t="str">
            <v>M</v>
          </cell>
          <cell r="D1838">
            <v>4.55</v>
          </cell>
          <cell r="E1838">
            <v>5.09</v>
          </cell>
        </row>
        <row r="1839">
          <cell r="A1839">
            <v>105002</v>
          </cell>
          <cell r="B1839" t="str">
            <v>DEMOLIÇÃO DE TUBULAÇÃO DE AÇO PRETO OU GALVANIZADO - ACIMA DE 2"</v>
          </cell>
          <cell r="C1839" t="str">
            <v>M</v>
          </cell>
          <cell r="D1839">
            <v>7.58</v>
          </cell>
          <cell r="E1839">
            <v>8.48</v>
          </cell>
        </row>
        <row r="1840">
          <cell r="A1840">
            <v>105003</v>
          </cell>
          <cell r="B1840" t="str">
            <v>DEMOLIÇÃO DE TUBULAÇÃO DE PVC RÍGIDO - ATÉ 4"</v>
          </cell>
          <cell r="C1840" t="str">
            <v>M</v>
          </cell>
          <cell r="D1840">
            <v>3.79</v>
          </cell>
          <cell r="E1840">
            <v>4.24</v>
          </cell>
        </row>
        <row r="1841">
          <cell r="A1841">
            <v>105004</v>
          </cell>
          <cell r="B1841" t="str">
            <v>DEMOLIÇÃO DE TUBULAÇÃO DE PVC RÍGIDO - ACIMA DE 4"</v>
          </cell>
          <cell r="C1841" t="str">
            <v>M</v>
          </cell>
          <cell r="D1841">
            <v>6.82</v>
          </cell>
          <cell r="E1841">
            <v>7.63</v>
          </cell>
        </row>
        <row r="1842">
          <cell r="A1842">
            <v>105005</v>
          </cell>
          <cell r="B1842" t="str">
            <v>DEMOLIÇÃO DE TUBULAÇÃO DE COBRE - ATÉ 1 1/4"</v>
          </cell>
          <cell r="C1842" t="str">
            <v>M</v>
          </cell>
          <cell r="D1842">
            <v>4.55</v>
          </cell>
          <cell r="E1842">
            <v>5.09</v>
          </cell>
        </row>
        <row r="1843">
          <cell r="A1843">
            <v>105018</v>
          </cell>
          <cell r="B1843" t="str">
            <v>DEMOLIÇÃO DE REGISTROS</v>
          </cell>
          <cell r="C1843" t="str">
            <v>UN</v>
          </cell>
          <cell r="D1843">
            <v>3.79</v>
          </cell>
          <cell r="E1843">
            <v>4.24</v>
          </cell>
        </row>
        <row r="1844">
          <cell r="A1844">
            <v>105032</v>
          </cell>
          <cell r="B1844" t="str">
            <v>DEMOLIÇÃO DE CALHAS, RUFOS OU RINCÕES EM CHAPA METÁLICA</v>
          </cell>
          <cell r="C1844" t="str">
            <v>M</v>
          </cell>
          <cell r="D1844">
            <v>3.48</v>
          </cell>
          <cell r="E1844">
            <v>3.9</v>
          </cell>
        </row>
        <row r="1845">
          <cell r="A1845">
            <v>105033</v>
          </cell>
          <cell r="B1845" t="str">
            <v>DEMOLIÇÃO DE CONDUTORES APARENTES</v>
          </cell>
          <cell r="C1845" t="str">
            <v>M</v>
          </cell>
          <cell r="D1845">
            <v>2.27</v>
          </cell>
          <cell r="E1845">
            <v>2.54</v>
          </cell>
        </row>
        <row r="1846">
          <cell r="A1846">
            <v>106000</v>
          </cell>
          <cell r="B1846" t="str">
            <v>RETIRADAS</v>
          </cell>
          <cell r="C1846" t="str">
            <v>.</v>
          </cell>
          <cell r="D1846" t="str">
            <v>.</v>
          </cell>
          <cell r="E1846" t="str">
            <v>.</v>
          </cell>
        </row>
        <row r="1847">
          <cell r="A1847">
            <v>106001</v>
          </cell>
          <cell r="B1847" t="str">
            <v>RETIRADA DE TUBULAÇÃO DE AÇO PRETO OU GALVANIZADO - ATÉ 2"</v>
          </cell>
          <cell r="C1847" t="str">
            <v>M</v>
          </cell>
          <cell r="D1847">
            <v>9.7200000000000006</v>
          </cell>
          <cell r="E1847">
            <v>10.88</v>
          </cell>
        </row>
        <row r="1848">
          <cell r="A1848">
            <v>106002</v>
          </cell>
          <cell r="B1848" t="str">
            <v>RETIRADA DE TUBULAÇÃO DE AÇO PRETO OU GALVANIZADO - ACIMA DE 2"</v>
          </cell>
          <cell r="C1848" t="str">
            <v>M</v>
          </cell>
          <cell r="D1848">
            <v>11.66</v>
          </cell>
          <cell r="E1848">
            <v>13.05</v>
          </cell>
        </row>
        <row r="1849">
          <cell r="A1849">
            <v>106003</v>
          </cell>
          <cell r="B1849" t="str">
            <v>RETIRADA DE TUBULAÇÃO DE PVC RÍGIDO - ATÉ 4"</v>
          </cell>
          <cell r="C1849" t="str">
            <v>M</v>
          </cell>
          <cell r="D1849">
            <v>8.75</v>
          </cell>
          <cell r="E1849">
            <v>9.7899999999999991</v>
          </cell>
        </row>
        <row r="1850">
          <cell r="A1850">
            <v>106004</v>
          </cell>
          <cell r="B1850" t="str">
            <v>RETIRADA DE TUBULAÇÃO DE PVC RÍGIDO - ACIMA DE 4"</v>
          </cell>
          <cell r="C1850" t="str">
            <v>M</v>
          </cell>
          <cell r="D1850">
            <v>10.69</v>
          </cell>
          <cell r="E1850">
            <v>11.97</v>
          </cell>
        </row>
        <row r="1851">
          <cell r="A1851">
            <v>106005</v>
          </cell>
          <cell r="B1851" t="str">
            <v>RETIRADA DE TUBULAÇÃO DE COBRE - ATÉ 1 1/4"</v>
          </cell>
          <cell r="C1851" t="str">
            <v>M</v>
          </cell>
          <cell r="D1851">
            <v>9.7200000000000006</v>
          </cell>
          <cell r="E1851">
            <v>10.88</v>
          </cell>
        </row>
        <row r="1852">
          <cell r="A1852">
            <v>106006</v>
          </cell>
          <cell r="B1852" t="str">
            <v>RETIRADA DE TUBULAÇÃO DE COBRE - ACIMA DE 1 1/4"</v>
          </cell>
          <cell r="C1852" t="str">
            <v>M</v>
          </cell>
          <cell r="D1852">
            <v>11.66</v>
          </cell>
          <cell r="E1852">
            <v>13.05</v>
          </cell>
        </row>
        <row r="1853">
          <cell r="A1853">
            <v>106007</v>
          </cell>
          <cell r="B1853" t="str">
            <v>RETIRADA DE TUBULAÇÃO DE FERRO FUNDIDO - ATÉ 4"</v>
          </cell>
          <cell r="C1853" t="str">
            <v>M</v>
          </cell>
          <cell r="D1853">
            <v>9.7200000000000006</v>
          </cell>
          <cell r="E1853">
            <v>10.88</v>
          </cell>
        </row>
        <row r="1854">
          <cell r="A1854">
            <v>106008</v>
          </cell>
          <cell r="B1854" t="str">
            <v>RETIRADA DE TUBULAÇÃO DE FERRO FUNDIDO - ACIMA DE 4"</v>
          </cell>
          <cell r="C1854" t="str">
            <v>M</v>
          </cell>
          <cell r="D1854">
            <v>11.66</v>
          </cell>
          <cell r="E1854">
            <v>13.05</v>
          </cell>
        </row>
        <row r="1855">
          <cell r="A1855">
            <v>106009</v>
          </cell>
          <cell r="B1855" t="str">
            <v>RETIRADA DE TUBULAÇÃO DE CIMENTO-AMIANTO - ATÉ 3"</v>
          </cell>
          <cell r="C1855" t="str">
            <v>M</v>
          </cell>
          <cell r="D1855">
            <v>8.75</v>
          </cell>
          <cell r="E1855">
            <v>9.7899999999999991</v>
          </cell>
        </row>
        <row r="1856">
          <cell r="A1856">
            <v>106010</v>
          </cell>
          <cell r="B1856" t="str">
            <v>RETIRADA DE TUBULAÇÃO DE CIMENTO-AMIANTO - ACIMA DE 3"</v>
          </cell>
          <cell r="C1856" t="str">
            <v>M</v>
          </cell>
          <cell r="D1856">
            <v>10.69</v>
          </cell>
          <cell r="E1856">
            <v>11.97</v>
          </cell>
        </row>
        <row r="1857">
          <cell r="A1857">
            <v>106011</v>
          </cell>
          <cell r="B1857" t="str">
            <v>RETIRADA DE TUBULAÇÃO DE CERÂMICA VIDRADA - ATÉ 6"</v>
          </cell>
          <cell r="C1857" t="str">
            <v>M</v>
          </cell>
          <cell r="D1857">
            <v>13.6</v>
          </cell>
          <cell r="E1857">
            <v>15.23</v>
          </cell>
        </row>
        <row r="1858">
          <cell r="A1858">
            <v>106012</v>
          </cell>
          <cell r="B1858" t="str">
            <v>RETIRADA DE TUBULAÇÃO DE CERÂMICA VIDRADA - ACIMA DE 6"</v>
          </cell>
          <cell r="C1858" t="str">
            <v>M</v>
          </cell>
          <cell r="D1858">
            <v>15.55</v>
          </cell>
          <cell r="E1858">
            <v>17.41</v>
          </cell>
        </row>
        <row r="1859">
          <cell r="A1859">
            <v>106015</v>
          </cell>
          <cell r="B1859" t="str">
            <v>RETIRADA DE RESERVATÓRIOS DE CIMENTO-AMIANTO - ATÉ 1000 LITROS</v>
          </cell>
          <cell r="C1859" t="str">
            <v>UN</v>
          </cell>
          <cell r="D1859">
            <v>103.76</v>
          </cell>
          <cell r="E1859">
            <v>116.16</v>
          </cell>
        </row>
        <row r="1860">
          <cell r="A1860">
            <v>106018</v>
          </cell>
          <cell r="B1860" t="str">
            <v>RETIRADA DE REGISTROS OU VÁLVULAS FLUXÍVEIS</v>
          </cell>
          <cell r="C1860" t="str">
            <v>UN</v>
          </cell>
          <cell r="D1860">
            <v>77.599999999999994</v>
          </cell>
          <cell r="E1860">
            <v>86.88</v>
          </cell>
        </row>
        <row r="1861">
          <cell r="A1861">
            <v>106022</v>
          </cell>
          <cell r="B1861" t="str">
            <v>RETIRADA DE VÁLVULAS DE RETENÇÃO</v>
          </cell>
          <cell r="C1861" t="str">
            <v>UN</v>
          </cell>
          <cell r="D1861">
            <v>21.38</v>
          </cell>
          <cell r="E1861">
            <v>23.93</v>
          </cell>
        </row>
        <row r="1862">
          <cell r="A1862">
            <v>106024</v>
          </cell>
          <cell r="B1862" t="str">
            <v>RETIRADA DE CONJUNTOS MOTOR-BOMBA</v>
          </cell>
          <cell r="C1862" t="str">
            <v>UN</v>
          </cell>
          <cell r="D1862">
            <v>155.47999999999999</v>
          </cell>
          <cell r="E1862">
            <v>174.07</v>
          </cell>
        </row>
        <row r="1863">
          <cell r="A1863">
            <v>106026</v>
          </cell>
          <cell r="B1863" t="str">
            <v>RETIRADA DE CAIXAS SIFONADAS OU RALOS</v>
          </cell>
          <cell r="C1863" t="str">
            <v>UN</v>
          </cell>
          <cell r="D1863">
            <v>10.69</v>
          </cell>
          <cell r="E1863">
            <v>11.97</v>
          </cell>
        </row>
        <row r="1864">
          <cell r="A1864">
            <v>106029</v>
          </cell>
          <cell r="B1864" t="str">
            <v>RETIRADA DE HIDRANTES DE PAREDE</v>
          </cell>
          <cell r="C1864" t="str">
            <v>UN</v>
          </cell>
          <cell r="D1864">
            <v>58.3</v>
          </cell>
          <cell r="E1864">
            <v>65.27</v>
          </cell>
        </row>
        <row r="1865">
          <cell r="A1865">
            <v>106032</v>
          </cell>
          <cell r="B1865" t="str">
            <v>RETIRADA DE CALHAS, RUFOS OU RINCÕES EM CHAPA METÁLICA</v>
          </cell>
          <cell r="C1865" t="str">
            <v>M</v>
          </cell>
          <cell r="D1865">
            <v>4.8600000000000003</v>
          </cell>
          <cell r="E1865">
            <v>5.44</v>
          </cell>
        </row>
        <row r="1866">
          <cell r="A1866">
            <v>106033</v>
          </cell>
          <cell r="B1866" t="str">
            <v>RETIRADA DE CONDUTORES APARENTES</v>
          </cell>
          <cell r="C1866" t="str">
            <v>M</v>
          </cell>
          <cell r="D1866">
            <v>3.11</v>
          </cell>
          <cell r="E1866">
            <v>3.48</v>
          </cell>
        </row>
        <row r="1867">
          <cell r="A1867">
            <v>106035</v>
          </cell>
          <cell r="B1867" t="str">
            <v>RETIRADA DE APARELHOS SANITÁRIOS, INCLUSIVE ACESSÓRIOS</v>
          </cell>
          <cell r="C1867" t="str">
            <v>UN</v>
          </cell>
          <cell r="D1867">
            <v>29.15</v>
          </cell>
          <cell r="E1867">
            <v>32.64</v>
          </cell>
        </row>
        <row r="1868">
          <cell r="A1868">
            <v>106040</v>
          </cell>
          <cell r="B1868" t="str">
            <v>RETIRADA DE SIFÕES</v>
          </cell>
          <cell r="C1868" t="str">
            <v>UN</v>
          </cell>
          <cell r="D1868">
            <v>7.77</v>
          </cell>
          <cell r="E1868">
            <v>8.6999999999999993</v>
          </cell>
        </row>
        <row r="1869">
          <cell r="A1869">
            <v>106042</v>
          </cell>
          <cell r="B1869" t="str">
            <v>RETIRADA DE TORNEIRAS</v>
          </cell>
          <cell r="C1869" t="str">
            <v>UN</v>
          </cell>
          <cell r="D1869">
            <v>5.05</v>
          </cell>
          <cell r="E1869">
            <v>5.66</v>
          </cell>
        </row>
        <row r="1870">
          <cell r="A1870">
            <v>106045</v>
          </cell>
          <cell r="B1870" t="str">
            <v>RETIRADA DE CAIXAS DE DESCARGA DE SOBREPOR</v>
          </cell>
          <cell r="C1870" t="str">
            <v>UN</v>
          </cell>
          <cell r="D1870">
            <v>14.77</v>
          </cell>
          <cell r="E1870">
            <v>16.54</v>
          </cell>
        </row>
        <row r="1871">
          <cell r="A1871">
            <v>106050</v>
          </cell>
          <cell r="B1871" t="str">
            <v>RETIRADA DO TAMPO ÚMIDO</v>
          </cell>
          <cell r="C1871" t="str">
            <v>M2</v>
          </cell>
          <cell r="D1871">
            <v>8.65</v>
          </cell>
          <cell r="E1871">
            <v>9.69</v>
          </cell>
        </row>
        <row r="1872">
          <cell r="A1872">
            <v>107000</v>
          </cell>
          <cell r="B1872" t="str">
            <v>RECOLOCAÇÕES</v>
          </cell>
          <cell r="C1872" t="str">
            <v>.</v>
          </cell>
          <cell r="D1872" t="str">
            <v>.</v>
          </cell>
          <cell r="E1872" t="str">
            <v>.</v>
          </cell>
        </row>
        <row r="1873">
          <cell r="A1873">
            <v>107018</v>
          </cell>
          <cell r="B1873" t="str">
            <v>RECOLOCAÇÃO DE REGISTROS OU VÁLVULAS FLUXÍVEIS</v>
          </cell>
          <cell r="C1873" t="str">
            <v>UN</v>
          </cell>
          <cell r="D1873">
            <v>70.08</v>
          </cell>
          <cell r="E1873">
            <v>78.349999999999994</v>
          </cell>
        </row>
        <row r="1874">
          <cell r="A1874">
            <v>107022</v>
          </cell>
          <cell r="B1874" t="str">
            <v>RECOLOCAÇÃO DE VÁLVULAS DE RETENÇÃO</v>
          </cell>
          <cell r="C1874" t="str">
            <v>UN</v>
          </cell>
          <cell r="D1874">
            <v>35.83</v>
          </cell>
          <cell r="E1874">
            <v>39.97</v>
          </cell>
        </row>
        <row r="1875">
          <cell r="A1875">
            <v>107024</v>
          </cell>
          <cell r="B1875" t="str">
            <v>RECOLOCAÇÃO DE CONJUNTOS MOTOR-BOMBA</v>
          </cell>
          <cell r="C1875" t="str">
            <v>UN</v>
          </cell>
          <cell r="D1875">
            <v>138.35</v>
          </cell>
          <cell r="E1875">
            <v>154.88999999999999</v>
          </cell>
        </row>
        <row r="1876">
          <cell r="A1876">
            <v>107026</v>
          </cell>
          <cell r="B1876" t="str">
            <v>RECOLOCAÇÃO DE CAIXAS SIFONADAS OU RALOS</v>
          </cell>
          <cell r="C1876" t="str">
            <v>UN</v>
          </cell>
          <cell r="D1876">
            <v>57.95</v>
          </cell>
          <cell r="E1876">
            <v>63.74</v>
          </cell>
        </row>
        <row r="1877">
          <cell r="A1877">
            <v>107029</v>
          </cell>
          <cell r="B1877" t="str">
            <v>RECOLOCAÇÃO DE HIDRANTES DE PAREDE</v>
          </cell>
          <cell r="C1877" t="str">
            <v>UN</v>
          </cell>
          <cell r="D1877">
            <v>179.85</v>
          </cell>
          <cell r="E1877">
            <v>201.35</v>
          </cell>
        </row>
        <row r="1878">
          <cell r="A1878">
            <v>107032</v>
          </cell>
          <cell r="B1878" t="str">
            <v>RECOLOCAÇÃO DE CALHAS, RUFOS OU RINCÕES EM CHAPA METÁLICA</v>
          </cell>
          <cell r="C1878" t="str">
            <v>M</v>
          </cell>
          <cell r="D1878">
            <v>35.979999999999997</v>
          </cell>
          <cell r="E1878">
            <v>39.5</v>
          </cell>
        </row>
        <row r="1879">
          <cell r="A1879">
            <v>107033</v>
          </cell>
          <cell r="B1879" t="str">
            <v>RECOLOCAÇÃO DE CONDUTORES APARENTES</v>
          </cell>
          <cell r="C1879" t="str">
            <v>M</v>
          </cell>
          <cell r="D1879">
            <v>29.57</v>
          </cell>
          <cell r="E1879">
            <v>32.47</v>
          </cell>
        </row>
        <row r="1880">
          <cell r="A1880">
            <v>107035</v>
          </cell>
          <cell r="B1880" t="str">
            <v>RECOLOCAÇÃO DE APARELHOS SANITÁRIOS, INCLUSIVE ACESSÓRIOS</v>
          </cell>
          <cell r="C1880" t="str">
            <v>UN</v>
          </cell>
          <cell r="D1880">
            <v>103.76</v>
          </cell>
          <cell r="E1880">
            <v>116.16</v>
          </cell>
        </row>
        <row r="1881">
          <cell r="A1881">
            <v>107040</v>
          </cell>
          <cell r="B1881" t="str">
            <v>RECOLOCAÇÃO DE SIFÕES</v>
          </cell>
          <cell r="C1881" t="str">
            <v>UN</v>
          </cell>
          <cell r="D1881">
            <v>17.29</v>
          </cell>
          <cell r="E1881">
            <v>19.36</v>
          </cell>
        </row>
        <row r="1882">
          <cell r="A1882">
            <v>107042</v>
          </cell>
          <cell r="B1882" t="str">
            <v>RECOLOCAÇÃO DE TORNEIRAS</v>
          </cell>
          <cell r="C1882" t="str">
            <v>UN</v>
          </cell>
          <cell r="D1882">
            <v>9.7200000000000006</v>
          </cell>
          <cell r="E1882">
            <v>10.88</v>
          </cell>
        </row>
        <row r="1883">
          <cell r="A1883">
            <v>107045</v>
          </cell>
          <cell r="B1883" t="str">
            <v>RECOLOCAÇÃO DE CAIXAS DE DESCARGA DE SOBREPOR</v>
          </cell>
          <cell r="C1883" t="str">
            <v>UN</v>
          </cell>
          <cell r="D1883">
            <v>86.47</v>
          </cell>
          <cell r="E1883">
            <v>96.8</v>
          </cell>
        </row>
        <row r="1884">
          <cell r="A1884">
            <v>108000</v>
          </cell>
          <cell r="B1884" t="str">
            <v>SERVIÇOS PARCIAIS</v>
          </cell>
          <cell r="C1884" t="str">
            <v>.</v>
          </cell>
          <cell r="D1884" t="str">
            <v>.</v>
          </cell>
          <cell r="E1884" t="str">
            <v>.</v>
          </cell>
        </row>
        <row r="1885">
          <cell r="A1885">
            <v>108070</v>
          </cell>
          <cell r="B1885" t="str">
            <v>SIFÃO COM COPO, TIPO REFORÇADO, PVC RÍGIDO - 1 1/2"X2"</v>
          </cell>
          <cell r="C1885" t="str">
            <v>UN</v>
          </cell>
          <cell r="D1885">
            <v>28.9</v>
          </cell>
          <cell r="E1885">
            <v>30.56</v>
          </cell>
        </row>
        <row r="1886">
          <cell r="A1886">
            <v>108072</v>
          </cell>
          <cell r="B1886" t="str">
            <v>SIFÃO TIPO PESADO, METAL CROMADO - 1"X1 1/2"</v>
          </cell>
          <cell r="C1886" t="str">
            <v>UN</v>
          </cell>
          <cell r="D1886">
            <v>134.96</v>
          </cell>
          <cell r="E1886">
            <v>137.03</v>
          </cell>
        </row>
        <row r="1887">
          <cell r="A1887">
            <v>108073</v>
          </cell>
          <cell r="B1887" t="str">
            <v>SIFÃO TIPO PESADO, METAL CROMADO - 1"X2"</v>
          </cell>
          <cell r="C1887" t="str">
            <v>UN</v>
          </cell>
          <cell r="D1887">
            <v>162.65</v>
          </cell>
          <cell r="E1887">
            <v>164.72</v>
          </cell>
        </row>
        <row r="1888">
          <cell r="A1888">
            <v>108074</v>
          </cell>
          <cell r="B1888" t="str">
            <v>SIFÃO TIPO PESADO, METAL CROMADO - 1 1/2"X2"</v>
          </cell>
          <cell r="C1888" t="str">
            <v>UN</v>
          </cell>
          <cell r="D1888">
            <v>102.42</v>
          </cell>
          <cell r="E1888">
            <v>104.49</v>
          </cell>
        </row>
        <row r="1889">
          <cell r="A1889">
            <v>108076</v>
          </cell>
          <cell r="B1889" t="str">
            <v>TUBO DE LIGAÇÃO FLEXÍVEL, PVC - 1/2"X30/40CM</v>
          </cell>
          <cell r="C1889" t="str">
            <v>UN</v>
          </cell>
          <cell r="D1889">
            <v>13.58</v>
          </cell>
          <cell r="E1889">
            <v>14.74</v>
          </cell>
        </row>
        <row r="1890">
          <cell r="A1890">
            <v>108081</v>
          </cell>
          <cell r="B1890" t="str">
            <v>TUBO DE LIGAÇÃO FLEXÍVEL, METAL CROMADO - 1/2"X30/40CM</v>
          </cell>
          <cell r="C1890" t="str">
            <v>UN</v>
          </cell>
          <cell r="D1890">
            <v>36.36</v>
          </cell>
          <cell r="E1890">
            <v>37.520000000000003</v>
          </cell>
        </row>
        <row r="1891">
          <cell r="A1891">
            <v>108086</v>
          </cell>
          <cell r="B1891" t="str">
            <v>TORNEIRA DE PRESSÃO PARA LAVATÓRIO, METAL CROMADO - 1/2"</v>
          </cell>
          <cell r="C1891" t="str">
            <v>UN</v>
          </cell>
          <cell r="D1891">
            <v>43.9</v>
          </cell>
          <cell r="E1891">
            <v>45.06</v>
          </cell>
        </row>
        <row r="1892">
          <cell r="A1892">
            <v>108093</v>
          </cell>
          <cell r="B1892" t="str">
            <v>VÁLVULA AMERICANA DE METAL CROMADO - 1 1/2"X3 3/4"</v>
          </cell>
          <cell r="C1892" t="str">
            <v>UN</v>
          </cell>
          <cell r="D1892">
            <v>45.25</v>
          </cell>
          <cell r="E1892">
            <v>46.41</v>
          </cell>
        </row>
        <row r="1893">
          <cell r="A1893">
            <v>108097</v>
          </cell>
          <cell r="B1893" t="str">
            <v>TUBO DE LIGAÇÃO EM ALUMÍNIO COM CANOPLA, PARA CHUVEIRO - 3/4"</v>
          </cell>
          <cell r="C1893" t="str">
            <v>UN</v>
          </cell>
          <cell r="D1893">
            <v>26.85</v>
          </cell>
          <cell r="E1893">
            <v>28.01</v>
          </cell>
        </row>
        <row r="1894">
          <cell r="A1894">
            <v>109000</v>
          </cell>
          <cell r="B1894" t="str">
            <v>OUTROS SERVIÇOS</v>
          </cell>
          <cell r="C1894" t="str">
            <v>.</v>
          </cell>
          <cell r="D1894" t="str">
            <v>.</v>
          </cell>
          <cell r="E1894" t="str">
            <v>.</v>
          </cell>
        </row>
        <row r="1895">
          <cell r="A1895">
            <v>109001</v>
          </cell>
          <cell r="B1895" t="str">
            <v>DESENTUPIMENTO DE RAMAIS DE ESGOTO OU ÁGUAS PLUVIAIS</v>
          </cell>
          <cell r="C1895" t="str">
            <v>M</v>
          </cell>
          <cell r="D1895">
            <v>8.42</v>
          </cell>
          <cell r="E1895">
            <v>9.42</v>
          </cell>
        </row>
        <row r="1896">
          <cell r="A1896">
            <v>110000</v>
          </cell>
          <cell r="B1896" t="str">
            <v>REVESTIMENTOS</v>
          </cell>
        </row>
        <row r="1897">
          <cell r="A1897">
            <v>110100</v>
          </cell>
          <cell r="B1897" t="str">
            <v>REVESTIMENTO DE FORROS</v>
          </cell>
          <cell r="C1897" t="str">
            <v>.</v>
          </cell>
          <cell r="D1897" t="str">
            <v>.</v>
          </cell>
          <cell r="E1897" t="str">
            <v>.</v>
          </cell>
        </row>
        <row r="1898">
          <cell r="A1898">
            <v>110101</v>
          </cell>
          <cell r="B1898" t="str">
            <v>CHAPISCO COMUM - ARGAMASSA DE CIMENTO E AREIA 1:3</v>
          </cell>
          <cell r="C1898" t="str">
            <v>M2</v>
          </cell>
          <cell r="D1898">
            <v>11.23</v>
          </cell>
          <cell r="E1898">
            <v>12.37</v>
          </cell>
        </row>
        <row r="1899">
          <cell r="A1899">
            <v>110108</v>
          </cell>
          <cell r="B1899" t="str">
            <v>EMBOÇO - ARGAMASSA MISTA DE CIMENTO, CAL E AREIA 1:4/12</v>
          </cell>
          <cell r="C1899" t="str">
            <v>M2</v>
          </cell>
          <cell r="D1899">
            <v>31.38</v>
          </cell>
          <cell r="E1899">
            <v>34.64</v>
          </cell>
        </row>
        <row r="1900">
          <cell r="A1900">
            <v>110109</v>
          </cell>
          <cell r="B1900" t="str">
            <v>EMBOÇO DESEMPENADO PARA PINTURA - ARGAMASSA MISTA CIMENTO, CAL E AREIA 1:3/12</v>
          </cell>
          <cell r="C1900" t="str">
            <v>M2</v>
          </cell>
          <cell r="D1900">
            <v>31.85</v>
          </cell>
          <cell r="E1900">
            <v>35.11</v>
          </cell>
        </row>
        <row r="1901">
          <cell r="A1901">
            <v>110113</v>
          </cell>
          <cell r="B1901" t="str">
            <v>REBOCO INTERNO - ARGAMASSA PRÉ-FABRICADA</v>
          </cell>
          <cell r="C1901" t="str">
            <v>M2</v>
          </cell>
          <cell r="D1901">
            <v>23.64</v>
          </cell>
          <cell r="E1901">
            <v>26.04</v>
          </cell>
        </row>
        <row r="1902">
          <cell r="A1902">
            <v>110200</v>
          </cell>
          <cell r="B1902" t="str">
            <v>REVESTIMENTO DE PAREDES INTERNAS</v>
          </cell>
          <cell r="C1902" t="str">
            <v>.</v>
          </cell>
          <cell r="D1902" t="str">
            <v>.</v>
          </cell>
          <cell r="E1902" t="str">
            <v>.</v>
          </cell>
        </row>
        <row r="1903">
          <cell r="A1903">
            <v>110201</v>
          </cell>
          <cell r="B1903" t="str">
            <v>CHAPISCO COMUM - ARGAMASSA DE CIMENTO E AREIA 1:3</v>
          </cell>
          <cell r="C1903" t="str">
            <v>M2</v>
          </cell>
          <cell r="D1903">
            <v>5.62</v>
          </cell>
          <cell r="E1903">
            <v>6.12</v>
          </cell>
        </row>
        <row r="1904">
          <cell r="A1904">
            <v>110208</v>
          </cell>
          <cell r="B1904" t="str">
            <v>EMBOÇO INTERNO - ARGAMASSA MISTA DE CIMENTO, CAL E AREIA 1:4/12</v>
          </cell>
          <cell r="C1904" t="str">
            <v>M2</v>
          </cell>
          <cell r="D1904">
            <v>28.71</v>
          </cell>
          <cell r="E1904">
            <v>31.56</v>
          </cell>
        </row>
        <row r="1905">
          <cell r="A1905">
            <v>110209</v>
          </cell>
          <cell r="B1905" t="str">
            <v>EMBOÇO INTERNO DESEMPENADO PARA PINTURA - ARGAMASSA MISTA DE CIMENTO, CAL E AREIA 1:3/12</v>
          </cell>
          <cell r="C1905" t="str">
            <v>M2</v>
          </cell>
          <cell r="D1905">
            <v>28.39</v>
          </cell>
          <cell r="E1905">
            <v>31.24</v>
          </cell>
        </row>
        <row r="1906">
          <cell r="A1906">
            <v>110210</v>
          </cell>
          <cell r="B1906" t="str">
            <v>EMBOÇO INTERNO - ARGAMASSA DE CIMENTO E AREIA 1:3</v>
          </cell>
          <cell r="C1906" t="str">
            <v>M2</v>
          </cell>
          <cell r="D1906">
            <v>29.35</v>
          </cell>
          <cell r="E1906">
            <v>32.200000000000003</v>
          </cell>
        </row>
        <row r="1907">
          <cell r="A1907">
            <v>110213</v>
          </cell>
          <cell r="B1907" t="str">
            <v>REBOCO INTERNO - ARGAMASSA PRÉ-FABRICADA</v>
          </cell>
          <cell r="C1907" t="str">
            <v>M2</v>
          </cell>
          <cell r="D1907">
            <v>21.34</v>
          </cell>
          <cell r="E1907">
            <v>23.46</v>
          </cell>
        </row>
        <row r="1908">
          <cell r="A1908">
            <v>110215</v>
          </cell>
          <cell r="B1908" t="str">
            <v>REVESTIMENTO COM GESSO</v>
          </cell>
          <cell r="C1908" t="str">
            <v>M2</v>
          </cell>
          <cell r="D1908">
            <v>16.13</v>
          </cell>
          <cell r="E1908">
            <v>17.600000000000001</v>
          </cell>
        </row>
        <row r="1909">
          <cell r="A1909">
            <v>110225</v>
          </cell>
          <cell r="B1909" t="str">
            <v>AZULEJOS, JUNTAS AMARRAÇÃO OU A PRUMO - ASSENTES COM ARGAMASSA COMUM</v>
          </cell>
          <cell r="C1909" t="str">
            <v>M2</v>
          </cell>
          <cell r="D1909">
            <v>46.56</v>
          </cell>
          <cell r="E1909">
            <v>48.2</v>
          </cell>
        </row>
        <row r="1910">
          <cell r="A1910">
            <v>110229</v>
          </cell>
          <cell r="B1910" t="str">
            <v>AZULEJOS, JUNTA AMARRAÇÃO OU A PRUMO - ASSENTES COM ARGAMASSA COLANTE</v>
          </cell>
          <cell r="C1910" t="str">
            <v>M2</v>
          </cell>
          <cell r="D1910">
            <v>40.479999999999997</v>
          </cell>
          <cell r="E1910">
            <v>41.75</v>
          </cell>
        </row>
        <row r="1911">
          <cell r="A1911">
            <v>110275</v>
          </cell>
          <cell r="B1911" t="str">
            <v>LAMINADO MELAMÍNICO COLADO, 1,3MM DE ESPESSURA - JUNTAS SECAS</v>
          </cell>
          <cell r="C1911" t="str">
            <v>M2</v>
          </cell>
          <cell r="D1911">
            <v>96.58</v>
          </cell>
          <cell r="E1911">
            <v>100.26</v>
          </cell>
        </row>
        <row r="1912">
          <cell r="A1912">
            <v>110300</v>
          </cell>
          <cell r="B1912" t="str">
            <v>REVESTIMENTO DE PAREDES EXTERNAS</v>
          </cell>
          <cell r="C1912" t="str">
            <v>.</v>
          </cell>
          <cell r="D1912" t="str">
            <v>.</v>
          </cell>
          <cell r="E1912" t="str">
            <v>.</v>
          </cell>
        </row>
        <row r="1913">
          <cell r="A1913">
            <v>110301</v>
          </cell>
          <cell r="B1913" t="str">
            <v>CHAPISCO COMUM - ARGAMASSA DE CIMENTO E AREIA 1:3</v>
          </cell>
          <cell r="C1913" t="str">
            <v>M2</v>
          </cell>
          <cell r="D1913">
            <v>5.62</v>
          </cell>
          <cell r="E1913">
            <v>6.12</v>
          </cell>
        </row>
        <row r="1914">
          <cell r="A1914">
            <v>110303</v>
          </cell>
          <cell r="B1914" t="str">
            <v>CHAPISCO RÚSTICO FINO, APLICADO COM PENEIRA - ARGAMASSA DE CIMENTO E AREIA 1:3</v>
          </cell>
          <cell r="C1914" t="str">
            <v>M2</v>
          </cell>
          <cell r="D1914">
            <v>9.85</v>
          </cell>
          <cell r="E1914">
            <v>10.86</v>
          </cell>
        </row>
        <row r="1915">
          <cell r="A1915">
            <v>110304</v>
          </cell>
          <cell r="B1915" t="str">
            <v>CHAPISCO RÚSTICO GROSSO, COM ADIÇÃO DE BRITA N.1</v>
          </cell>
          <cell r="C1915" t="str">
            <v>M2</v>
          </cell>
          <cell r="D1915">
            <v>14.1</v>
          </cell>
          <cell r="E1915">
            <v>15.51</v>
          </cell>
        </row>
        <row r="1916">
          <cell r="A1916">
            <v>110308</v>
          </cell>
          <cell r="B1916" t="str">
            <v>EMBOÇO EXTERNO - ARGAMASSA MISTA DE CIMENTO, CAL E AREIA 1:4/12</v>
          </cell>
          <cell r="C1916" t="str">
            <v>M2</v>
          </cell>
          <cell r="D1916">
            <v>28.71</v>
          </cell>
          <cell r="E1916">
            <v>31.56</v>
          </cell>
        </row>
        <row r="1917">
          <cell r="A1917">
            <v>110309</v>
          </cell>
          <cell r="B1917" t="str">
            <v>EMBOÇO EXTERNO DESEMPENADO PARA PINTURA - ARGAMASSA MISTA DE CIMENTO, CAL E AREIA 1:3/12</v>
          </cell>
          <cell r="C1917" t="str">
            <v>M2</v>
          </cell>
          <cell r="D1917">
            <v>28.39</v>
          </cell>
          <cell r="E1917">
            <v>31.24</v>
          </cell>
        </row>
        <row r="1918">
          <cell r="A1918">
            <v>110310</v>
          </cell>
          <cell r="B1918" t="str">
            <v>EMBOÇO EXTERNO - ARGAMASSA DE CIMENTO E AREIA 1:3</v>
          </cell>
          <cell r="C1918" t="str">
            <v>M2</v>
          </cell>
          <cell r="D1918">
            <v>29.35</v>
          </cell>
          <cell r="E1918">
            <v>32.200000000000003</v>
          </cell>
        </row>
        <row r="1919">
          <cell r="A1919">
            <v>110313</v>
          </cell>
          <cell r="B1919" t="str">
            <v>REBOCO EXTERNO - ARGAMASSA PRÉ-FABRICADA</v>
          </cell>
          <cell r="C1919" t="str">
            <v>M2</v>
          </cell>
          <cell r="D1919">
            <v>21.64</v>
          </cell>
          <cell r="E1919">
            <v>23.71</v>
          </cell>
        </row>
        <row r="1920">
          <cell r="A1920">
            <v>110341</v>
          </cell>
          <cell r="B1920" t="str">
            <v>PASTILHAS DE PORCELANA FOSCA, 3/4" - FAIXAS DE ATÉ 20CM</v>
          </cell>
          <cell r="C1920" t="str">
            <v>M</v>
          </cell>
          <cell r="D1920">
            <v>91.88</v>
          </cell>
          <cell r="E1920">
            <v>95.74</v>
          </cell>
        </row>
        <row r="1921">
          <cell r="A1921">
            <v>110345</v>
          </cell>
          <cell r="B1921" t="str">
            <v>REVESTIMENTO CERÂMICO ANTI-PICHAÇÃO, JUNTAS AMARRAÇÃO OU PRUMO - ASSENTADOS COM ARGAMASSA COMUM</v>
          </cell>
          <cell r="C1921" t="str">
            <v>M2</v>
          </cell>
          <cell r="D1921">
            <v>125.27</v>
          </cell>
          <cell r="E1921">
            <v>134.24</v>
          </cell>
        </row>
        <row r="1922">
          <cell r="A1922">
            <v>110346</v>
          </cell>
          <cell r="B1922" t="str">
            <v>REVESTIMENTO CERÂMICO ANTI-PICHAÇÃO, JUNTAS AMARRAÇÃO OU PRUMO - ASSENTADOS COM ARGAMASSA COLANTE</v>
          </cell>
          <cell r="C1922" t="str">
            <v>M2</v>
          </cell>
          <cell r="D1922">
            <v>57.88</v>
          </cell>
          <cell r="E1922">
            <v>59.15</v>
          </cell>
        </row>
        <row r="1923">
          <cell r="A1923">
            <v>110347</v>
          </cell>
          <cell r="B1923" t="str">
            <v>REVESTIMENTO CERÂMICO ESMALTADO, JUNTAS AMARRAÇÃO OU PRUMO - ASSENTADOS COM ARGAMASSA COMUM</v>
          </cell>
          <cell r="C1923" t="str">
            <v>M2</v>
          </cell>
          <cell r="D1923">
            <v>127.6</v>
          </cell>
          <cell r="E1923">
            <v>136.57</v>
          </cell>
        </row>
        <row r="1924">
          <cell r="A1924">
            <v>110348</v>
          </cell>
          <cell r="B1924" t="str">
            <v>REVESTIMENTO CERÂMICO ESMALTADO, JUNTAS AMARRAÇÃO OU PRUMO - ASSENTADOS COM ARGAMASSA COLANTE</v>
          </cell>
          <cell r="C1924" t="str">
            <v>M2</v>
          </cell>
          <cell r="D1924">
            <v>60.21</v>
          </cell>
          <cell r="E1924">
            <v>61.48</v>
          </cell>
        </row>
        <row r="1925">
          <cell r="A1925">
            <v>110400</v>
          </cell>
          <cell r="B1925" t="str">
            <v>ARREMATES DE REVESTIMENTO</v>
          </cell>
          <cell r="C1925" t="str">
            <v>.</v>
          </cell>
          <cell r="D1925" t="str">
            <v>.</v>
          </cell>
          <cell r="E1925" t="str">
            <v>.</v>
          </cell>
        </row>
        <row r="1926">
          <cell r="A1926">
            <v>110404</v>
          </cell>
          <cell r="B1926" t="str">
            <v>CANTONEIRA DE PROTEÇÃO - PERFIL "L" DE FERRO, 1 1/4" X 1 1/4" X 1/8"</v>
          </cell>
          <cell r="C1926" t="str">
            <v>M</v>
          </cell>
          <cell r="D1926">
            <v>23.75</v>
          </cell>
          <cell r="E1926">
            <v>25.86</v>
          </cell>
        </row>
        <row r="1927">
          <cell r="A1927">
            <v>110405</v>
          </cell>
          <cell r="B1927" t="str">
            <v>CANTONEIRA DE PROTEÇÃO - PERFIL "L" DE FERRO, 1"X1"X1/8"</v>
          </cell>
          <cell r="C1927" t="str">
            <v>M</v>
          </cell>
          <cell r="D1927">
            <v>22.31</v>
          </cell>
          <cell r="E1927">
            <v>24.42</v>
          </cell>
        </row>
        <row r="1928">
          <cell r="A1928">
            <v>110406</v>
          </cell>
          <cell r="B1928" t="str">
            <v>CANTONEIRA DE PROTEÇÃO - PERFIL "L" DE ALUMÍNIO, 1"X1"X1/8"</v>
          </cell>
          <cell r="C1928" t="str">
            <v>M</v>
          </cell>
          <cell r="D1928">
            <v>25.85</v>
          </cell>
          <cell r="E1928">
            <v>27.96</v>
          </cell>
        </row>
        <row r="1929">
          <cell r="A1929">
            <v>110413</v>
          </cell>
          <cell r="B1929" t="str">
            <v>CANTONEIRA DE PROTEÇÃO PARA REBOCO - PERFIL "Y" DE ALUMÍNIO</v>
          </cell>
          <cell r="C1929" t="str">
            <v>M</v>
          </cell>
          <cell r="D1929">
            <v>22.51</v>
          </cell>
          <cell r="E1929">
            <v>24.62</v>
          </cell>
        </row>
        <row r="1930">
          <cell r="A1930">
            <v>110417</v>
          </cell>
          <cell r="B1930" t="str">
            <v>CANTONEIRA DE PROTEÇÃO PARA AZULEJOS - PERFIL "TRIFACE" DE ALUMÍNIO</v>
          </cell>
          <cell r="C1930" t="str">
            <v>M</v>
          </cell>
          <cell r="D1930">
            <v>22.8</v>
          </cell>
          <cell r="E1930">
            <v>25.05</v>
          </cell>
        </row>
        <row r="1931">
          <cell r="A1931">
            <v>110450</v>
          </cell>
          <cell r="B1931" t="str">
            <v>PEITORIL DE ARGAMASSA DE CIMENTO QUEIMADO -  ESPESSURA 2CM</v>
          </cell>
          <cell r="C1931" t="str">
            <v>M</v>
          </cell>
          <cell r="D1931">
            <v>13.03</v>
          </cell>
          <cell r="E1931">
            <v>14.46</v>
          </cell>
        </row>
        <row r="1932">
          <cell r="A1932">
            <v>110456</v>
          </cell>
          <cell r="B1932" t="str">
            <v>PEITORIL DE GRANILITE - ESPESSURA 2CM, LARGURA 20CM</v>
          </cell>
          <cell r="C1932" t="str">
            <v>M</v>
          </cell>
          <cell r="D1932">
            <v>69.989999999999995</v>
          </cell>
          <cell r="E1932">
            <v>71.36</v>
          </cell>
        </row>
        <row r="1933">
          <cell r="A1933">
            <v>110458</v>
          </cell>
          <cell r="B1933" t="str">
            <v>PEITORIL DE GRANITO POLIDO - ESP=2CM</v>
          </cell>
          <cell r="C1933" t="str">
            <v>M</v>
          </cell>
          <cell r="D1933">
            <v>92.93</v>
          </cell>
          <cell r="E1933">
            <v>93.32</v>
          </cell>
        </row>
        <row r="1934">
          <cell r="A1934">
            <v>115000</v>
          </cell>
          <cell r="B1934" t="str">
            <v>DEMOLIÇÕES</v>
          </cell>
          <cell r="C1934" t="str">
            <v>.</v>
          </cell>
          <cell r="D1934" t="str">
            <v>.</v>
          </cell>
          <cell r="E1934" t="str">
            <v>.</v>
          </cell>
        </row>
        <row r="1935">
          <cell r="A1935">
            <v>115002</v>
          </cell>
          <cell r="B1935" t="str">
            <v>DEMOLIÇÃO DE ARGAMASSA DE CAL E AREIA OU MISTA</v>
          </cell>
          <cell r="C1935" t="str">
            <v>M2</v>
          </cell>
          <cell r="D1935">
            <v>3.47</v>
          </cell>
          <cell r="E1935">
            <v>3.89</v>
          </cell>
        </row>
        <row r="1936">
          <cell r="A1936">
            <v>115003</v>
          </cell>
          <cell r="B1936" t="str">
            <v>DEMOLIÇÃO DE ARGAMASSA DE CIMENTO E AREIA</v>
          </cell>
          <cell r="C1936" t="str">
            <v>M2</v>
          </cell>
          <cell r="D1936">
            <v>6.95</v>
          </cell>
          <cell r="E1936">
            <v>7.78</v>
          </cell>
        </row>
        <row r="1937">
          <cell r="A1937">
            <v>115005</v>
          </cell>
          <cell r="B1937" t="str">
            <v>DEMOLIÇÃO DE REVESTIMENTO CERÂMICO OU SIMILAR</v>
          </cell>
          <cell r="C1937" t="str">
            <v>M2</v>
          </cell>
          <cell r="D1937">
            <v>24.31</v>
          </cell>
          <cell r="E1937">
            <v>27.22</v>
          </cell>
        </row>
        <row r="1938">
          <cell r="A1938">
            <v>115010</v>
          </cell>
          <cell r="B1938" t="str">
            <v>DEMOLIÇÃO DE LAMBRI DE TÁBUAS OU CHAPAS DE MADEIRA, EXCLUSIVE ENTARUGAMENTO</v>
          </cell>
          <cell r="C1938" t="str">
            <v>M2</v>
          </cell>
          <cell r="D1938">
            <v>21.71</v>
          </cell>
          <cell r="E1938">
            <v>24.3</v>
          </cell>
        </row>
        <row r="1939">
          <cell r="A1939">
            <v>115015</v>
          </cell>
          <cell r="B1939" t="str">
            <v>DEMOLIÇÃO DE LAMBRI DE TÁBUAS OU CHAPAS DE MADEIRA, INCLUSIVE ENTARUGAMENTO</v>
          </cell>
          <cell r="C1939" t="str">
            <v>M2</v>
          </cell>
          <cell r="D1939">
            <v>43.42</v>
          </cell>
          <cell r="E1939">
            <v>48.61</v>
          </cell>
        </row>
        <row r="1940">
          <cell r="A1940">
            <v>116000</v>
          </cell>
          <cell r="B1940" t="str">
            <v>RETIRADAS</v>
          </cell>
          <cell r="C1940" t="str">
            <v>.</v>
          </cell>
          <cell r="D1940" t="str">
            <v>.</v>
          </cell>
          <cell r="E1940" t="str">
            <v>.</v>
          </cell>
        </row>
        <row r="1941">
          <cell r="A1941">
            <v>116005</v>
          </cell>
          <cell r="B1941" t="str">
            <v>RETIRADA DE FORRAS DE PEDRAS NATURAIS - GRANITO OU MÁRMORE</v>
          </cell>
          <cell r="C1941" t="str">
            <v>M2</v>
          </cell>
          <cell r="D1941">
            <v>24.31</v>
          </cell>
          <cell r="E1941">
            <v>27.22</v>
          </cell>
        </row>
        <row r="1942">
          <cell r="A1942">
            <v>116010</v>
          </cell>
          <cell r="B1942" t="str">
            <v>RETIRADA DE LAMBRI DE TÁBUAS OU CHAPAS DE MADEIRA, EXCLUSIVE ENTARUGAMENTO</v>
          </cell>
          <cell r="C1942" t="str">
            <v>M2</v>
          </cell>
          <cell r="D1942">
            <v>5.8</v>
          </cell>
          <cell r="E1942">
            <v>6.5</v>
          </cell>
        </row>
        <row r="1943">
          <cell r="A1943">
            <v>116015</v>
          </cell>
          <cell r="B1943" t="str">
            <v>RETIRADA DE LAMBRI DE TÁBUAS OU CHAPAS DE MADEIRA, INCLUSIVE ENTARUGAMENTO</v>
          </cell>
          <cell r="C1943" t="str">
            <v>M2</v>
          </cell>
          <cell r="D1943">
            <v>17.41</v>
          </cell>
          <cell r="E1943">
            <v>19.489999999999998</v>
          </cell>
        </row>
        <row r="1944">
          <cell r="A1944">
            <v>117000</v>
          </cell>
          <cell r="B1944" t="str">
            <v>RECOLOCAÇÕES</v>
          </cell>
          <cell r="C1944" t="str">
            <v>.</v>
          </cell>
          <cell r="D1944" t="str">
            <v>.</v>
          </cell>
          <cell r="E1944" t="str">
            <v>.</v>
          </cell>
        </row>
        <row r="1945">
          <cell r="A1945">
            <v>117005</v>
          </cell>
          <cell r="B1945" t="str">
            <v>RECOLOCAÇÃO DE FORRAS DE PEDRAS NATURAIS - GRANITO OU MÁRMORE</v>
          </cell>
          <cell r="C1945" t="str">
            <v>M2</v>
          </cell>
          <cell r="D1945">
            <v>15.52</v>
          </cell>
          <cell r="E1945">
            <v>16.440000000000001</v>
          </cell>
        </row>
        <row r="1946">
          <cell r="A1946">
            <v>118000</v>
          </cell>
          <cell r="B1946" t="str">
            <v>SERVIÇOS PARCIAIS</v>
          </cell>
          <cell r="C1946" t="str">
            <v>.</v>
          </cell>
          <cell r="D1946" t="str">
            <v>.</v>
          </cell>
          <cell r="E1946" t="str">
            <v>.</v>
          </cell>
        </row>
        <row r="1947">
          <cell r="A1947">
            <v>118001</v>
          </cell>
          <cell r="B1947" t="str">
            <v>REPAROS EM TRINCAS E RACHADURAS</v>
          </cell>
          <cell r="C1947" t="str">
            <v>M</v>
          </cell>
          <cell r="D1947">
            <v>30.04</v>
          </cell>
          <cell r="E1947">
            <v>33.35</v>
          </cell>
        </row>
        <row r="1948">
          <cell r="A1948">
            <v>118005</v>
          </cell>
          <cell r="B1948" t="str">
            <v>REPAROS EM EMBOÇO - ARGAMASSA MISTA DE CIMENTO, CAL E AREIA 1:4/12</v>
          </cell>
          <cell r="C1948" t="str">
            <v>M2</v>
          </cell>
          <cell r="D1948">
            <v>40.64</v>
          </cell>
          <cell r="E1948">
            <v>44.92</v>
          </cell>
        </row>
        <row r="1949">
          <cell r="A1949">
            <v>118006</v>
          </cell>
          <cell r="B1949" t="str">
            <v>REPAROS EM REBOCO - ARGAMASSA DE CAL E AREIA 1:2</v>
          </cell>
          <cell r="C1949" t="str">
            <v>M2</v>
          </cell>
          <cell r="D1949">
            <v>21.35</v>
          </cell>
          <cell r="E1949">
            <v>23.75</v>
          </cell>
        </row>
        <row r="1950">
          <cell r="A1950">
            <v>120000</v>
          </cell>
          <cell r="B1950" t="str">
            <v>FORROS</v>
          </cell>
        </row>
        <row r="1951">
          <cell r="A1951">
            <v>120100</v>
          </cell>
          <cell r="B1951" t="str">
            <v>FORROS FALSOS</v>
          </cell>
          <cell r="C1951" t="str">
            <v>.</v>
          </cell>
          <cell r="D1951" t="str">
            <v>.</v>
          </cell>
          <cell r="E1951" t="str">
            <v>.</v>
          </cell>
        </row>
        <row r="1952">
          <cell r="A1952">
            <v>120130</v>
          </cell>
          <cell r="B1952" t="str">
            <v>FORRO FIBRA MINERAL MODELADO ÚMIDA - ACABAMENTO SUPERFÍCIE PINTURA VINÍLICA A BASE DE LÁTEX BRANCA - ESPESSURA 13MM, NRC=0,50, CAC=MÍNIMO 35</v>
          </cell>
          <cell r="C1952" t="str">
            <v>M2</v>
          </cell>
          <cell r="D1952">
            <v>69.02</v>
          </cell>
          <cell r="E1952">
            <v>69.02</v>
          </cell>
        </row>
        <row r="1953">
          <cell r="A1953">
            <v>120140</v>
          </cell>
          <cell r="B1953" t="str">
            <v>FORRO DE GESSO COMUM - PLACA CONVENCIONAL (FORNECIMENTO E INSTALAÇÃO)</v>
          </cell>
          <cell r="C1953" t="str">
            <v>M2</v>
          </cell>
          <cell r="D1953">
            <v>47.73</v>
          </cell>
          <cell r="E1953">
            <v>47.73</v>
          </cell>
        </row>
        <row r="1954">
          <cell r="A1954">
            <v>120142</v>
          </cell>
          <cell r="B1954" t="str">
            <v>FORRO DE GESSO ACARTONADO TIPO FGA (FORNECIMENTO E INSTALAÇÃO)</v>
          </cell>
          <cell r="C1954" t="str">
            <v>M2</v>
          </cell>
          <cell r="D1954">
            <v>83.99</v>
          </cell>
          <cell r="E1954">
            <v>83.99</v>
          </cell>
        </row>
        <row r="1955">
          <cell r="A1955">
            <v>120143</v>
          </cell>
          <cell r="B1955" t="str">
            <v>FORRO DE GESSO ACARTONADO TIPO FGE (FORNECIMENTO E INSTALAÇÃO)</v>
          </cell>
          <cell r="C1955" t="str">
            <v>M2</v>
          </cell>
          <cell r="D1955">
            <v>68.13</v>
          </cell>
          <cell r="E1955">
            <v>68.13</v>
          </cell>
        </row>
        <row r="1956">
          <cell r="A1956">
            <v>120145</v>
          </cell>
          <cell r="B1956" t="str">
            <v>FORRO EM RÉGUA DE PVC 200MM - INCLUSIVE PERFIS DE FIXAÇÃO E ACABAMENTO</v>
          </cell>
          <cell r="C1956" t="str">
            <v>M2</v>
          </cell>
          <cell r="D1956">
            <v>48.7</v>
          </cell>
          <cell r="E1956">
            <v>48.7</v>
          </cell>
        </row>
        <row r="1957">
          <cell r="A1957">
            <v>125000</v>
          </cell>
          <cell r="B1957" t="str">
            <v>DEMOLIÇÕES</v>
          </cell>
          <cell r="C1957" t="str">
            <v>.</v>
          </cell>
          <cell r="D1957" t="str">
            <v>.</v>
          </cell>
          <cell r="E1957" t="str">
            <v>.</v>
          </cell>
        </row>
        <row r="1958">
          <cell r="A1958">
            <v>125001</v>
          </cell>
          <cell r="B1958" t="str">
            <v>DEMOLIÇÃO DE ESTUQUE COMUM, EXCLUSIVE ENTARUGAMENTO</v>
          </cell>
          <cell r="C1958" t="str">
            <v>M2</v>
          </cell>
          <cell r="D1958">
            <v>4.6399999999999997</v>
          </cell>
          <cell r="E1958">
            <v>5.19</v>
          </cell>
        </row>
        <row r="1959">
          <cell r="A1959">
            <v>125002</v>
          </cell>
          <cell r="B1959" t="str">
            <v>DEMOLIÇÃO DE FORRO DE TÁBUAS OU CHAPAS DE MADEIRA, EXCLUSIVE ENTARUGAMENTO</v>
          </cell>
          <cell r="C1959" t="str">
            <v>M2</v>
          </cell>
          <cell r="D1959">
            <v>6.18</v>
          </cell>
          <cell r="E1959">
            <v>6.92</v>
          </cell>
        </row>
        <row r="1960">
          <cell r="A1960">
            <v>125005</v>
          </cell>
          <cell r="B1960" t="str">
            <v>DEMOLIÇÃO DE FORRO DE GESSO</v>
          </cell>
          <cell r="C1960" t="str">
            <v>M2</v>
          </cell>
          <cell r="D1960">
            <v>4.6399999999999997</v>
          </cell>
          <cell r="E1960">
            <v>5.19</v>
          </cell>
        </row>
        <row r="1961">
          <cell r="A1961">
            <v>125020</v>
          </cell>
          <cell r="B1961" t="str">
            <v>DEMOLIÇÃO DE ENTARUGAMENTO DE FORRO</v>
          </cell>
          <cell r="C1961" t="str">
            <v>M2</v>
          </cell>
          <cell r="D1961">
            <v>6.18</v>
          </cell>
          <cell r="E1961">
            <v>6.92</v>
          </cell>
        </row>
        <row r="1962">
          <cell r="A1962">
            <v>126000</v>
          </cell>
          <cell r="B1962" t="str">
            <v>RETIRADAS</v>
          </cell>
          <cell r="C1962" t="str">
            <v>.</v>
          </cell>
          <cell r="D1962" t="str">
            <v>.</v>
          </cell>
          <cell r="E1962" t="str">
            <v>.</v>
          </cell>
        </row>
        <row r="1963">
          <cell r="A1963">
            <v>126001</v>
          </cell>
          <cell r="B1963" t="str">
            <v>RETIRADA DE FORRO DE TÁBUAS OU CHAPAS EM GERAL - PREGADAS</v>
          </cell>
          <cell r="C1963" t="str">
            <v>M2</v>
          </cell>
          <cell r="D1963">
            <v>11.61</v>
          </cell>
          <cell r="E1963">
            <v>12.99</v>
          </cell>
        </row>
        <row r="1964">
          <cell r="A1964">
            <v>126002</v>
          </cell>
          <cell r="B1964" t="str">
            <v>RETIRADA DE FORRO DE CHAPAS EM GERAL - APOIADAS</v>
          </cell>
          <cell r="C1964" t="str">
            <v>M2</v>
          </cell>
          <cell r="D1964">
            <v>5.03</v>
          </cell>
          <cell r="E1964">
            <v>5.63</v>
          </cell>
        </row>
        <row r="1965">
          <cell r="A1965">
            <v>126020</v>
          </cell>
          <cell r="B1965" t="str">
            <v>RETIRADA DE ENTARUGAMENTO DE FORRO</v>
          </cell>
          <cell r="C1965" t="str">
            <v>M2</v>
          </cell>
          <cell r="D1965">
            <v>13.93</v>
          </cell>
          <cell r="E1965">
            <v>15.59</v>
          </cell>
        </row>
        <row r="1966">
          <cell r="A1966">
            <v>126030</v>
          </cell>
          <cell r="B1966" t="str">
            <v>RETIRADA DE FORRO EM RÉGUAS DE PVC, INCLUSIVE PERFIS</v>
          </cell>
          <cell r="C1966" t="str">
            <v>M2</v>
          </cell>
          <cell r="D1966">
            <v>6.96</v>
          </cell>
          <cell r="E1966">
            <v>7.8</v>
          </cell>
        </row>
        <row r="1967">
          <cell r="A1967">
            <v>127000</v>
          </cell>
          <cell r="B1967" t="str">
            <v>RECOLOCAÇÕES</v>
          </cell>
          <cell r="C1967" t="str">
            <v>.</v>
          </cell>
          <cell r="D1967" t="str">
            <v>.</v>
          </cell>
          <cell r="E1967" t="str">
            <v>.</v>
          </cell>
        </row>
        <row r="1968">
          <cell r="A1968">
            <v>127030</v>
          </cell>
          <cell r="B1968" t="str">
            <v>RECOLOCAÇÃO DE FORROS EM RÉGUA DE PVC, INCLUSIVE PERFIS</v>
          </cell>
          <cell r="C1968" t="str">
            <v>M2</v>
          </cell>
          <cell r="D1968">
            <v>10.45</v>
          </cell>
          <cell r="E1968">
            <v>11.69</v>
          </cell>
        </row>
        <row r="1969">
          <cell r="A1969">
            <v>130000</v>
          </cell>
          <cell r="B1969" t="str">
            <v>PISOS</v>
          </cell>
        </row>
        <row r="1970">
          <cell r="A1970">
            <v>130100</v>
          </cell>
          <cell r="B1970" t="str">
            <v>LASTROS E ENCHIMENTOS</v>
          </cell>
          <cell r="C1970" t="str">
            <v>.</v>
          </cell>
          <cell r="D1970" t="str">
            <v>.</v>
          </cell>
          <cell r="E1970" t="str">
            <v>.</v>
          </cell>
        </row>
        <row r="1971">
          <cell r="A1971">
            <v>130101</v>
          </cell>
          <cell r="B1971" t="str">
            <v>ENCHIMENTO COM TIJOLOS CERÂMICOS FURADOS</v>
          </cell>
          <cell r="C1971" t="str">
            <v>M3</v>
          </cell>
          <cell r="D1971">
            <v>169.96</v>
          </cell>
          <cell r="E1971">
            <v>190.28</v>
          </cell>
        </row>
        <row r="1972">
          <cell r="A1972">
            <v>130102</v>
          </cell>
          <cell r="B1972" t="str">
            <v>ENCHIMENTO COM ARGILA EXPANDIDA</v>
          </cell>
          <cell r="C1972" t="str">
            <v>M3</v>
          </cell>
          <cell r="D1972">
            <v>322.20999999999998</v>
          </cell>
          <cell r="E1972">
            <v>327.39</v>
          </cell>
        </row>
        <row r="1973">
          <cell r="A1973">
            <v>130110</v>
          </cell>
          <cell r="B1973" t="str">
            <v>LASTRO DE BRITA</v>
          </cell>
          <cell r="C1973" t="str">
            <v>M3</v>
          </cell>
          <cell r="D1973">
            <v>124.31</v>
          </cell>
          <cell r="E1973">
            <v>128.93</v>
          </cell>
        </row>
        <row r="1974">
          <cell r="A1974">
            <v>130111</v>
          </cell>
          <cell r="B1974" t="str">
            <v>LASTRO DE AGREGADO RECICLADO</v>
          </cell>
          <cell r="C1974" t="str">
            <v>M3</v>
          </cell>
          <cell r="D1974">
            <v>97.09</v>
          </cell>
          <cell r="E1974">
            <v>102.63</v>
          </cell>
        </row>
        <row r="1975">
          <cell r="A1975">
            <v>130114</v>
          </cell>
          <cell r="B1975" t="str">
            <v>LASTRO DE CONCRETO - 150KG CIM/M3</v>
          </cell>
          <cell r="C1975" t="str">
            <v>M3</v>
          </cell>
          <cell r="D1975">
            <v>298.32</v>
          </cell>
          <cell r="E1975">
            <v>313.99</v>
          </cell>
        </row>
        <row r="1976">
          <cell r="A1976">
            <v>130115</v>
          </cell>
          <cell r="B1976" t="str">
            <v>LASTRO DE CONCRETO - 200KG CIM/M3</v>
          </cell>
          <cell r="C1976" t="str">
            <v>M3</v>
          </cell>
          <cell r="D1976">
            <v>318.11</v>
          </cell>
          <cell r="E1976">
            <v>333.78</v>
          </cell>
        </row>
        <row r="1977">
          <cell r="A1977">
            <v>130117</v>
          </cell>
          <cell r="B1977" t="str">
            <v>LASTRO DE CONCRETO, COM HIDROFUGO - 150KG CIM/M3</v>
          </cell>
          <cell r="C1977" t="str">
            <v>M3</v>
          </cell>
          <cell r="D1977">
            <v>392.33</v>
          </cell>
          <cell r="E1977">
            <v>407.99</v>
          </cell>
        </row>
        <row r="1978">
          <cell r="A1978">
            <v>130118</v>
          </cell>
          <cell r="B1978" t="str">
            <v>LASTRO DE CONCRETO, COM HIDROFUGO - 200KG CIM/M3</v>
          </cell>
          <cell r="C1978" t="str">
            <v>M3</v>
          </cell>
          <cell r="D1978">
            <v>443.45</v>
          </cell>
          <cell r="E1978">
            <v>459.12</v>
          </cell>
        </row>
        <row r="1979">
          <cell r="A1979">
            <v>130119</v>
          </cell>
          <cell r="B1979" t="str">
            <v>LASTRO DE CONCRETO COM AGREGADO RECICLADO - 150KG CIM/M3</v>
          </cell>
          <cell r="C1979" t="str">
            <v>M3</v>
          </cell>
          <cell r="D1979">
            <v>270.19</v>
          </cell>
          <cell r="E1979">
            <v>285.86</v>
          </cell>
        </row>
        <row r="1980">
          <cell r="A1980">
            <v>130120</v>
          </cell>
          <cell r="B1980" t="str">
            <v>LASTRO DE CONCRETO COM AGREGADO RECICLADO - 200KG CIM/M3</v>
          </cell>
          <cell r="C1980" t="str">
            <v>M3</v>
          </cell>
          <cell r="D1980">
            <v>292.12</v>
          </cell>
          <cell r="E1980">
            <v>307.79000000000002</v>
          </cell>
        </row>
        <row r="1981">
          <cell r="A1981">
            <v>130200</v>
          </cell>
          <cell r="B1981" t="str">
            <v>REVESTIMENTO DE PISOS</v>
          </cell>
          <cell r="C1981" t="str">
            <v>.</v>
          </cell>
          <cell r="D1981" t="str">
            <v>.</v>
          </cell>
          <cell r="E1981" t="str">
            <v>.</v>
          </cell>
        </row>
        <row r="1982">
          <cell r="A1982">
            <v>130201</v>
          </cell>
          <cell r="B1982" t="str">
            <v>CIMENTADO COMUM, DESEMPENADO - ESPESSURA 20MM</v>
          </cell>
          <cell r="C1982" t="str">
            <v>M2</v>
          </cell>
          <cell r="D1982">
            <v>38.89</v>
          </cell>
          <cell r="E1982">
            <v>42.78</v>
          </cell>
        </row>
        <row r="1983">
          <cell r="A1983">
            <v>130202</v>
          </cell>
          <cell r="B1983" t="str">
            <v>CIMENTADO COMUM, DESEMPENADO E ALISADO - ESPESSURA 20MM</v>
          </cell>
          <cell r="C1983" t="str">
            <v>M2</v>
          </cell>
          <cell r="D1983">
            <v>40.81</v>
          </cell>
          <cell r="E1983">
            <v>44.92</v>
          </cell>
        </row>
        <row r="1984">
          <cell r="A1984">
            <v>130203</v>
          </cell>
          <cell r="B1984" t="str">
            <v>CIMENTADO COM CORANTE, DESEMPENADO E ALISADO - ESPESSURA 20MM</v>
          </cell>
          <cell r="C1984" t="str">
            <v>M2</v>
          </cell>
          <cell r="D1984">
            <v>43.47</v>
          </cell>
          <cell r="E1984">
            <v>47.58</v>
          </cell>
        </row>
        <row r="1985">
          <cell r="A1985">
            <v>130204</v>
          </cell>
          <cell r="B1985" t="str">
            <v>ACABAMENTO DE PISO DE CONCRETO TIPO BAMBOLÊ</v>
          </cell>
          <cell r="C1985" t="str">
            <v>M2</v>
          </cell>
          <cell r="D1985">
            <v>4.2</v>
          </cell>
          <cell r="E1985">
            <v>4.6500000000000004</v>
          </cell>
        </row>
        <row r="1986">
          <cell r="A1986">
            <v>130205</v>
          </cell>
          <cell r="B1986" t="str">
            <v>GRANILITE - ESPESSURA 8MM</v>
          </cell>
          <cell r="C1986" t="str">
            <v>M2</v>
          </cell>
          <cell r="D1986">
            <v>93.04</v>
          </cell>
          <cell r="E1986">
            <v>95.52</v>
          </cell>
        </row>
        <row r="1987">
          <cell r="A1987">
            <v>130206</v>
          </cell>
          <cell r="B1987" t="str">
            <v>CIMENTADO COMUM COM AGREGADO RECLICLADO, DESEMPENADO ALISADO - ESPESSURA 20MM</v>
          </cell>
          <cell r="C1987" t="str">
            <v>M2</v>
          </cell>
          <cell r="D1987">
            <v>36.96</v>
          </cell>
          <cell r="E1987">
            <v>40.71</v>
          </cell>
        </row>
        <row r="1988">
          <cell r="A1988">
            <v>130207</v>
          </cell>
          <cell r="B1988" t="str">
            <v>ARGAMASSA DE ALTA RESISTÊNCIA, TIPO LEVE - ESPESSURA 8MM</v>
          </cell>
          <cell r="C1988" t="str">
            <v>M2</v>
          </cell>
          <cell r="D1988">
            <v>99.3</v>
          </cell>
          <cell r="E1988">
            <v>102.94</v>
          </cell>
        </row>
        <row r="1989">
          <cell r="A1989">
            <v>130208</v>
          </cell>
          <cell r="B1989" t="str">
            <v>ARGAMASSA DE ALTA RESISTÊNCIA, TIPO MÉDIO - ESPESSURA 12MM</v>
          </cell>
          <cell r="C1989" t="str">
            <v>M2</v>
          </cell>
          <cell r="D1989">
            <v>93.13</v>
          </cell>
          <cell r="E1989">
            <v>96.76</v>
          </cell>
        </row>
        <row r="1990">
          <cell r="A1990">
            <v>130209</v>
          </cell>
          <cell r="B1990" t="str">
            <v>CIMENTADO COM AGREGADO RECICLADO, COM CORANTE DESEMPENADO  ALISADO</v>
          </cell>
          <cell r="C1990" t="str">
            <v>M2</v>
          </cell>
          <cell r="D1990">
            <v>38.03</v>
          </cell>
          <cell r="E1990">
            <v>41.77</v>
          </cell>
        </row>
        <row r="1991">
          <cell r="A1991">
            <v>130210</v>
          </cell>
          <cell r="B1991" t="str">
            <v>CIMENTADO COMUM COM AGREGADO RECICLADO, DESEMPENADO - ESPESSURA 20MM</v>
          </cell>
          <cell r="C1991" t="str">
            <v>M2</v>
          </cell>
          <cell r="D1991">
            <v>34.49</v>
          </cell>
          <cell r="E1991">
            <v>38.01</v>
          </cell>
        </row>
        <row r="1992">
          <cell r="A1992">
            <v>130211</v>
          </cell>
          <cell r="B1992" t="str">
            <v>PISO ESTRUTURAL EM CONCRETO ARMADO - 7CM</v>
          </cell>
          <cell r="C1992" t="str">
            <v>M2</v>
          </cell>
          <cell r="D1992">
            <v>41.98</v>
          </cell>
          <cell r="E1992">
            <v>43.27</v>
          </cell>
        </row>
        <row r="1993">
          <cell r="A1993">
            <v>130237</v>
          </cell>
          <cell r="B1993" t="str">
            <v>MOSAICO PORTUGUÊS UMA OU DUAS CORES SOBRE BASE DE AREIA RECICLADA</v>
          </cell>
          <cell r="C1993" t="str">
            <v>M2</v>
          </cell>
          <cell r="D1993">
            <v>122.15</v>
          </cell>
          <cell r="E1993">
            <v>127.69</v>
          </cell>
        </row>
        <row r="1994">
          <cell r="A1994">
            <v>130238</v>
          </cell>
          <cell r="B1994" t="str">
            <v>PISO CERÂMICO NÃO ESMALTADO ANTIDERRAPANTE  - ASSENTADO COM ARGAMASSA COMUM (PARA COZINHAS E REFEITÓRIOS)</v>
          </cell>
          <cell r="C1994" t="str">
            <v>M2</v>
          </cell>
          <cell r="D1994">
            <v>202.06</v>
          </cell>
          <cell r="E1994">
            <v>209.6</v>
          </cell>
        </row>
        <row r="1995">
          <cell r="A1995">
            <v>130239</v>
          </cell>
          <cell r="B1995" t="str">
            <v>PISO CERÂMICO NÃO ESMALTADO ANTIDERRAPANTE  - ASSENTADO COM ARGAMASSA COLANTE (PARA COZINHAS E REFEITÓRIOS)</v>
          </cell>
          <cell r="C1995" t="str">
            <v>M2</v>
          </cell>
          <cell r="D1995">
            <v>156.91999999999999</v>
          </cell>
          <cell r="E1995">
            <v>159.54</v>
          </cell>
        </row>
        <row r="1996">
          <cell r="A1996">
            <v>130240</v>
          </cell>
          <cell r="B1996" t="str">
            <v>PISO CERÂMICO ESMALTADO  (PEI-5) - ASSENTADO COM ARGAMASSA COMUM</v>
          </cell>
          <cell r="C1996" t="str">
            <v>M2</v>
          </cell>
          <cell r="D1996">
            <v>99.36</v>
          </cell>
          <cell r="E1996">
            <v>106.9</v>
          </cell>
        </row>
        <row r="1997">
          <cell r="A1997">
            <v>130242</v>
          </cell>
          <cell r="B1997" t="str">
            <v>PISO CERÂMICO ESMALTADO  (PEI-5) - ASSENTADO COM ARGAMASSA COLANTE</v>
          </cell>
          <cell r="C1997" t="str">
            <v>M2</v>
          </cell>
          <cell r="D1997">
            <v>54.22</v>
          </cell>
          <cell r="E1997">
            <v>56.84</v>
          </cell>
        </row>
        <row r="1998">
          <cell r="A1998">
            <v>130243</v>
          </cell>
          <cell r="B1998" t="str">
            <v>PISO PODOTÁTIL, ALERTA OU DIRECIONAL, EM BORRACHA SINTÉTICA ASSENTES COM COLA</v>
          </cell>
          <cell r="C1998" t="str">
            <v>M2</v>
          </cell>
          <cell r="D1998">
            <v>154.61000000000001</v>
          </cell>
          <cell r="E1998">
            <v>156.11000000000001</v>
          </cell>
        </row>
        <row r="1999">
          <cell r="A1999">
            <v>130244</v>
          </cell>
          <cell r="B1999" t="str">
            <v>PISO PODOTÁTIL, ALERTA OU DIRECIONAL, EM BORRACHA SINTÉTICA ASSENTES COM ARGAMASSA</v>
          </cell>
          <cell r="C1999" t="str">
            <v>M2</v>
          </cell>
          <cell r="D1999">
            <v>186.88</v>
          </cell>
          <cell r="E1999">
            <v>189.34</v>
          </cell>
        </row>
        <row r="2000">
          <cell r="A2000">
            <v>130246</v>
          </cell>
          <cell r="B2000" t="str">
            <v>PISO PODOTÁTIL, ALERTA DIRECIONAL, INTERTRAVADO 6CM</v>
          </cell>
          <cell r="C2000" t="str">
            <v>M2</v>
          </cell>
          <cell r="D2000">
            <v>76.14</v>
          </cell>
          <cell r="E2000">
            <v>77.84</v>
          </cell>
        </row>
        <row r="2001">
          <cell r="A2001">
            <v>130247</v>
          </cell>
          <cell r="B2001" t="str">
            <v>PISO PODOTÁTIL, ALERTA OU DIRECIONAL, EM LADRILHO HIDRÁULICO</v>
          </cell>
          <cell r="C2001" t="str">
            <v>M2</v>
          </cell>
          <cell r="D2001">
            <v>115.66</v>
          </cell>
          <cell r="E2001">
            <v>121.61</v>
          </cell>
        </row>
        <row r="2002">
          <cell r="A2002">
            <v>130254</v>
          </cell>
          <cell r="B2002" t="str">
            <v>PISO PODOTÁTIL COLORIDO, ALERTA OU DIRECIONAL VIBRO-PRENSADO - 3CM - SELADO</v>
          </cell>
          <cell r="C2002" t="str">
            <v>M2</v>
          </cell>
          <cell r="D2002">
            <v>142.72</v>
          </cell>
          <cell r="E2002">
            <v>149.03</v>
          </cell>
        </row>
        <row r="2003">
          <cell r="A2003">
            <v>130258</v>
          </cell>
          <cell r="B2003" t="str">
            <v>PISO EM GRANITO CINZA MAUA, PLACAS - ESPESSURA 2CM</v>
          </cell>
          <cell r="C2003" t="str">
            <v>M2</v>
          </cell>
          <cell r="D2003">
            <v>313.27</v>
          </cell>
          <cell r="E2003">
            <v>315.37</v>
          </cell>
        </row>
        <row r="2004">
          <cell r="A2004">
            <v>130260</v>
          </cell>
          <cell r="B2004" t="str">
            <v>GRANITO POLIDO, FORRAS DE 20MM - VERDE UBATUBA</v>
          </cell>
          <cell r="C2004" t="str">
            <v>M2</v>
          </cell>
          <cell r="D2004">
            <v>319.08</v>
          </cell>
          <cell r="E2004">
            <v>321.18</v>
          </cell>
        </row>
        <row r="2005">
          <cell r="A2005">
            <v>130262</v>
          </cell>
          <cell r="B2005" t="str">
            <v>MÁRMORE POLIDO, FORRAS DE 20MM - BRANCO ESPIRITO SANTO</v>
          </cell>
          <cell r="C2005" t="str">
            <v>M2</v>
          </cell>
          <cell r="D2005">
            <v>273.66000000000003</v>
          </cell>
          <cell r="E2005">
            <v>275.75</v>
          </cell>
        </row>
        <row r="2006">
          <cell r="A2006">
            <v>130287</v>
          </cell>
          <cell r="B2006" t="str">
            <v>PISO VINÍLICO CROMA OU SIMILAR 2,0 MM, EXCLUSIVE ARGAMASSA DE REGULARIZAÇÃO DA BASE</v>
          </cell>
          <cell r="C2006" t="str">
            <v>M2</v>
          </cell>
          <cell r="D2006">
            <v>71.459999999999994</v>
          </cell>
          <cell r="E2006">
            <v>72.17</v>
          </cell>
        </row>
        <row r="2007">
          <cell r="A2007">
            <v>130288</v>
          </cell>
          <cell r="B2007" t="str">
            <v>PISO VINÍLICO CROMA OU SIMILAR - E=3,2 MM, EXCLUSIVE ARGAMASSA REGULARIZAÇÃO DA BASE</v>
          </cell>
          <cell r="C2007" t="str">
            <v>M2</v>
          </cell>
          <cell r="D2007">
            <v>109.73</v>
          </cell>
          <cell r="E2007">
            <v>110.44</v>
          </cell>
        </row>
        <row r="2008">
          <cell r="A2008">
            <v>130290</v>
          </cell>
          <cell r="B2008" t="str">
            <v>CHAPAS DE BORRACHA SINTÉTICA ASSENTES COM COLA, E=4 A 5MM - LISAS</v>
          </cell>
          <cell r="C2008" t="str">
            <v>M2</v>
          </cell>
          <cell r="D2008">
            <v>80.709999999999994</v>
          </cell>
          <cell r="E2008">
            <v>82.12</v>
          </cell>
        </row>
        <row r="2009">
          <cell r="A2009">
            <v>130291</v>
          </cell>
          <cell r="B2009" t="str">
            <v>CHAPAS DE BORRACHA SINTÉTICA ASSENTES COM COLA, E=4 A 5MM - COM RELEVO</v>
          </cell>
          <cell r="C2009" t="str">
            <v>M2</v>
          </cell>
          <cell r="D2009">
            <v>62.02</v>
          </cell>
          <cell r="E2009">
            <v>63.43</v>
          </cell>
        </row>
        <row r="2010">
          <cell r="A2010">
            <v>130292</v>
          </cell>
          <cell r="B2010" t="str">
            <v>CHAPAS DE BORRACHA SINTÉTICA ASSENTES COM ARGAMASSA, E=8 A 10MM - LISAS</v>
          </cell>
          <cell r="C2010" t="str">
            <v>M2</v>
          </cell>
          <cell r="D2010">
            <v>111.44</v>
          </cell>
          <cell r="E2010">
            <v>113.71</v>
          </cell>
        </row>
        <row r="2011">
          <cell r="A2011">
            <v>130293</v>
          </cell>
          <cell r="B2011" t="str">
            <v>CHAPAS DE BORRACHA SINTÉTICA ASSENTES COM ARGAMASSA, E=8 A 10MM - COM RELEVO</v>
          </cell>
          <cell r="C2011" t="str">
            <v>M2</v>
          </cell>
          <cell r="D2011">
            <v>109.74</v>
          </cell>
          <cell r="E2011">
            <v>112.01</v>
          </cell>
        </row>
        <row r="2012">
          <cell r="A2012">
            <v>130300</v>
          </cell>
          <cell r="B2012" t="str">
            <v>ARREMATE DE PISOS E ESCADAS</v>
          </cell>
          <cell r="C2012" t="str">
            <v>.</v>
          </cell>
          <cell r="D2012" t="str">
            <v>.</v>
          </cell>
          <cell r="E2012" t="str">
            <v>.</v>
          </cell>
        </row>
        <row r="2013">
          <cell r="A2013">
            <v>130302</v>
          </cell>
          <cell r="B2013" t="str">
            <v>RODAPÉ DE ARGAMASSA DE CIMENTO E AREIA 1:3 - 10CM</v>
          </cell>
          <cell r="C2013" t="str">
            <v>M</v>
          </cell>
          <cell r="D2013">
            <v>7.44</v>
          </cell>
          <cell r="E2013">
            <v>8.1300000000000008</v>
          </cell>
        </row>
        <row r="2014">
          <cell r="A2014">
            <v>130304</v>
          </cell>
          <cell r="B2014" t="str">
            <v>RODAPÉ DE GRANILITE - 10CM</v>
          </cell>
          <cell r="C2014" t="str">
            <v>M</v>
          </cell>
          <cell r="D2014">
            <v>53.83</v>
          </cell>
          <cell r="E2014">
            <v>56.68</v>
          </cell>
        </row>
        <row r="2015">
          <cell r="A2015">
            <v>130305</v>
          </cell>
          <cell r="B2015" t="str">
            <v>RODAPÉ DE GRANILITE - MEIA CANA, 10CM</v>
          </cell>
          <cell r="C2015" t="str">
            <v>M</v>
          </cell>
          <cell r="D2015">
            <v>49.03</v>
          </cell>
          <cell r="E2015">
            <v>51.88</v>
          </cell>
        </row>
        <row r="2016">
          <cell r="A2016">
            <v>130307</v>
          </cell>
          <cell r="B2016" t="str">
            <v>RODAPÉ DE ARGAMASSA DE ALTA RESISTÊNCIA - MEIA CANA, 10CM</v>
          </cell>
          <cell r="C2016" t="str">
            <v>M</v>
          </cell>
          <cell r="D2016">
            <v>47.92</v>
          </cell>
          <cell r="E2016">
            <v>50.77</v>
          </cell>
        </row>
        <row r="2017">
          <cell r="A2017">
            <v>130309</v>
          </cell>
          <cell r="B2017" t="str">
            <v>RODAPÉ CERÂMICO ESMALTADO PEIV 7CM À 10CM</v>
          </cell>
          <cell r="C2017" t="str">
            <v>M</v>
          </cell>
          <cell r="D2017">
            <v>14.65</v>
          </cell>
          <cell r="E2017">
            <v>15.5</v>
          </cell>
        </row>
        <row r="2018">
          <cell r="A2018">
            <v>130327</v>
          </cell>
          <cell r="B2018" t="str">
            <v>RODAPÉ DE MADEIRA - PADRÃO CUMARU 7CM</v>
          </cell>
          <cell r="C2018" t="str">
            <v>M</v>
          </cell>
          <cell r="D2018">
            <v>27.46</v>
          </cell>
          <cell r="E2018">
            <v>28.9</v>
          </cell>
        </row>
        <row r="2019">
          <cell r="A2019">
            <v>130331</v>
          </cell>
          <cell r="B2019" t="str">
            <v>RODAPÉ DE FIBRO-VINIL - 7,5CM</v>
          </cell>
          <cell r="C2019" t="str">
            <v>M</v>
          </cell>
          <cell r="D2019">
            <v>21.28</v>
          </cell>
          <cell r="E2019">
            <v>22.53</v>
          </cell>
        </row>
        <row r="2020">
          <cell r="A2020">
            <v>130335</v>
          </cell>
          <cell r="B2020" t="str">
            <v>RODAPÉ DE BORRACHA SINTÉTICA - BOLEADO, 7CM</v>
          </cell>
          <cell r="C2020" t="str">
            <v>M</v>
          </cell>
          <cell r="D2020">
            <v>20.55</v>
          </cell>
          <cell r="E2020">
            <v>21.74</v>
          </cell>
        </row>
        <row r="2021">
          <cell r="A2021">
            <v>130336</v>
          </cell>
          <cell r="B2021" t="str">
            <v>RODAPÉ EM GRANITO CINZA MAUA, ESP. 2CM, ALT. 7CM</v>
          </cell>
          <cell r="C2021" t="str">
            <v>M</v>
          </cell>
          <cell r="D2021">
            <v>68.39</v>
          </cell>
          <cell r="E2021">
            <v>69.25</v>
          </cell>
        </row>
        <row r="2022">
          <cell r="A2022">
            <v>130340</v>
          </cell>
          <cell r="B2022" t="str">
            <v>JUNTA PLÁSTICA PARA PISOS 3/4" X 1/8"</v>
          </cell>
          <cell r="C2022" t="str">
            <v>M</v>
          </cell>
          <cell r="D2022">
            <v>12.24</v>
          </cell>
          <cell r="E2022">
            <v>13.49</v>
          </cell>
        </row>
        <row r="2023">
          <cell r="A2023">
            <v>130365</v>
          </cell>
          <cell r="B2023" t="str">
            <v>DEGRAUS DE ARGAMASSA DE CIMENTO E AREIA 1:3</v>
          </cell>
          <cell r="C2023" t="str">
            <v>M</v>
          </cell>
          <cell r="D2023">
            <v>31.38</v>
          </cell>
          <cell r="E2023">
            <v>34.64</v>
          </cell>
        </row>
        <row r="2024">
          <cell r="A2024">
            <v>130367</v>
          </cell>
          <cell r="B2024" t="str">
            <v>DEGRAUS DE GRANILITE</v>
          </cell>
          <cell r="C2024" t="str">
            <v>M</v>
          </cell>
          <cell r="D2024">
            <v>69.34</v>
          </cell>
          <cell r="E2024">
            <v>73.94</v>
          </cell>
        </row>
        <row r="2025">
          <cell r="A2025">
            <v>130369</v>
          </cell>
          <cell r="B2025" t="str">
            <v>DEGRAUS DE ARGAMASSA DE ALTA RESISTÊNCIA</v>
          </cell>
          <cell r="C2025" t="str">
            <v>M</v>
          </cell>
          <cell r="D2025">
            <v>64.45</v>
          </cell>
          <cell r="E2025">
            <v>69.040000000000006</v>
          </cell>
        </row>
        <row r="2026">
          <cell r="A2026">
            <v>130385</v>
          </cell>
          <cell r="B2026" t="str">
            <v>DEGRAUS DE CHAPAS VINÍLICAS - ESPESSURA 2MM (INCLUSIVE ARGAMASSA DE REGULARIZAÇÃO DA BASE)</v>
          </cell>
          <cell r="C2026" t="str">
            <v>M</v>
          </cell>
          <cell r="D2026">
            <v>63.39</v>
          </cell>
          <cell r="E2026">
            <v>64.17</v>
          </cell>
        </row>
        <row r="2027">
          <cell r="A2027">
            <v>130387</v>
          </cell>
          <cell r="B2027" t="str">
            <v>DEGRAUS DE CHAPAS DE BORRACHA SINTÉTICA - ESPESSURA 4 À 5MM</v>
          </cell>
          <cell r="C2027" t="str">
            <v>M</v>
          </cell>
          <cell r="D2027">
            <v>68.17</v>
          </cell>
          <cell r="E2027">
            <v>69.12</v>
          </cell>
        </row>
        <row r="2028">
          <cell r="A2028">
            <v>130394</v>
          </cell>
          <cell r="B2028" t="str">
            <v>FITA ANTIDERRAPANTE, FAIXA COM LARGURA=5CM E ESPESSURA=2MM, APLICAÇÃO EM DEGRAU</v>
          </cell>
          <cell r="C2028" t="str">
            <v>M</v>
          </cell>
          <cell r="D2028">
            <v>9.4600000000000009</v>
          </cell>
          <cell r="E2028">
            <v>9.83</v>
          </cell>
        </row>
        <row r="2029">
          <cell r="A2029">
            <v>130400</v>
          </cell>
          <cell r="B2029" t="str">
            <v>SOLEIRAS</v>
          </cell>
          <cell r="C2029" t="str">
            <v>.</v>
          </cell>
          <cell r="D2029" t="str">
            <v>.</v>
          </cell>
          <cell r="E2029" t="str">
            <v>.</v>
          </cell>
        </row>
        <row r="2030">
          <cell r="A2030">
            <v>130405</v>
          </cell>
          <cell r="B2030" t="str">
            <v>SOLEIRA PARA PORTA EM GRANITO CINZA SEM POLIMENTO (FOSCO)</v>
          </cell>
          <cell r="C2030" t="str">
            <v>M</v>
          </cell>
          <cell r="D2030">
            <v>69.38</v>
          </cell>
          <cell r="E2030">
            <v>69.75</v>
          </cell>
        </row>
        <row r="2031">
          <cell r="A2031">
            <v>135000</v>
          </cell>
          <cell r="B2031" t="str">
            <v>DEMOLIÇÕES</v>
          </cell>
          <cell r="C2031" t="str">
            <v>.</v>
          </cell>
          <cell r="D2031" t="str">
            <v>.</v>
          </cell>
          <cell r="E2031" t="str">
            <v>.</v>
          </cell>
        </row>
        <row r="2032">
          <cell r="A2032">
            <v>135001</v>
          </cell>
          <cell r="B2032" t="str">
            <v>DEMOLIÇÃO DE CONCRETO SIMPLES</v>
          </cell>
          <cell r="C2032" t="str">
            <v>M3</v>
          </cell>
          <cell r="D2032">
            <v>225.77</v>
          </cell>
          <cell r="E2032">
            <v>252.76</v>
          </cell>
        </row>
        <row r="2033">
          <cell r="A2033">
            <v>135005</v>
          </cell>
          <cell r="B2033" t="str">
            <v>DEMOLIÇÃO DE ARGAMASSA, CERÂMICA OU SIMILAR INCLUSIVE ARGAMASSA DE REGULARIZAÇÃO</v>
          </cell>
          <cell r="C2033" t="str">
            <v>M2</v>
          </cell>
          <cell r="D2033">
            <v>26.05</v>
          </cell>
          <cell r="E2033">
            <v>29.16</v>
          </cell>
        </row>
        <row r="2034">
          <cell r="A2034">
            <v>135010</v>
          </cell>
          <cell r="B2034" t="str">
            <v>DEMOLIÇÃO DE TACOS DE MADEIRA, INCLUSIVE ARGAMASSA DE ASSENTAMENTO</v>
          </cell>
          <cell r="C2034" t="str">
            <v>M2</v>
          </cell>
          <cell r="D2034">
            <v>17.37</v>
          </cell>
          <cell r="E2034">
            <v>19.440000000000001</v>
          </cell>
        </row>
        <row r="2035">
          <cell r="A2035">
            <v>135012</v>
          </cell>
          <cell r="B2035" t="str">
            <v>DEMOLIÇÃO DE SOALHO DE MADEIRA, EXCLUSIVE VIGAMENTO</v>
          </cell>
          <cell r="C2035" t="str">
            <v>M2</v>
          </cell>
          <cell r="D2035">
            <v>17.37</v>
          </cell>
          <cell r="E2035">
            <v>19.440000000000001</v>
          </cell>
        </row>
        <row r="2036">
          <cell r="A2036">
            <v>135014</v>
          </cell>
          <cell r="B2036" t="str">
            <v>DEMOLIÇÃO DE SOALHO DE MADEIRA, INCLUSIVE VIGAMENTO</v>
          </cell>
          <cell r="C2036" t="str">
            <v>M2</v>
          </cell>
          <cell r="D2036">
            <v>20.84</v>
          </cell>
          <cell r="E2036">
            <v>23.33</v>
          </cell>
        </row>
        <row r="2037">
          <cell r="A2037">
            <v>135020</v>
          </cell>
          <cell r="B2037" t="str">
            <v>DEMOLIÇÃO DE FIBRO-VINIL OU BORRACHA SINTÉTICA, INCLUSIVE ARGAMASSA DE REGULARIZAÇÃO</v>
          </cell>
          <cell r="C2037" t="str">
            <v>M2</v>
          </cell>
          <cell r="D2037">
            <v>15.63</v>
          </cell>
          <cell r="E2037">
            <v>17.5</v>
          </cell>
        </row>
        <row r="2038">
          <cell r="A2038">
            <v>135030</v>
          </cell>
          <cell r="B2038" t="str">
            <v>DEMOLIÇÃO DE RODAPÉS EM GERAL, INCLUSIVE ARGAMASSA DE ASSENTAMENTO</v>
          </cell>
          <cell r="C2038" t="str">
            <v>M</v>
          </cell>
          <cell r="D2038">
            <v>2.2599999999999998</v>
          </cell>
          <cell r="E2038">
            <v>2.5299999999999998</v>
          </cell>
        </row>
        <row r="2039">
          <cell r="A2039">
            <v>135040</v>
          </cell>
          <cell r="B2039" t="str">
            <v>DEMOLIÇÃO DE DEGRAUS EM GERAL, INCLUSIVE ARGAMASSA DE ASSENTAMENTO</v>
          </cell>
          <cell r="C2039" t="str">
            <v>M</v>
          </cell>
          <cell r="D2039">
            <v>6.95</v>
          </cell>
          <cell r="E2039">
            <v>7.78</v>
          </cell>
        </row>
        <row r="2040">
          <cell r="A2040">
            <v>136000</v>
          </cell>
          <cell r="B2040" t="str">
            <v>RETIRADAS</v>
          </cell>
          <cell r="C2040" t="str">
            <v>.</v>
          </cell>
          <cell r="D2040" t="str">
            <v>.</v>
          </cell>
          <cell r="E2040" t="str">
            <v>.</v>
          </cell>
        </row>
        <row r="2041">
          <cell r="A2041">
            <v>136002</v>
          </cell>
          <cell r="B2041" t="str">
            <v>RETIRADA DE FORRAS DE PEDRAS NATURAIS - GRANITO OU MÁRMORE</v>
          </cell>
          <cell r="C2041" t="str">
            <v>M2</v>
          </cell>
          <cell r="D2041">
            <v>24.31</v>
          </cell>
          <cell r="E2041">
            <v>27.22</v>
          </cell>
        </row>
        <row r="2042">
          <cell r="A2042">
            <v>136010</v>
          </cell>
          <cell r="B2042" t="str">
            <v>RETIRADA DE TACOS DE MADEIRA</v>
          </cell>
          <cell r="C2042" t="str">
            <v>M2</v>
          </cell>
          <cell r="D2042">
            <v>26.05</v>
          </cell>
          <cell r="E2042">
            <v>29.16</v>
          </cell>
        </row>
        <row r="2043">
          <cell r="A2043">
            <v>136012</v>
          </cell>
          <cell r="B2043" t="str">
            <v>RETIRADA DE SOALHO DE MADEIRA, EXCLUSIVE VIGAMENTO</v>
          </cell>
          <cell r="C2043" t="str">
            <v>M2</v>
          </cell>
          <cell r="D2043">
            <v>25.15</v>
          </cell>
          <cell r="E2043">
            <v>28.15</v>
          </cell>
        </row>
        <row r="2044">
          <cell r="A2044">
            <v>136014</v>
          </cell>
          <cell r="B2044" t="str">
            <v>RETIRADA DE SOALHO DE MADEIRA, INCLUSIVE VIGAMENTO</v>
          </cell>
          <cell r="C2044" t="str">
            <v>M2</v>
          </cell>
          <cell r="D2044">
            <v>30.17</v>
          </cell>
          <cell r="E2044">
            <v>33.78</v>
          </cell>
        </row>
        <row r="2045">
          <cell r="A2045">
            <v>136020</v>
          </cell>
          <cell r="B2045" t="str">
            <v>RETIRADA DE FIBRO-VINIL</v>
          </cell>
          <cell r="C2045" t="str">
            <v>M2</v>
          </cell>
          <cell r="D2045">
            <v>24.69</v>
          </cell>
          <cell r="E2045">
            <v>27.64</v>
          </cell>
        </row>
        <row r="2046">
          <cell r="A2046">
            <v>136030</v>
          </cell>
          <cell r="B2046" t="str">
            <v>RETIRADA DE RODAPÉS DE MADEIRA, INCLUSIVE CORDÃO</v>
          </cell>
          <cell r="C2046" t="str">
            <v>M</v>
          </cell>
          <cell r="D2046">
            <v>4.3499999999999996</v>
          </cell>
          <cell r="E2046">
            <v>4.87</v>
          </cell>
        </row>
        <row r="2047">
          <cell r="A2047">
            <v>137000</v>
          </cell>
          <cell r="B2047" t="str">
            <v>RECOLOCAÇÕES</v>
          </cell>
          <cell r="C2047" t="str">
            <v>.</v>
          </cell>
          <cell r="D2047" t="str">
            <v>.</v>
          </cell>
          <cell r="E2047" t="str">
            <v>.</v>
          </cell>
        </row>
        <row r="2048">
          <cell r="A2048">
            <v>137010</v>
          </cell>
          <cell r="B2048" t="str">
            <v>RECOLOCAÇÃO DE TACOS DE MADEIRA</v>
          </cell>
          <cell r="C2048" t="str">
            <v>M2</v>
          </cell>
          <cell r="D2048">
            <v>74.680000000000007</v>
          </cell>
          <cell r="E2048">
            <v>82.78</v>
          </cell>
        </row>
        <row r="2049">
          <cell r="A2049">
            <v>137012</v>
          </cell>
          <cell r="B2049" t="str">
            <v>RECOLOCAÇÃO DE SOALHO DE MADEIRA, EXCLUSIVE VIGAMENTO</v>
          </cell>
          <cell r="C2049" t="str">
            <v>M2</v>
          </cell>
          <cell r="D2049">
            <v>19.100000000000001</v>
          </cell>
          <cell r="E2049">
            <v>21.18</v>
          </cell>
        </row>
        <row r="2050">
          <cell r="A2050">
            <v>137014</v>
          </cell>
          <cell r="B2050" t="str">
            <v>RECOLOCAÇÃO DE SOALHO DE MADEIRA, INCLUSIVE VIGAMENTO</v>
          </cell>
          <cell r="C2050" t="str">
            <v>M2</v>
          </cell>
          <cell r="D2050">
            <v>53.92</v>
          </cell>
          <cell r="E2050">
            <v>60.16</v>
          </cell>
        </row>
        <row r="2051">
          <cell r="A2051">
            <v>137020</v>
          </cell>
          <cell r="B2051" t="str">
            <v>RECOLOCAÇÃO DE FIBRO-VINIL</v>
          </cell>
          <cell r="C2051" t="str">
            <v>M2</v>
          </cell>
          <cell r="D2051">
            <v>9.93</v>
          </cell>
          <cell r="E2051">
            <v>10.63</v>
          </cell>
        </row>
        <row r="2052">
          <cell r="A2052">
            <v>137030</v>
          </cell>
          <cell r="B2052" t="str">
            <v>RECOLOCAÇÃO DE RODAPÉS DE MADEIRA, INCLUSIVE CORDÃO</v>
          </cell>
          <cell r="C2052" t="str">
            <v>M</v>
          </cell>
          <cell r="D2052">
            <v>15.93</v>
          </cell>
          <cell r="E2052">
            <v>17.829999999999998</v>
          </cell>
        </row>
        <row r="2053">
          <cell r="A2053">
            <v>138000</v>
          </cell>
          <cell r="B2053" t="str">
            <v>SERVIÇOS PARCIAIS</v>
          </cell>
          <cell r="C2053" t="str">
            <v>.</v>
          </cell>
          <cell r="D2053" t="str">
            <v>.</v>
          </cell>
          <cell r="E2053" t="str">
            <v>.</v>
          </cell>
        </row>
        <row r="2054">
          <cell r="A2054">
            <v>138015</v>
          </cell>
          <cell r="B2054" t="str">
            <v>COLAGEM DE TACOS SOLTOS - COM FORNECIMENTO DE TACOS</v>
          </cell>
          <cell r="C2054" t="str">
            <v>M2</v>
          </cell>
          <cell r="D2054">
            <v>135.26</v>
          </cell>
          <cell r="E2054">
            <v>137.12</v>
          </cell>
        </row>
        <row r="2055">
          <cell r="A2055">
            <v>138016</v>
          </cell>
          <cell r="B2055" t="str">
            <v>COLAGEM DE TACOS SOLTOS - SEM FORNECIMENTO DE TACOS</v>
          </cell>
          <cell r="C2055" t="str">
            <v>M2</v>
          </cell>
          <cell r="D2055">
            <v>22.87</v>
          </cell>
          <cell r="E2055">
            <v>24.73</v>
          </cell>
        </row>
        <row r="2056">
          <cell r="A2056">
            <v>138017</v>
          </cell>
          <cell r="B2056" t="str">
            <v>REPREGAMENTO DE ASSOALHO DE MADEIRA</v>
          </cell>
          <cell r="C2056" t="str">
            <v>M2</v>
          </cell>
          <cell r="D2056">
            <v>5.49</v>
          </cell>
          <cell r="E2056">
            <v>6.07</v>
          </cell>
        </row>
        <row r="2057">
          <cell r="A2057">
            <v>138018</v>
          </cell>
          <cell r="B2057" t="str">
            <v>TABUAS DE MADEIRA MACIÇA PARA ASSOALHO - CUMARU</v>
          </cell>
          <cell r="C2057" t="str">
            <v>M2</v>
          </cell>
          <cell r="D2057">
            <v>189.74</v>
          </cell>
          <cell r="E2057">
            <v>190.78</v>
          </cell>
        </row>
        <row r="2058">
          <cell r="A2058">
            <v>138041</v>
          </cell>
          <cell r="B2058" t="str">
            <v>TESTEIRA DE BORRACHA SINTÉTICA PARA DEGRAUS</v>
          </cell>
          <cell r="C2058" t="str">
            <v>M</v>
          </cell>
          <cell r="D2058">
            <v>14.65</v>
          </cell>
          <cell r="E2058">
            <v>14.81</v>
          </cell>
        </row>
        <row r="2059">
          <cell r="A2059">
            <v>138061</v>
          </cell>
          <cell r="B2059" t="str">
            <v>POLIMENTO DE PISO DE GRANILITE OU ARGAMASSA DE ALTA RESISTÊNCIA</v>
          </cell>
          <cell r="C2059" t="str">
            <v>M2</v>
          </cell>
          <cell r="D2059">
            <v>6</v>
          </cell>
          <cell r="E2059">
            <v>6.37</v>
          </cell>
        </row>
        <row r="2060">
          <cell r="A2060">
            <v>138062</v>
          </cell>
          <cell r="B2060" t="str">
            <v>POLIMENTO DE PISO DE MÁRMORE</v>
          </cell>
          <cell r="C2060" t="str">
            <v>M2</v>
          </cell>
          <cell r="D2060">
            <v>6</v>
          </cell>
          <cell r="E2060">
            <v>6.37</v>
          </cell>
        </row>
        <row r="2061">
          <cell r="A2061">
            <v>138070</v>
          </cell>
          <cell r="B2061" t="str">
            <v>RESINA ACRÍLICA PARA PISO GRANILITE</v>
          </cell>
          <cell r="C2061" t="str">
            <v>M2</v>
          </cell>
          <cell r="D2061">
            <v>21.19</v>
          </cell>
          <cell r="E2061">
            <v>23.02</v>
          </cell>
        </row>
        <row r="2062">
          <cell r="A2062">
            <v>138071</v>
          </cell>
          <cell r="B2062" t="str">
            <v>RESINA EPÓXI PARA PISO GRANILITE</v>
          </cell>
          <cell r="C2062" t="str">
            <v>M2</v>
          </cell>
          <cell r="D2062">
            <v>28.06</v>
          </cell>
          <cell r="E2062">
            <v>29.89</v>
          </cell>
        </row>
        <row r="2063">
          <cell r="A2063">
            <v>138072</v>
          </cell>
          <cell r="B2063" t="str">
            <v>RESINA POLIURETANO PARA PISO GRANILITE</v>
          </cell>
          <cell r="C2063" t="str">
            <v>M2</v>
          </cell>
          <cell r="D2063">
            <v>37.43</v>
          </cell>
          <cell r="E2063">
            <v>39.26</v>
          </cell>
        </row>
        <row r="2064">
          <cell r="A2064">
            <v>138073</v>
          </cell>
          <cell r="B2064" t="str">
            <v>RESINA ACRÍLICA PARA DEGRAU DE GRANILITE</v>
          </cell>
          <cell r="C2064" t="str">
            <v>M</v>
          </cell>
          <cell r="D2064">
            <v>10.96</v>
          </cell>
          <cell r="E2064">
            <v>11.92</v>
          </cell>
        </row>
        <row r="2065">
          <cell r="A2065">
            <v>138074</v>
          </cell>
          <cell r="B2065" t="str">
            <v>RESINA EPÓXI PARA DEGRAU DE GRANILITE</v>
          </cell>
          <cell r="C2065" t="str">
            <v>M</v>
          </cell>
          <cell r="D2065">
            <v>14.52</v>
          </cell>
          <cell r="E2065">
            <v>15.47</v>
          </cell>
        </row>
        <row r="2066">
          <cell r="A2066">
            <v>138075</v>
          </cell>
          <cell r="B2066" t="str">
            <v>RESINA POLIURETANO PARA DEGRAU DE GRANILITE</v>
          </cell>
          <cell r="C2066" t="str">
            <v>M</v>
          </cell>
          <cell r="D2066">
            <v>19.37</v>
          </cell>
          <cell r="E2066">
            <v>20.32</v>
          </cell>
        </row>
        <row r="2067">
          <cell r="A2067">
            <v>140000</v>
          </cell>
          <cell r="B2067" t="str">
            <v>VIDROS</v>
          </cell>
        </row>
        <row r="2068">
          <cell r="A2068">
            <v>140100</v>
          </cell>
          <cell r="B2068" t="str">
            <v>VIDROS ENCAIXILHADOS E ESPELHOS</v>
          </cell>
          <cell r="C2068" t="str">
            <v>.</v>
          </cell>
          <cell r="D2068" t="str">
            <v>.</v>
          </cell>
          <cell r="E2068" t="str">
            <v>.</v>
          </cell>
        </row>
        <row r="2069">
          <cell r="A2069">
            <v>140103</v>
          </cell>
          <cell r="B2069" t="str">
            <v>VIDRO LISO COMUM, TRANSPARENTE INCOLOR - ESPESSURA 4MM</v>
          </cell>
          <cell r="C2069" t="str">
            <v>M2</v>
          </cell>
          <cell r="D2069">
            <v>106.59</v>
          </cell>
          <cell r="E2069">
            <v>112.61</v>
          </cell>
        </row>
        <row r="2070">
          <cell r="A2070">
            <v>140104</v>
          </cell>
          <cell r="B2070" t="str">
            <v>VIDRO LISO COMUM, TRANSPARENTE INCOLOR - ESPESSURA 5MM</v>
          </cell>
          <cell r="C2070" t="str">
            <v>M2</v>
          </cell>
          <cell r="D2070">
            <v>121.93</v>
          </cell>
          <cell r="E2070">
            <v>127.95</v>
          </cell>
        </row>
        <row r="2071">
          <cell r="A2071">
            <v>140105</v>
          </cell>
          <cell r="B2071" t="str">
            <v>VIDRO LISO COMUM, TRANSPARENTE INCOLOR - ESPESSURA 6MM</v>
          </cell>
          <cell r="C2071" t="str">
            <v>M2</v>
          </cell>
          <cell r="D2071">
            <v>136.15</v>
          </cell>
          <cell r="E2071">
            <v>142.16999999999999</v>
          </cell>
        </row>
        <row r="2072">
          <cell r="A2072">
            <v>140111</v>
          </cell>
          <cell r="B2072" t="str">
            <v>VIDRO IMPRESSO COMUM, TRANSLÚCIDO INCOLOR - TIPO CANELADO, 4MM</v>
          </cell>
          <cell r="C2072" t="str">
            <v>M2</v>
          </cell>
          <cell r="D2072">
            <v>100.92</v>
          </cell>
          <cell r="E2072">
            <v>106.94</v>
          </cell>
        </row>
        <row r="2073">
          <cell r="A2073">
            <v>140130</v>
          </cell>
          <cell r="B2073" t="str">
            <v>VIDRO LISO DE SEGURANÇA, LAMINADO INCOLOR - ESPESSURA 6MM</v>
          </cell>
          <cell r="C2073" t="str">
            <v>M2</v>
          </cell>
          <cell r="D2073">
            <v>253.43</v>
          </cell>
          <cell r="E2073">
            <v>264.87</v>
          </cell>
        </row>
        <row r="2074">
          <cell r="A2074">
            <v>140137</v>
          </cell>
          <cell r="B2074" t="str">
            <v>VIDRO LISO DE SEGURANÇA, LAMINADO LEITOSO - ESPESSURA 6MM</v>
          </cell>
          <cell r="C2074" t="str">
            <v>M2</v>
          </cell>
          <cell r="D2074">
            <v>396.25</v>
          </cell>
          <cell r="E2074">
            <v>407.69</v>
          </cell>
        </row>
        <row r="2075">
          <cell r="A2075">
            <v>140150</v>
          </cell>
          <cell r="B2075" t="str">
            <v>VIDRO LISO DE SEGURANÇA, TEMPERADO INCOLOR - ESPESSURA 6MM</v>
          </cell>
          <cell r="C2075" t="str">
            <v>M2</v>
          </cell>
          <cell r="D2075">
            <v>231.33</v>
          </cell>
          <cell r="E2075">
            <v>242.77</v>
          </cell>
        </row>
        <row r="2076">
          <cell r="A2076">
            <v>140152</v>
          </cell>
          <cell r="B2076" t="str">
            <v>VIDRO LISO DE SEGURANÇA, TEMPERADO INCOLOR - ESPESSURA 10MM</v>
          </cell>
          <cell r="C2076" t="str">
            <v>M2</v>
          </cell>
          <cell r="D2076">
            <v>299.27999999999997</v>
          </cell>
          <cell r="E2076">
            <v>310.70999999999998</v>
          </cell>
        </row>
        <row r="2077">
          <cell r="A2077">
            <v>140170</v>
          </cell>
          <cell r="B2077" t="str">
            <v>ESPELHO COMUM - ESPESSURA 3MM</v>
          </cell>
          <cell r="C2077" t="str">
            <v>M2</v>
          </cell>
          <cell r="D2077">
            <v>116.5</v>
          </cell>
          <cell r="E2077">
            <v>119.51</v>
          </cell>
        </row>
        <row r="2078">
          <cell r="A2078">
            <v>140172</v>
          </cell>
          <cell r="B2078" t="str">
            <v>ESPELHO E=3MM COM MOLDURA DE ALUMÍNIO</v>
          </cell>
          <cell r="C2078" t="str">
            <v>M2</v>
          </cell>
          <cell r="D2078">
            <v>351.46</v>
          </cell>
          <cell r="E2078">
            <v>352.67</v>
          </cell>
        </row>
        <row r="2079">
          <cell r="A2079">
            <v>145000</v>
          </cell>
          <cell r="B2079" t="str">
            <v>DEMOLIÇÕES</v>
          </cell>
          <cell r="C2079" t="str">
            <v>.</v>
          </cell>
          <cell r="D2079" t="str">
            <v>.</v>
          </cell>
          <cell r="E2079" t="str">
            <v>.</v>
          </cell>
        </row>
        <row r="2080">
          <cell r="A2080">
            <v>145001</v>
          </cell>
          <cell r="B2080" t="str">
            <v>DEMOLIÇÃO DE VIDROS ENCAIXILHADOS EM GERAL, INCLUSIVE LIMPEZA DO CAIXILHO</v>
          </cell>
          <cell r="C2080" t="str">
            <v>M2</v>
          </cell>
          <cell r="D2080">
            <v>50.48</v>
          </cell>
          <cell r="E2080">
            <v>56.5</v>
          </cell>
        </row>
        <row r="2081">
          <cell r="A2081">
            <v>146000</v>
          </cell>
          <cell r="B2081" t="str">
            <v>RETIRADAS</v>
          </cell>
          <cell r="C2081" t="str">
            <v>.</v>
          </cell>
          <cell r="D2081" t="str">
            <v>.</v>
          </cell>
          <cell r="E2081" t="str">
            <v>.</v>
          </cell>
        </row>
        <row r="2082">
          <cell r="A2082">
            <v>146001</v>
          </cell>
          <cell r="B2082" t="str">
            <v>RETIRADA DE VIDROS ENCAIXILHADOS EM GERAL, INCLUSIVE LIMPEZA DO CAIXILHO</v>
          </cell>
          <cell r="C2082" t="str">
            <v>M2</v>
          </cell>
          <cell r="D2082">
            <v>75.72</v>
          </cell>
          <cell r="E2082">
            <v>84.75</v>
          </cell>
        </row>
        <row r="2083">
          <cell r="A2083">
            <v>147000</v>
          </cell>
          <cell r="B2083" t="str">
            <v>RECOLOCAÇÕES</v>
          </cell>
          <cell r="C2083" t="str">
            <v>.</v>
          </cell>
          <cell r="D2083" t="str">
            <v>.</v>
          </cell>
          <cell r="E2083" t="str">
            <v>.</v>
          </cell>
        </row>
        <row r="2084">
          <cell r="A2084">
            <v>147001</v>
          </cell>
          <cell r="B2084" t="str">
            <v>RECOLOCAÇÃO DE VIDROS ENCAIXILHADOS EM GERAL</v>
          </cell>
          <cell r="C2084" t="str">
            <v>M2</v>
          </cell>
          <cell r="D2084">
            <v>54.5</v>
          </cell>
          <cell r="E2084">
            <v>60.52</v>
          </cell>
        </row>
        <row r="2085">
          <cell r="A2085">
            <v>150000</v>
          </cell>
          <cell r="B2085" t="str">
            <v>PINTURA</v>
          </cell>
        </row>
        <row r="2086">
          <cell r="A2086">
            <v>150100</v>
          </cell>
          <cell r="B2086" t="str">
            <v>PINTURA EM ALVENARIA E CONCRETO</v>
          </cell>
          <cell r="C2086" t="str">
            <v>.</v>
          </cell>
          <cell r="D2086" t="str">
            <v>.</v>
          </cell>
          <cell r="E2086" t="str">
            <v>.</v>
          </cell>
        </row>
        <row r="2087">
          <cell r="A2087">
            <v>150101</v>
          </cell>
          <cell r="B2087" t="str">
            <v>AGUADA DE CAL - CONCRETO OU REBOCO SEM MASSA CORRIDA, INTERIOR</v>
          </cell>
          <cell r="C2087" t="str">
            <v>M2</v>
          </cell>
          <cell r="D2087">
            <v>5.03</v>
          </cell>
          <cell r="E2087">
            <v>5.59</v>
          </cell>
        </row>
        <row r="2088">
          <cell r="A2088">
            <v>150102</v>
          </cell>
          <cell r="B2088" t="str">
            <v>AGUADA DE CAL - CONCRETO OU REBOCO SEM MASSA CORRIDA, EXTERIOR</v>
          </cell>
          <cell r="C2088" t="str">
            <v>M2</v>
          </cell>
          <cell r="D2088">
            <v>6.91</v>
          </cell>
          <cell r="E2088">
            <v>7.7</v>
          </cell>
        </row>
        <row r="2089">
          <cell r="A2089">
            <v>150108</v>
          </cell>
          <cell r="B2089" t="str">
            <v>TINTA HIDROFUGA A BASE DE CIMENTO -  CONCRETO OU REBOCO SEM MASSA CORRIDA</v>
          </cell>
          <cell r="C2089" t="str">
            <v>M2</v>
          </cell>
          <cell r="D2089">
            <v>8.17</v>
          </cell>
          <cell r="E2089">
            <v>8.9600000000000009</v>
          </cell>
        </row>
        <row r="2090">
          <cell r="A2090">
            <v>150110</v>
          </cell>
          <cell r="B2090" t="str">
            <v>TINTA PVA (LÁTEX) - CONCRETO OU REBOCO SEM MASSA CORRIDA</v>
          </cell>
          <cell r="C2090" t="str">
            <v>M2</v>
          </cell>
          <cell r="D2090">
            <v>15.85</v>
          </cell>
          <cell r="E2090">
            <v>17.22</v>
          </cell>
        </row>
        <row r="2091">
          <cell r="A2091">
            <v>150111</v>
          </cell>
          <cell r="B2091" t="str">
            <v>TINTA PVA (LÁTEX) - REBOCO COM MASSA CORRIDA</v>
          </cell>
          <cell r="C2091" t="str">
            <v>M2</v>
          </cell>
          <cell r="D2091">
            <v>24.2</v>
          </cell>
          <cell r="E2091">
            <v>26.42</v>
          </cell>
        </row>
        <row r="2092">
          <cell r="A2092">
            <v>150115</v>
          </cell>
          <cell r="B2092" t="str">
            <v>TINTA ACRÍLICA - CONCRETO OU REBOCO SEM MASSA CORRIDA</v>
          </cell>
          <cell r="C2092" t="str">
            <v>M2</v>
          </cell>
          <cell r="D2092">
            <v>16.52</v>
          </cell>
          <cell r="E2092">
            <v>17.89</v>
          </cell>
        </row>
        <row r="2093">
          <cell r="A2093">
            <v>150116</v>
          </cell>
          <cell r="B2093" t="str">
            <v>TINTA ACRÍLICA - REBOCO COM MASSA CORRIDA</v>
          </cell>
          <cell r="C2093" t="str">
            <v>M2</v>
          </cell>
          <cell r="D2093">
            <v>26.84</v>
          </cell>
          <cell r="E2093">
            <v>29.17</v>
          </cell>
        </row>
        <row r="2094">
          <cell r="A2094">
            <v>150118</v>
          </cell>
          <cell r="B2094" t="str">
            <v>TINTA ACRÍLICA COR DE CONCRETO COM MASSA TEXTURA ACRÍLICA</v>
          </cell>
          <cell r="C2094" t="str">
            <v>M2</v>
          </cell>
          <cell r="D2094">
            <v>49.01</v>
          </cell>
          <cell r="E2094">
            <v>53.28</v>
          </cell>
        </row>
        <row r="2095">
          <cell r="A2095">
            <v>150119</v>
          </cell>
          <cell r="B2095" t="str">
            <v>TINTA ACRÍLICA TEXTURADA</v>
          </cell>
          <cell r="C2095" t="str">
            <v>M2</v>
          </cell>
          <cell r="D2095">
            <v>17.66</v>
          </cell>
          <cell r="E2095">
            <v>18.690000000000001</v>
          </cell>
        </row>
        <row r="2096">
          <cell r="A2096">
            <v>150123</v>
          </cell>
          <cell r="B2096" t="str">
            <v>TINTA ESMALTE SINTÉTICO - CONCRETO OU REBOCO SEM MASSA CORRIDA</v>
          </cell>
          <cell r="C2096" t="str">
            <v>M2</v>
          </cell>
          <cell r="D2096">
            <v>18.170000000000002</v>
          </cell>
          <cell r="E2096">
            <v>19.54</v>
          </cell>
        </row>
        <row r="2097">
          <cell r="A2097">
            <v>150124</v>
          </cell>
          <cell r="B2097" t="str">
            <v>TINTA ESMALTE SINTÉTICO - CONCRETO OU REBOCO COM MASSA CORRIDA</v>
          </cell>
          <cell r="C2097" t="str">
            <v>M2</v>
          </cell>
          <cell r="D2097">
            <v>34.79</v>
          </cell>
          <cell r="E2097">
            <v>37.130000000000003</v>
          </cell>
        </row>
        <row r="2098">
          <cell r="A2098">
            <v>150125</v>
          </cell>
          <cell r="B2098" t="str">
            <v>APLICAÇÃO DE TINTA ANTI-PICHAÇÃO - BASE SOLVENTE - 2 DEMÃOS (REMOÇÃO DA PICHAÇÃO SOMENTE A SECO OU COM ÁGUA E SABÃO)</v>
          </cell>
          <cell r="C2098" t="str">
            <v>M2</v>
          </cell>
          <cell r="D2098">
            <v>34.39</v>
          </cell>
          <cell r="E2098">
            <v>35.76</v>
          </cell>
        </row>
        <row r="2099">
          <cell r="A2099">
            <v>150136</v>
          </cell>
          <cell r="B2099" t="str">
            <v>TINTA EPÓXI - REBOCO COM MASSA BASE EPÓXI</v>
          </cell>
          <cell r="C2099" t="str">
            <v>M2</v>
          </cell>
          <cell r="D2099">
            <v>103.65</v>
          </cell>
          <cell r="E2099">
            <v>109.7</v>
          </cell>
        </row>
        <row r="2100">
          <cell r="A2100">
            <v>150170</v>
          </cell>
          <cell r="B2100" t="str">
            <v>HIDRO-REPELENTE A BASE DE SILICONE - CONCRETO OU ALVENARIA APARENTE (2 DEMÃOS)</v>
          </cell>
          <cell r="C2100" t="str">
            <v>M2</v>
          </cell>
          <cell r="D2100">
            <v>24.25</v>
          </cell>
          <cell r="E2100">
            <v>25.38</v>
          </cell>
        </row>
        <row r="2101">
          <cell r="A2101">
            <v>150176</v>
          </cell>
          <cell r="B2101" t="str">
            <v>VERNIZ ACRÍLICO - CONCRETO APARENTE/ ALVENARIA</v>
          </cell>
          <cell r="C2101" t="str">
            <v>M2</v>
          </cell>
          <cell r="D2101">
            <v>20.67</v>
          </cell>
          <cell r="E2101">
            <v>22.37</v>
          </cell>
        </row>
        <row r="2102">
          <cell r="A2102">
            <v>150177</v>
          </cell>
          <cell r="B2102" t="str">
            <v>APLICAÇÃO DE VERNIZ ANTI-PICHAÇÃO - BASE SOLVENTE - 2 DEMÃOS (REMOÇÃO DA PICHAÇÃO  SOMENTE A SECO OU COM ÁGUA E SABÃO)</v>
          </cell>
          <cell r="C2102" t="str">
            <v>M2</v>
          </cell>
          <cell r="D2102">
            <v>30.02</v>
          </cell>
          <cell r="E2102">
            <v>31.71</v>
          </cell>
        </row>
        <row r="2103">
          <cell r="A2103">
            <v>150200</v>
          </cell>
          <cell r="B2103" t="str">
            <v>PINTURA EM MADEIRA</v>
          </cell>
          <cell r="C2103" t="str">
            <v>.</v>
          </cell>
          <cell r="D2103" t="str">
            <v>.</v>
          </cell>
          <cell r="E2103" t="str">
            <v>.</v>
          </cell>
        </row>
        <row r="2104">
          <cell r="A2104">
            <v>150210</v>
          </cell>
          <cell r="B2104" t="str">
            <v>ESMALTE SINTÉTICO - ESQUADRIAS E PEÇAS DE MARCENARIA, SEM EMASSAMENTO</v>
          </cell>
          <cell r="C2104" t="str">
            <v>M2</v>
          </cell>
          <cell r="D2104">
            <v>19.75</v>
          </cell>
          <cell r="E2104">
            <v>21.12</v>
          </cell>
        </row>
        <row r="2105">
          <cell r="A2105">
            <v>150211</v>
          </cell>
          <cell r="B2105" t="str">
            <v>ESMALTE SINTÉTICO - ESQUADRIAS E PEÇAS DE MARCENARIA, COM EMASSAMENTO</v>
          </cell>
          <cell r="C2105" t="str">
            <v>M2</v>
          </cell>
          <cell r="D2105">
            <v>33.229999999999997</v>
          </cell>
          <cell r="E2105">
            <v>35.65</v>
          </cell>
        </row>
        <row r="2106">
          <cell r="A2106">
            <v>150212</v>
          </cell>
          <cell r="B2106" t="str">
            <v>ESMALTE SINTÉTICO - ESTRUTURAS DE MADEIRA, SEM EMASSAMENTO</v>
          </cell>
          <cell r="C2106" t="str">
            <v>M2</v>
          </cell>
          <cell r="D2106">
            <v>10.199999999999999</v>
          </cell>
          <cell r="E2106">
            <v>11.05</v>
          </cell>
        </row>
        <row r="2107">
          <cell r="A2107">
            <v>150214</v>
          </cell>
          <cell r="B2107" t="str">
            <v>ESMALTE SINTÉTICO - RODAPÉS, GUARNIÇÕES E MOLDURAS DE MADEIRA</v>
          </cell>
          <cell r="C2107" t="str">
            <v>M</v>
          </cell>
          <cell r="D2107">
            <v>3.51</v>
          </cell>
          <cell r="E2107">
            <v>3.74</v>
          </cell>
        </row>
        <row r="2108">
          <cell r="A2108">
            <v>150240</v>
          </cell>
          <cell r="B2108" t="str">
            <v>LÍQUIDO IMUNIZANTE PARA MADEIRA A BASE DE PIRETROIDE DISSOLVIDO EM ISOPARAFINA - COM APLICAÇÃO</v>
          </cell>
          <cell r="C2108" t="str">
            <v>M2</v>
          </cell>
          <cell r="D2108">
            <v>16.36</v>
          </cell>
          <cell r="E2108">
            <v>16.36</v>
          </cell>
        </row>
        <row r="2109">
          <cell r="A2109">
            <v>150260</v>
          </cell>
          <cell r="B2109" t="str">
            <v>VERNIZ A BASE DE POLIURETANO TIPO "MARÍTIMO" - ESQUADRIAS E PEÇAS DE MARCENARIA</v>
          </cell>
          <cell r="C2109" t="str">
            <v>M2</v>
          </cell>
          <cell r="D2109">
            <v>16.52</v>
          </cell>
          <cell r="E2109">
            <v>17.78</v>
          </cell>
        </row>
        <row r="2110">
          <cell r="A2110">
            <v>150300</v>
          </cell>
          <cell r="B2110" t="str">
            <v>PINTURA EM METAL</v>
          </cell>
          <cell r="C2110" t="str">
            <v>.</v>
          </cell>
          <cell r="D2110" t="str">
            <v>.</v>
          </cell>
          <cell r="E2110" t="str">
            <v>.</v>
          </cell>
        </row>
        <row r="2111">
          <cell r="A2111">
            <v>150304</v>
          </cell>
          <cell r="B2111" t="str">
            <v>TINTA BETUMINOSA - INTERIOR DE CALHAS, RUFOS E RINCÕES METÁLICOS</v>
          </cell>
          <cell r="C2111" t="str">
            <v>M</v>
          </cell>
          <cell r="D2111">
            <v>6.06</v>
          </cell>
          <cell r="E2111">
            <v>6.46</v>
          </cell>
        </row>
        <row r="2112">
          <cell r="A2112">
            <v>150310</v>
          </cell>
          <cell r="B2112" t="str">
            <v>ESMALTE SINTÉTICO - ESQUADRIAS E PEÇAS DE SERRALHERIA</v>
          </cell>
          <cell r="C2112" t="str">
            <v>M2</v>
          </cell>
          <cell r="D2112">
            <v>39.78</v>
          </cell>
          <cell r="E2112">
            <v>43.41</v>
          </cell>
        </row>
        <row r="2113">
          <cell r="A2113">
            <v>150312</v>
          </cell>
          <cell r="B2113" t="str">
            <v>ESMALTE SINTÉTICO - ESTRUTURAS METÁLICAS</v>
          </cell>
          <cell r="C2113" t="str">
            <v>M2</v>
          </cell>
          <cell r="D2113">
            <v>16.760000000000002</v>
          </cell>
          <cell r="E2113">
            <v>18.02</v>
          </cell>
        </row>
        <row r="2114">
          <cell r="A2114">
            <v>150314</v>
          </cell>
          <cell r="B2114" t="str">
            <v>ESMALTE SINTÉTICO - EXTERIOR DE CALHAS, RUFOS E CONDUTORES</v>
          </cell>
          <cell r="C2114" t="str">
            <v>M</v>
          </cell>
          <cell r="D2114">
            <v>10.130000000000001</v>
          </cell>
          <cell r="E2114">
            <v>10.94</v>
          </cell>
        </row>
        <row r="2115">
          <cell r="A2115">
            <v>155000</v>
          </cell>
          <cell r="B2115" t="str">
            <v>DEMOLIÇÕES</v>
          </cell>
          <cell r="C2115" t="str">
            <v>.</v>
          </cell>
          <cell r="D2115" t="str">
            <v>.</v>
          </cell>
          <cell r="E2115" t="str">
            <v>.</v>
          </cell>
        </row>
        <row r="2116">
          <cell r="A2116">
            <v>155001</v>
          </cell>
          <cell r="B2116" t="str">
            <v>REMOÇÃO DE AGUADA DE CAL OU TINTA A BASE DE CIMENTO - ESCOVA DE AÇO</v>
          </cell>
          <cell r="C2116" t="str">
            <v>M2</v>
          </cell>
          <cell r="D2116">
            <v>1.88</v>
          </cell>
          <cell r="E2116">
            <v>2.11</v>
          </cell>
        </row>
        <row r="2117">
          <cell r="A2117">
            <v>155003</v>
          </cell>
          <cell r="B2117" t="str">
            <v>REMOÇÃO DE PINTURA EM ALVENARIA E CONCRETO - LIXA</v>
          </cell>
          <cell r="C2117" t="str">
            <v>M2</v>
          </cell>
          <cell r="D2117">
            <v>4.25</v>
          </cell>
          <cell r="E2117">
            <v>4.7</v>
          </cell>
        </row>
        <row r="2118">
          <cell r="A2118">
            <v>155004</v>
          </cell>
          <cell r="B2118" t="str">
            <v>REMOÇÃO DE PINTURA EM ALVENARIA E CONCRETO - REMOVEDOR</v>
          </cell>
          <cell r="C2118" t="str">
            <v>M2</v>
          </cell>
          <cell r="D2118">
            <v>7.75</v>
          </cell>
          <cell r="E2118">
            <v>8.43</v>
          </cell>
        </row>
        <row r="2119">
          <cell r="A2119">
            <v>155005</v>
          </cell>
          <cell r="B2119" t="str">
            <v>REMOÇÃO DE PINTURA EM CONCRETO - JATEAMENTO</v>
          </cell>
          <cell r="C2119" t="str">
            <v>M2</v>
          </cell>
          <cell r="D2119">
            <v>69.31</v>
          </cell>
          <cell r="E2119">
            <v>70.760000000000005</v>
          </cell>
        </row>
        <row r="2120">
          <cell r="A2120">
            <v>155010</v>
          </cell>
          <cell r="B2120" t="str">
            <v>REMOÇÃO DE PINTURA EM ESQUADRIAS E FORROS DE MADEIRA - LIXA</v>
          </cell>
          <cell r="C2120" t="str">
            <v>M2</v>
          </cell>
          <cell r="D2120">
            <v>5.87</v>
          </cell>
          <cell r="E2120">
            <v>6.54</v>
          </cell>
        </row>
        <row r="2121">
          <cell r="A2121">
            <v>155011</v>
          </cell>
          <cell r="B2121" t="str">
            <v>REMOÇÃO DE PINTURA EM ESQUADRIAS E FORROS DE MADEIRA - REMOVEDOR</v>
          </cell>
          <cell r="C2121" t="str">
            <v>M2</v>
          </cell>
          <cell r="D2121">
            <v>9.6300000000000008</v>
          </cell>
          <cell r="E2121">
            <v>10.53</v>
          </cell>
        </row>
        <row r="2122">
          <cell r="A2122">
            <v>155013</v>
          </cell>
          <cell r="B2122" t="str">
            <v>REMOÇÃO DE PINTURA EM RODAPÉS E MOLDURAS DE MADEIRA - LIXA</v>
          </cell>
          <cell r="C2122" t="str">
            <v>M</v>
          </cell>
          <cell r="D2122">
            <v>0.99</v>
          </cell>
          <cell r="E2122">
            <v>1.1000000000000001</v>
          </cell>
        </row>
        <row r="2123">
          <cell r="A2123">
            <v>155014</v>
          </cell>
          <cell r="B2123" t="str">
            <v>REMOÇÃO DE PINTURA EM RODAPÉS E MOLDURAS DE MADEIRA - REMOVEDOR</v>
          </cell>
          <cell r="C2123" t="str">
            <v>M</v>
          </cell>
          <cell r="D2123">
            <v>1.36</v>
          </cell>
          <cell r="E2123">
            <v>1.47</v>
          </cell>
        </row>
        <row r="2124">
          <cell r="A2124">
            <v>155020</v>
          </cell>
          <cell r="B2124" t="str">
            <v>REMOÇÃO DE PINTURA EM ESQUADRIAS E PEÇAS DE SERRALHERIA - LIXA</v>
          </cell>
          <cell r="C2124" t="str">
            <v>M2</v>
          </cell>
          <cell r="D2124">
            <v>5.65</v>
          </cell>
          <cell r="E2124">
            <v>6.22</v>
          </cell>
        </row>
        <row r="2125">
          <cell r="A2125">
            <v>155021</v>
          </cell>
          <cell r="B2125" t="str">
            <v>REMOÇÃO DE PINTURA EM ESQUADRIAS E PEÇAS DE SERRALHERIA - REMOVEDOR</v>
          </cell>
          <cell r="C2125" t="str">
            <v>M2</v>
          </cell>
          <cell r="D2125">
            <v>8.69</v>
          </cell>
          <cell r="E2125">
            <v>9.48</v>
          </cell>
        </row>
        <row r="2126">
          <cell r="A2126">
            <v>155023</v>
          </cell>
          <cell r="B2126" t="str">
            <v>REMOÇÃO DE PINTURA EM ESTRUTURAS METÁLICAS - JATEAMENTO</v>
          </cell>
          <cell r="C2126" t="str">
            <v>M2</v>
          </cell>
          <cell r="D2126">
            <v>69.31</v>
          </cell>
          <cell r="E2126">
            <v>70.760000000000005</v>
          </cell>
        </row>
        <row r="2127">
          <cell r="A2127">
            <v>158000</v>
          </cell>
          <cell r="B2127" t="str">
            <v>SERVIÇOS PARCIAIS</v>
          </cell>
          <cell r="C2127" t="str">
            <v>.</v>
          </cell>
          <cell r="D2127" t="str">
            <v>.</v>
          </cell>
          <cell r="E2127" t="str">
            <v>.</v>
          </cell>
        </row>
        <row r="2128">
          <cell r="A2128">
            <v>158001</v>
          </cell>
          <cell r="B2128" t="str">
            <v>PVA (LÁTEX) - REPINTURA DE ALVENARIA E CONCRETO, COM RETOQUES DE MASSA</v>
          </cell>
          <cell r="C2128" t="str">
            <v>M2</v>
          </cell>
          <cell r="D2128">
            <v>13.12</v>
          </cell>
          <cell r="E2128">
            <v>14.33</v>
          </cell>
        </row>
        <row r="2129">
          <cell r="A2129">
            <v>158005</v>
          </cell>
          <cell r="B2129" t="str">
            <v>TINTA ACRÍLICA - REPINTURA DE ALVENARIA E CONCRETO COM RETOQUE DE MASSA</v>
          </cell>
          <cell r="C2129" t="str">
            <v>M2</v>
          </cell>
          <cell r="D2129">
            <v>13.98</v>
          </cell>
          <cell r="E2129">
            <v>15.19</v>
          </cell>
        </row>
        <row r="2130">
          <cell r="A2130">
            <v>158030</v>
          </cell>
          <cell r="B2130" t="str">
            <v>ESMALTE SINTÉTICO - REPINTURA DE ESQUADRIAS DE MADEIRA</v>
          </cell>
          <cell r="C2130" t="str">
            <v>M2</v>
          </cell>
          <cell r="D2130">
            <v>17.38</v>
          </cell>
          <cell r="E2130">
            <v>18.59</v>
          </cell>
        </row>
        <row r="2131">
          <cell r="A2131">
            <v>158031</v>
          </cell>
          <cell r="B2131" t="str">
            <v>ESMALTE SINTÉTICO - REPINTURA DE ESTRUTURAS DE MADEIRA</v>
          </cell>
          <cell r="C2131" t="str">
            <v>M2</v>
          </cell>
          <cell r="D2131">
            <v>8.7899999999999991</v>
          </cell>
          <cell r="E2131">
            <v>9.6</v>
          </cell>
        </row>
        <row r="2132">
          <cell r="A2132">
            <v>158032</v>
          </cell>
          <cell r="B2132" t="str">
            <v>ESMALTE SINTÉTICO - REPINTURA DE FORROS DE MADEIRA</v>
          </cell>
          <cell r="C2132" t="str">
            <v>M2</v>
          </cell>
          <cell r="D2132">
            <v>13.37</v>
          </cell>
          <cell r="E2132">
            <v>14.38</v>
          </cell>
        </row>
        <row r="2133">
          <cell r="A2133">
            <v>158033</v>
          </cell>
          <cell r="B2133" t="str">
            <v>ESMALTE SINTÉTICO - REPINTURA DE RODAPÉS E MOLDURAS DE MADEIRA</v>
          </cell>
          <cell r="C2133" t="str">
            <v>M</v>
          </cell>
          <cell r="D2133">
            <v>2.23</v>
          </cell>
          <cell r="E2133">
            <v>2.4</v>
          </cell>
        </row>
        <row r="2134">
          <cell r="A2134">
            <v>158034</v>
          </cell>
          <cell r="B2134" t="str">
            <v>ESMALTE SINTÉTICO - REPINTURA DE ESQUADRIAS METÁLICAS</v>
          </cell>
          <cell r="C2134" t="str">
            <v>M2</v>
          </cell>
          <cell r="D2134">
            <v>23.31</v>
          </cell>
          <cell r="E2134">
            <v>25.53</v>
          </cell>
        </row>
        <row r="2135">
          <cell r="A2135">
            <v>170000</v>
          </cell>
          <cell r="B2135" t="str">
            <v>SERV.COMPLEMENTARES</v>
          </cell>
        </row>
        <row r="2136">
          <cell r="A2136">
            <v>170100</v>
          </cell>
          <cell r="B2136" t="str">
            <v>FECHAMENTOS</v>
          </cell>
          <cell r="C2136" t="str">
            <v>.</v>
          </cell>
          <cell r="D2136" t="str">
            <v>.</v>
          </cell>
          <cell r="E2136" t="str">
            <v>.</v>
          </cell>
        </row>
        <row r="2137">
          <cell r="A2137">
            <v>170127</v>
          </cell>
          <cell r="B2137" t="str">
            <v>FP.04 - ALAMBRADO EM TUBO GALVANIZADO E TELA GALVANIZADA H=2,00M</v>
          </cell>
          <cell r="C2137" t="str">
            <v>M</v>
          </cell>
          <cell r="D2137">
            <v>328.47</v>
          </cell>
          <cell r="E2137">
            <v>345.71</v>
          </cell>
        </row>
        <row r="2138">
          <cell r="A2138">
            <v>170128</v>
          </cell>
          <cell r="B2138" t="str">
            <v>FP.05 - ALAMBRADO EM TUBO GALVANIZADO E TELA GALVANIZADA H=1,00M</v>
          </cell>
          <cell r="C2138" t="str">
            <v>M</v>
          </cell>
          <cell r="D2138">
            <v>132.30000000000001</v>
          </cell>
          <cell r="E2138">
            <v>137.99</v>
          </cell>
        </row>
        <row r="2139">
          <cell r="A2139">
            <v>170129</v>
          </cell>
          <cell r="B2139" t="str">
            <v>FP.03 - ALAMBRADO PARA QUADRAS DE ESPORTE - GP.6/EDIF - TG/4,5M</v>
          </cell>
          <cell r="C2139" t="str">
            <v>M</v>
          </cell>
          <cell r="D2139">
            <v>467.2</v>
          </cell>
          <cell r="E2139">
            <v>478.67</v>
          </cell>
        </row>
        <row r="2140">
          <cell r="A2140">
            <v>170130</v>
          </cell>
          <cell r="B2140" t="str">
            <v>GRADIL DE FERRO PERFILADO - GE-1/EDIF</v>
          </cell>
          <cell r="C2140" t="str">
            <v>M</v>
          </cell>
          <cell r="D2140">
            <v>490.9</v>
          </cell>
          <cell r="E2140">
            <v>518.47</v>
          </cell>
        </row>
        <row r="2141">
          <cell r="A2141">
            <v>170131</v>
          </cell>
          <cell r="B2141" t="str">
            <v>FP.01 - GRADIL DE FERRO PERFILADO, TIPO PARQUE SEM MURETA - GP-5/DEPAVE</v>
          </cell>
          <cell r="C2141" t="str">
            <v>M</v>
          </cell>
          <cell r="D2141">
            <v>781.62</v>
          </cell>
          <cell r="E2141">
            <v>827.39</v>
          </cell>
        </row>
        <row r="2142">
          <cell r="A2142">
            <v>170132</v>
          </cell>
          <cell r="B2142" t="str">
            <v>FP.02 - GRADIL DE FERRO PERFILADO, TIPO PARQUE COM MURETA - GPM-1/DEPAVE</v>
          </cell>
          <cell r="C2142" t="str">
            <v>M</v>
          </cell>
          <cell r="D2142">
            <v>876.61</v>
          </cell>
          <cell r="E2142">
            <v>931.88</v>
          </cell>
        </row>
        <row r="2143">
          <cell r="A2143">
            <v>170133</v>
          </cell>
          <cell r="B2143" t="str">
            <v>FP.06 - GRADIL/PEITORIL DE FERRO PERFILADO H=1,00M</v>
          </cell>
          <cell r="C2143" t="str">
            <v>M</v>
          </cell>
          <cell r="D2143">
            <v>194.49</v>
          </cell>
          <cell r="E2143">
            <v>202.1</v>
          </cell>
        </row>
        <row r="2144">
          <cell r="A2144">
            <v>170134</v>
          </cell>
          <cell r="B2144" t="str">
            <v>PP.38 - PORTÃO DE FERRO PERFILADO, TIPO PARQUE (GP.5/GPM1) 2,00M, 1 FOLHA</v>
          </cell>
          <cell r="C2144" t="str">
            <v>UN</v>
          </cell>
          <cell r="D2144">
            <v>2190.9</v>
          </cell>
          <cell r="E2144">
            <v>2300.38</v>
          </cell>
        </row>
        <row r="2145">
          <cell r="A2145">
            <v>170135</v>
          </cell>
          <cell r="B2145" t="str">
            <v>PP.37 - PORTÃO DE FERRO PERFILADO, TIPO PARQUE (GP.5/GPM.1) 1,50M, 1 FOLHA</v>
          </cell>
          <cell r="C2145" t="str">
            <v>UN</v>
          </cell>
          <cell r="D2145">
            <v>1888.36</v>
          </cell>
          <cell r="E2145">
            <v>1982.28</v>
          </cell>
        </row>
        <row r="2146">
          <cell r="A2146">
            <v>170136</v>
          </cell>
          <cell r="B2146" t="str">
            <v>PP.39/PP.40 - PORTÃO DE FERRO PERFILADO TIPO PARQUE (GP.5/GPM1) 3,0M, 1 OU 2 FOLHAS</v>
          </cell>
          <cell r="C2146" t="str">
            <v>UN</v>
          </cell>
          <cell r="D2146">
            <v>2965.31</v>
          </cell>
          <cell r="E2146">
            <v>3113.79</v>
          </cell>
        </row>
        <row r="2147">
          <cell r="A2147">
            <v>170137</v>
          </cell>
          <cell r="B2147" t="str">
            <v>PP.41 - PORTÃO DE FERRO PERFILADO, TIPO PARQUE (GP-5/GPM-1) 4,00M, 2 FOLHAS</v>
          </cell>
          <cell r="C2147" t="str">
            <v>UN</v>
          </cell>
          <cell r="D2147">
            <v>3549.35</v>
          </cell>
          <cell r="E2147">
            <v>3717.95</v>
          </cell>
        </row>
        <row r="2148">
          <cell r="A2148">
            <v>170138</v>
          </cell>
          <cell r="B2148" t="str">
            <v>PP.42 - PORTÃO DE FERRO PERFILADO, TIPO PARQUE (GP-5/GPM-1) 6,00M, 2 FOLHAS</v>
          </cell>
          <cell r="C2148" t="str">
            <v>UN</v>
          </cell>
          <cell r="D2148">
            <v>4823.6400000000003</v>
          </cell>
          <cell r="E2148">
            <v>5051.2299999999996</v>
          </cell>
        </row>
        <row r="2149">
          <cell r="A2149">
            <v>170140</v>
          </cell>
          <cell r="B2149" t="str">
            <v>PP.15/19 - PORTÃO EM FERRO PERFILADO COM CHAPA, 1 FOLHA</v>
          </cell>
          <cell r="C2149" t="str">
            <v>M2</v>
          </cell>
          <cell r="D2149">
            <v>383.17</v>
          </cell>
          <cell r="E2149">
            <v>407</v>
          </cell>
        </row>
        <row r="2150">
          <cell r="A2150">
            <v>170141</v>
          </cell>
          <cell r="B2150" t="str">
            <v>PP.20/24 - PORTÃO EM FERRO PERFILADO COM TELA, 1 FOLHA</v>
          </cell>
          <cell r="C2150" t="str">
            <v>M2</v>
          </cell>
          <cell r="D2150">
            <v>298.14999999999998</v>
          </cell>
          <cell r="E2150">
            <v>314.81</v>
          </cell>
        </row>
        <row r="2151">
          <cell r="A2151">
            <v>170142</v>
          </cell>
          <cell r="B2151" t="str">
            <v>PP.25/29 - PORTÃO EM FERRO PERFILADO COM CHAPA, 2 FOLHAS</v>
          </cell>
          <cell r="C2151" t="str">
            <v>M2</v>
          </cell>
          <cell r="D2151">
            <v>380.51</v>
          </cell>
          <cell r="E2151">
            <v>404.19</v>
          </cell>
        </row>
        <row r="2152">
          <cell r="A2152">
            <v>170143</v>
          </cell>
          <cell r="B2152" t="str">
            <v>PP.30/34 - PORTÃO EM FERRO PERFILADO COM TELA, 2 FOLHAS</v>
          </cell>
          <cell r="C2152" t="str">
            <v>M2</v>
          </cell>
          <cell r="D2152">
            <v>294.45999999999998</v>
          </cell>
          <cell r="E2152">
            <v>310.89999999999998</v>
          </cell>
        </row>
        <row r="2153">
          <cell r="A2153">
            <v>170144</v>
          </cell>
          <cell r="B2153" t="str">
            <v>PP.43/44 - PORTÃO EM FERRO PERFILADO COM CHAPA, 1 FOLHA, H=1,00M</v>
          </cell>
          <cell r="C2153" t="str">
            <v>M2</v>
          </cell>
          <cell r="D2153">
            <v>396.66</v>
          </cell>
          <cell r="E2153">
            <v>421.06</v>
          </cell>
        </row>
        <row r="2154">
          <cell r="A2154">
            <v>170145</v>
          </cell>
          <cell r="B2154" t="str">
            <v>PP.45/46 - PORTÃO EM FERRO PERFILADO COM TELA, 1 FOLHA, H=1,00M</v>
          </cell>
          <cell r="C2154" t="str">
            <v>M2</v>
          </cell>
          <cell r="D2154">
            <v>312.56</v>
          </cell>
          <cell r="E2154">
            <v>329.87</v>
          </cell>
        </row>
        <row r="2155">
          <cell r="A2155">
            <v>170164</v>
          </cell>
          <cell r="B2155" t="str">
            <v>FV.15/16 - MURO DE FECHO EM BLOCOS E ESTRUTURA DE CONCRETO, FUNDAÇÃO COM BROCAS</v>
          </cell>
          <cell r="C2155" t="str">
            <v>M</v>
          </cell>
          <cell r="D2155">
            <v>488.03</v>
          </cell>
          <cell r="E2155">
            <v>526.03</v>
          </cell>
        </row>
        <row r="2156">
          <cell r="A2156">
            <v>170170</v>
          </cell>
          <cell r="B2156" t="str">
            <v>MURO DE ARRIMO H=1,40M, COM DRENAGEM</v>
          </cell>
          <cell r="C2156" t="str">
            <v>M</v>
          </cell>
          <cell r="D2156">
            <v>1493.61</v>
          </cell>
          <cell r="E2156">
            <v>1607.1</v>
          </cell>
        </row>
        <row r="2157">
          <cell r="A2157">
            <v>170171</v>
          </cell>
          <cell r="B2157" t="str">
            <v>MURO DE ARRIMO H=2,50M, COM DRENAGEM</v>
          </cell>
          <cell r="C2157" t="str">
            <v>M</v>
          </cell>
          <cell r="D2157">
            <v>2602.34</v>
          </cell>
          <cell r="E2157">
            <v>2811.29</v>
          </cell>
        </row>
        <row r="2158">
          <cell r="A2158">
            <v>170172</v>
          </cell>
          <cell r="B2158" t="str">
            <v>MURO DE ARRIMO H=3,50M, COM DRENAGEM</v>
          </cell>
          <cell r="C2158" t="str">
            <v>M</v>
          </cell>
          <cell r="D2158">
            <v>4835.95</v>
          </cell>
          <cell r="E2158">
            <v>5204.6400000000003</v>
          </cell>
        </row>
        <row r="2159">
          <cell r="A2159">
            <v>170173</v>
          </cell>
          <cell r="B2159" t="str">
            <v>MURO DE ARRIMO H=4,50M, COM DRENAGEM</v>
          </cell>
          <cell r="C2159" t="str">
            <v>M</v>
          </cell>
          <cell r="D2159">
            <v>5712.92</v>
          </cell>
          <cell r="E2159">
            <v>6154.57</v>
          </cell>
        </row>
        <row r="2160">
          <cell r="A2160">
            <v>170176</v>
          </cell>
          <cell r="B2160" t="str">
            <v>FV.08 - MURETA DE BLOCOS DE CONCRETO</v>
          </cell>
          <cell r="C2160" t="str">
            <v>M</v>
          </cell>
          <cell r="D2160">
            <v>267.18</v>
          </cell>
          <cell r="E2160">
            <v>288.42</v>
          </cell>
        </row>
        <row r="2161">
          <cell r="A2161">
            <v>170180</v>
          </cell>
          <cell r="B2161" t="str">
            <v>FV.12/13 - MURETA DE ARRIMO EM BLOCOS DE CONCRETO, H=1,00 M</v>
          </cell>
          <cell r="C2161" t="str">
            <v>M</v>
          </cell>
          <cell r="D2161">
            <v>662.16</v>
          </cell>
          <cell r="E2161">
            <v>713.74</v>
          </cell>
        </row>
        <row r="2162">
          <cell r="A2162">
            <v>170181</v>
          </cell>
          <cell r="B2162" t="str">
            <v>FV.14 - MURETA DE ARRIMO EM BLOCOS DE CONCRETO H=1,00M - CHAPISCADO</v>
          </cell>
          <cell r="C2162" t="str">
            <v>M</v>
          </cell>
          <cell r="D2162">
            <v>669.85</v>
          </cell>
          <cell r="E2162">
            <v>722.36</v>
          </cell>
        </row>
        <row r="2163">
          <cell r="A2163">
            <v>170190</v>
          </cell>
          <cell r="B2163" t="str">
            <v>GRADIL DE FERRO GALVANIZADO ELETROFUNDIDO - BARRA 25X2MM - MALHA 65X132MM - MONTANTE COM DISTÂNCIA DE 1650MM - SEM PINTURA</v>
          </cell>
          <cell r="C2163" t="str">
            <v>M2</v>
          </cell>
          <cell r="D2163">
            <v>184.14</v>
          </cell>
          <cell r="E2163">
            <v>190.92</v>
          </cell>
        </row>
        <row r="2164">
          <cell r="A2164">
            <v>170191</v>
          </cell>
          <cell r="B2164" t="str">
            <v>GRADIL DE FERRO GALVANIZADO ELETROFUNDIDO - BARRA 25X2MM - MALHA 65X132MM - MONTANTE COM DISTÂNCIA DE 1650MM - COM PINTURA</v>
          </cell>
          <cell r="C2164" t="str">
            <v>M2</v>
          </cell>
          <cell r="D2164">
            <v>216.11</v>
          </cell>
          <cell r="E2164">
            <v>222.89</v>
          </cell>
        </row>
        <row r="2165">
          <cell r="A2165">
            <v>170192</v>
          </cell>
          <cell r="B2165" t="str">
            <v>PORTÃO EM FERRO GALVANIZADO ELETROFUNDIDO, MALHA 65X132MM, DE ABRIR, 1 FOLHA, SEM PINTURA</v>
          </cell>
          <cell r="C2165" t="str">
            <v>M2</v>
          </cell>
          <cell r="D2165">
            <v>851.93</v>
          </cell>
          <cell r="E2165">
            <v>862.08</v>
          </cell>
        </row>
        <row r="2166">
          <cell r="A2166">
            <v>170193</v>
          </cell>
          <cell r="B2166" t="str">
            <v>PORTÃO EM FERRO GALVANIZADO ELETROFUNDIDO MALHA 65X132MM, DE ABRIR, 1 FOLHA, COM PINTURA ELETROLÍTICA</v>
          </cell>
          <cell r="C2166" t="str">
            <v>M2</v>
          </cell>
          <cell r="D2166">
            <v>890.58</v>
          </cell>
          <cell r="E2166">
            <v>900.73</v>
          </cell>
        </row>
        <row r="2167">
          <cell r="A2167">
            <v>170194</v>
          </cell>
          <cell r="B2167" t="str">
            <v>PORTÃO EM FERRO GALVANIZADO ELETROFUNDIDO MALHA 65X132MM, DE ABRIR, 2 FOLHAS, SEM PINTURA</v>
          </cell>
          <cell r="C2167" t="str">
            <v>M2</v>
          </cell>
          <cell r="D2167">
            <v>831.98</v>
          </cell>
          <cell r="E2167">
            <v>839.96</v>
          </cell>
        </row>
        <row r="2168">
          <cell r="A2168">
            <v>170195</v>
          </cell>
          <cell r="B2168" t="str">
            <v>PORTÃO EM FERRO GALVANIZADO ELETROFUNDIDO MALHA 65X132MM, DE ABRIR, 2 FOLHAS, COM PINTURA ELETROLÍTICA</v>
          </cell>
          <cell r="C2168" t="str">
            <v>M2</v>
          </cell>
          <cell r="D2168">
            <v>890.34</v>
          </cell>
          <cell r="E2168">
            <v>898.32</v>
          </cell>
        </row>
        <row r="2169">
          <cell r="A2169">
            <v>170196</v>
          </cell>
          <cell r="B2169" t="str">
            <v>PORTÃO EM FERRO GALVANIZADO ELETROFUNDIDO MALHA 65X132MM, DE CORRER, SEM PINTURA</v>
          </cell>
          <cell r="C2169" t="str">
            <v>M2</v>
          </cell>
          <cell r="D2169">
            <v>879.8</v>
          </cell>
          <cell r="E2169">
            <v>892.93</v>
          </cell>
        </row>
        <row r="2170">
          <cell r="A2170">
            <v>170197</v>
          </cell>
          <cell r="B2170" t="str">
            <v>PORTÃO EM FERRO GALVANIZADO ELETROFUNDIDO MALHA 65X132MM, DE CORRER, COM PINTURA ELETROLÍTICA</v>
          </cell>
          <cell r="C2170" t="str">
            <v>M2</v>
          </cell>
          <cell r="D2170">
            <v>954.66</v>
          </cell>
          <cell r="E2170">
            <v>967.79</v>
          </cell>
        </row>
        <row r="2171">
          <cell r="A2171">
            <v>170200</v>
          </cell>
          <cell r="B2171" t="str">
            <v>PAVIMENTAÇÃO</v>
          </cell>
          <cell r="C2171" t="str">
            <v>.</v>
          </cell>
          <cell r="D2171" t="str">
            <v>.</v>
          </cell>
          <cell r="E2171" t="str">
            <v>.</v>
          </cell>
        </row>
        <row r="2172">
          <cell r="A2172">
            <v>170201</v>
          </cell>
          <cell r="B2172" t="str">
            <v>CONCRETO SIMPLES DESEMPENADO E RIPADO, 200KG CIM/M3</v>
          </cell>
          <cell r="C2172" t="str">
            <v>M3</v>
          </cell>
          <cell r="D2172">
            <v>528.62</v>
          </cell>
          <cell r="E2172">
            <v>565.04999999999995</v>
          </cell>
        </row>
        <row r="2173">
          <cell r="A2173">
            <v>170202</v>
          </cell>
          <cell r="B2173" t="str">
            <v>CONCRETO DESEMPENADO E RIPADO (PMSP-DL.1009/47), 335KG CIM/M3 - 7CM</v>
          </cell>
          <cell r="C2173" t="str">
            <v>M2</v>
          </cell>
          <cell r="D2173">
            <v>40.92</v>
          </cell>
          <cell r="E2173">
            <v>43.47</v>
          </cell>
        </row>
        <row r="2174">
          <cell r="A2174">
            <v>170210</v>
          </cell>
          <cell r="B2174" t="str">
            <v>PISO DE CONCRETO INTERTRAVADO, ESPESSURA 6CM</v>
          </cell>
          <cell r="C2174" t="str">
            <v>M2</v>
          </cell>
          <cell r="D2174">
            <v>52.34</v>
          </cell>
          <cell r="E2174">
            <v>53.97</v>
          </cell>
        </row>
        <row r="2175">
          <cell r="A2175">
            <v>170211</v>
          </cell>
          <cell r="B2175" t="str">
            <v>PISO DE CONCRETO INTERTRAVADO, ESPESSURA 8CM</v>
          </cell>
          <cell r="C2175" t="str">
            <v>M2</v>
          </cell>
          <cell r="D2175">
            <v>60.19</v>
          </cell>
          <cell r="E2175">
            <v>62.07</v>
          </cell>
        </row>
        <row r="2176">
          <cell r="A2176">
            <v>170212</v>
          </cell>
          <cell r="B2176" t="str">
            <v>PISO DE CONCRETO INTERTRAVADO, ESPESSURA 10CM</v>
          </cell>
          <cell r="C2176" t="str">
            <v>M2</v>
          </cell>
          <cell r="D2176">
            <v>75.13</v>
          </cell>
          <cell r="E2176">
            <v>77.400000000000006</v>
          </cell>
        </row>
        <row r="2177">
          <cell r="A2177">
            <v>170213</v>
          </cell>
          <cell r="B2177" t="str">
            <v>CONCRETO SIMPLES COM AGREGADO RECICLADO, DESEMPENADO E RIPADO -200KG CIM/M3</v>
          </cell>
          <cell r="C2177" t="str">
            <v>M3</v>
          </cell>
          <cell r="D2177">
            <v>503.87</v>
          </cell>
          <cell r="E2177">
            <v>540.29999999999995</v>
          </cell>
        </row>
        <row r="2178">
          <cell r="A2178">
            <v>170214</v>
          </cell>
          <cell r="B2178" t="str">
            <v>CONCRETO COM AGREGADO RECICLADO DESEMPENADO E RIPADO, TIPO PMSP -DL1009/47,335KGCIM/M3-7CM</v>
          </cell>
          <cell r="C2178" t="str">
            <v>M2</v>
          </cell>
          <cell r="D2178">
            <v>39.31</v>
          </cell>
          <cell r="E2178">
            <v>41.86</v>
          </cell>
        </row>
        <row r="2179">
          <cell r="A2179">
            <v>170215</v>
          </cell>
          <cell r="B2179" t="str">
            <v>LAJOTA PRÉ-MOLDADA DE CONCRETO E=7CM - JUNTA DE GRAMA</v>
          </cell>
          <cell r="C2179" t="str">
            <v>M2</v>
          </cell>
          <cell r="D2179">
            <v>45.63</v>
          </cell>
          <cell r="E2179">
            <v>48.91</v>
          </cell>
        </row>
        <row r="2180">
          <cell r="A2180">
            <v>170218</v>
          </cell>
          <cell r="B2180" t="str">
            <v>LAJOTA DE CONCRETO MOLDADA "IN LOCO", TIPO PMSP E=7CM JUNTA DE PEDRISCO</v>
          </cell>
          <cell r="C2180" t="str">
            <v>M2</v>
          </cell>
          <cell r="D2180">
            <v>42.34</v>
          </cell>
          <cell r="E2180">
            <v>45.73</v>
          </cell>
        </row>
        <row r="2181">
          <cell r="A2181">
            <v>170219</v>
          </cell>
          <cell r="B2181" t="str">
            <v>LAJOTA DE CONCRETO MOLDADA "IN LOCO", TIPO PMSP E=7CM - JUNTA DE ARGAMASSA</v>
          </cell>
          <cell r="C2181" t="str">
            <v>M2</v>
          </cell>
          <cell r="D2181">
            <v>43.96</v>
          </cell>
          <cell r="E2181">
            <v>47.63</v>
          </cell>
        </row>
        <row r="2182">
          <cell r="A2182">
            <v>170225</v>
          </cell>
          <cell r="B2182" t="str">
            <v>MOSAICO PORTUGUÊS, UMA OU DUAS CORES, SOBRE BASE DE AREIA</v>
          </cell>
          <cell r="C2182" t="str">
            <v>M2</v>
          </cell>
          <cell r="D2182">
            <v>166.95</v>
          </cell>
          <cell r="E2182">
            <v>177.5</v>
          </cell>
        </row>
        <row r="2183">
          <cell r="A2183">
            <v>170226</v>
          </cell>
          <cell r="B2183" t="str">
            <v>MOSAICO PORTUGUÊS, UMA OU DUAS CORES, SOBRE BASE DE CONCRETO</v>
          </cell>
          <cell r="C2183" t="str">
            <v>M2</v>
          </cell>
          <cell r="D2183">
            <v>186.12</v>
          </cell>
          <cell r="E2183">
            <v>197.6</v>
          </cell>
        </row>
        <row r="2184">
          <cell r="A2184">
            <v>170229</v>
          </cell>
          <cell r="B2184" t="str">
            <v>PEDRISCO - FORNECIMENTO E ESPALHAMENTO COM COMPACTAÇÃO MECÂNICA</v>
          </cell>
          <cell r="C2184" t="str">
            <v>M3</v>
          </cell>
          <cell r="D2184">
            <v>132.47999999999999</v>
          </cell>
          <cell r="E2184">
            <v>137.13</v>
          </cell>
        </row>
        <row r="2185">
          <cell r="A2185">
            <v>170230</v>
          </cell>
          <cell r="B2185" t="str">
            <v>PEDRISCO COM COMPACTAÇÃO MANUAL - ESPESSURA 5CM</v>
          </cell>
          <cell r="C2185" t="str">
            <v>M2</v>
          </cell>
          <cell r="D2185">
            <v>7.75</v>
          </cell>
          <cell r="E2185">
            <v>8.1199999999999992</v>
          </cell>
        </row>
        <row r="2186">
          <cell r="A2186">
            <v>170231</v>
          </cell>
          <cell r="B2186" t="str">
            <v>PÓ DE BRITA COM COMPACTAÇÃO MECÂNICA - ESPESSURA 10CM</v>
          </cell>
          <cell r="C2186" t="str">
            <v>M2</v>
          </cell>
          <cell r="D2186">
            <v>20.5</v>
          </cell>
          <cell r="E2186">
            <v>21.61</v>
          </cell>
        </row>
        <row r="2187">
          <cell r="A2187">
            <v>170232</v>
          </cell>
          <cell r="B2187" t="str">
            <v>PEDRA BRITADA N.2 COM COMPACTAÇÃO MANUAL - 5CM</v>
          </cell>
          <cell r="C2187" t="str">
            <v>M2</v>
          </cell>
          <cell r="D2187">
            <v>8.2100000000000009</v>
          </cell>
          <cell r="E2187">
            <v>8.76</v>
          </cell>
        </row>
        <row r="2188">
          <cell r="A2188">
            <v>170233</v>
          </cell>
          <cell r="B2188" t="str">
            <v>PEDRISCO RECICLADO, FORNECIMENTO E ESPALHAMENTO COM  COMPACTAÇÃO MECÂNICA</v>
          </cell>
          <cell r="C2188" t="str">
            <v>M3</v>
          </cell>
          <cell r="D2188">
            <v>78.12</v>
          </cell>
          <cell r="E2188">
            <v>81.849999999999994</v>
          </cell>
        </row>
        <row r="2189">
          <cell r="A2189">
            <v>170234</v>
          </cell>
          <cell r="B2189" t="str">
            <v>PEDRISCO RECICLADO COM COMPACTAÇÃO MANUAL - ESPESSURA 5CM</v>
          </cell>
          <cell r="C2189" t="str">
            <v>M2</v>
          </cell>
          <cell r="D2189">
            <v>3.87</v>
          </cell>
          <cell r="E2189">
            <v>4.0599999999999996</v>
          </cell>
        </row>
        <row r="2190">
          <cell r="A2190">
            <v>170235</v>
          </cell>
          <cell r="B2190" t="str">
            <v>AGREGADO RECICLADO FINO COMPACTAÇÃO MECÂNICA - ESPESSURA 10CM</v>
          </cell>
          <cell r="C2190" t="str">
            <v>M2</v>
          </cell>
          <cell r="D2190">
            <v>7.82</v>
          </cell>
          <cell r="E2190">
            <v>8.19</v>
          </cell>
        </row>
        <row r="2191">
          <cell r="A2191">
            <v>170236</v>
          </cell>
          <cell r="B2191" t="str">
            <v>AGREGADO RECICLADO N.2 COM COMPACTAÇÃO MANUAL - 5CM</v>
          </cell>
          <cell r="C2191" t="str">
            <v>M2</v>
          </cell>
          <cell r="D2191">
            <v>4.08</v>
          </cell>
          <cell r="E2191">
            <v>4.2699999999999996</v>
          </cell>
        </row>
        <row r="2192">
          <cell r="A2192">
            <v>170238</v>
          </cell>
          <cell r="B2192" t="str">
            <v>MOSAICO PORTUGUÊS UMA OU DUAS CORES, SOBRE BASE DE CONCRETO COM AGREGADO RECICLADO</v>
          </cell>
          <cell r="C2192" t="str">
            <v>M2</v>
          </cell>
          <cell r="D2192">
            <v>137.01</v>
          </cell>
          <cell r="E2192">
            <v>143.47999999999999</v>
          </cell>
        </row>
        <row r="2193">
          <cell r="A2193">
            <v>170240</v>
          </cell>
          <cell r="B2193" t="str">
            <v>PAVIMENTAÇÃO ASFÁLTICA PARA TRÁFEGO MÉDIO (POR PENETRAÇÃO)</v>
          </cell>
          <cell r="C2193" t="str">
            <v>M2</v>
          </cell>
          <cell r="D2193">
            <v>33.14</v>
          </cell>
          <cell r="E2193">
            <v>33.75</v>
          </cell>
        </row>
        <row r="2194">
          <cell r="A2194">
            <v>170242</v>
          </cell>
          <cell r="B2194" t="str">
            <v>PASSEIO DE CONCRETO, FCK=25MPA, INCLUINDO PREPARO DA CAIXA E LASTRO DE BRITA</v>
          </cell>
          <cell r="C2194" t="str">
            <v>M3</v>
          </cell>
          <cell r="D2194">
            <v>466.29</v>
          </cell>
          <cell r="E2194">
            <v>484.25</v>
          </cell>
        </row>
        <row r="2195">
          <cell r="A2195">
            <v>170243</v>
          </cell>
          <cell r="B2195" t="str">
            <v>PASSEIO DE CONCRETO ARMADO, FCK=25MPA, INCLUINDO PREPARO DA CAIXA E LASTRO DE BRITA</v>
          </cell>
          <cell r="C2195" t="str">
            <v>M3</v>
          </cell>
          <cell r="D2195">
            <v>666.28</v>
          </cell>
          <cell r="E2195">
            <v>684.69</v>
          </cell>
        </row>
        <row r="2196">
          <cell r="A2196">
            <v>170244</v>
          </cell>
          <cell r="B2196" t="str">
            <v>PASSEIO DE CONCRETO, FCK=30MPA, INCLUINDO PREPARO DA CAIXA E LASTRO DE BRITA</v>
          </cell>
          <cell r="C2196" t="str">
            <v>M3</v>
          </cell>
          <cell r="D2196">
            <v>474.32</v>
          </cell>
          <cell r="E2196">
            <v>492.27</v>
          </cell>
        </row>
        <row r="2197">
          <cell r="A2197">
            <v>170245</v>
          </cell>
          <cell r="B2197" t="str">
            <v>PASSEIO DE CONCRETO ARMADO, FCK=30MPA, INCLUINDO PREPARO DA CAIXA E LASTRO DE BRITA</v>
          </cell>
          <cell r="C2197" t="str">
            <v>M3</v>
          </cell>
          <cell r="D2197">
            <v>674.3</v>
          </cell>
          <cell r="E2197">
            <v>692.72</v>
          </cell>
        </row>
        <row r="2198">
          <cell r="A2198">
            <v>170246</v>
          </cell>
          <cell r="B2198" t="str">
            <v>PISO/ PASSEIO DE CONCRETO, INCLUINDO O PREPARO DA CAIXA, LASTRO DE BRITA E A MÃO DE OBRA REFERENTE AOS SERVIÇOS NO CONCRETO: LANÇAMENTO E ACABAMENTO (RIPADO E DESEMPENADO) EXCLUSIVE O FORNECIMENTO DO CONCRETO</v>
          </cell>
          <cell r="C2198" t="str">
            <v>M3</v>
          </cell>
          <cell r="D2198">
            <v>198.8</v>
          </cell>
          <cell r="E2198">
            <v>216.76</v>
          </cell>
        </row>
        <row r="2199">
          <cell r="A2199">
            <v>170247</v>
          </cell>
          <cell r="B2199" t="str">
            <v>PISO/ PASSEIO DE CONCRETO ARMADO, INCLUINDO O PREPARO DA CAIXA, LASTRO DE BRITA, TELA METÁLICA E A MÃO DE OBRA REFERENTE AOS SERVIÇOS NO CONCRETO: LANÇAMENTO E ACABAMENTO (RIPADO E DESEMPENADO), EXCLUSIVE O FORNECIMENTO DO CONCRETO</v>
          </cell>
          <cell r="C2199" t="str">
            <v>M3</v>
          </cell>
          <cell r="D2199">
            <v>398.79</v>
          </cell>
          <cell r="E2199">
            <v>417.2</v>
          </cell>
        </row>
        <row r="2200">
          <cell r="A2200">
            <v>170250</v>
          </cell>
          <cell r="B2200" t="str">
            <v>GUIA DE CONCRETO RETA OU CURVA, TIPO PMSP</v>
          </cell>
          <cell r="C2200" t="str">
            <v>M</v>
          </cell>
          <cell r="D2200">
            <v>60.9</v>
          </cell>
          <cell r="E2200">
            <v>65.69</v>
          </cell>
        </row>
        <row r="2201">
          <cell r="A2201">
            <v>170251</v>
          </cell>
          <cell r="B2201" t="str">
            <v>GUIA DE CONCRETO COM AGREGADO RECICLADO, RETA OU CURVA TIPO PMSP</v>
          </cell>
          <cell r="C2201" t="str">
            <v>M</v>
          </cell>
          <cell r="D2201">
            <v>60.65</v>
          </cell>
          <cell r="E2201">
            <v>65.44</v>
          </cell>
        </row>
        <row r="2202">
          <cell r="A2202">
            <v>170252</v>
          </cell>
          <cell r="B2202" t="str">
            <v>SARJETA DE CONCRETO, INCLUSIVE PREPARO DE CAIXA</v>
          </cell>
          <cell r="C2202" t="str">
            <v>M3</v>
          </cell>
          <cell r="D2202">
            <v>456.87</v>
          </cell>
          <cell r="E2202">
            <v>481.43</v>
          </cell>
        </row>
        <row r="2203">
          <cell r="A2203">
            <v>170254</v>
          </cell>
          <cell r="B2203" t="str">
            <v>REBAIXAMENTO DE GUIA</v>
          </cell>
          <cell r="C2203" t="str">
            <v>M</v>
          </cell>
          <cell r="D2203">
            <v>24.63</v>
          </cell>
          <cell r="E2203">
            <v>27.12</v>
          </cell>
        </row>
        <row r="2204">
          <cell r="A2204">
            <v>170255</v>
          </cell>
          <cell r="B2204" t="str">
            <v>REBAIXAMENTO DE GUIA COM CONCRETO RECICLADO</v>
          </cell>
          <cell r="C2204" t="str">
            <v>M</v>
          </cell>
          <cell r="D2204">
            <v>24.27</v>
          </cell>
          <cell r="E2204">
            <v>26.76</v>
          </cell>
        </row>
        <row r="2205">
          <cell r="A2205">
            <v>170260</v>
          </cell>
          <cell r="B2205" t="str">
            <v>PISO DE CONCRETO INTERTRAVADO DRENANTE, ESPESSURA 6CM</v>
          </cell>
          <cell r="C2205" t="str">
            <v>M2</v>
          </cell>
          <cell r="D2205">
            <v>56.7</v>
          </cell>
          <cell r="E2205">
            <v>58.32</v>
          </cell>
        </row>
        <row r="2206">
          <cell r="A2206">
            <v>170261</v>
          </cell>
          <cell r="B2206" t="str">
            <v>PISO DE CONCRETO INTERTRAVADO DRENANTE, ESPESSURA 8CM</v>
          </cell>
          <cell r="C2206" t="str">
            <v>M2</v>
          </cell>
          <cell r="D2206">
            <v>73.959999999999994</v>
          </cell>
          <cell r="E2206">
            <v>75.84</v>
          </cell>
        </row>
        <row r="2207">
          <cell r="A2207">
            <v>170265</v>
          </cell>
          <cell r="B2207" t="str">
            <v>PAVIMENTOS PERMEÁVEIS - PERFIL PARA CALÇADAS E PASSEIOS COM PISO DE CONCRETO PRÉ-MOLDADO INTERTRAVADO DRENANTE COM INFILTRAÇÃO TOTAL</v>
          </cell>
          <cell r="C2207" t="str">
            <v>M2</v>
          </cell>
          <cell r="D2207">
            <v>327.02999999999997</v>
          </cell>
          <cell r="E2207">
            <v>331.17</v>
          </cell>
        </row>
        <row r="2208">
          <cell r="A2208">
            <v>170266</v>
          </cell>
          <cell r="B2208" t="str">
            <v>PAVIMENTOS PERMEÁVEIS - PERFIL PARA ESTACIONAMENTO DE VEÍCULOS LEVES COM PISOS DE CONCRETO PRÉ-MOLDADO INTERTRAVADO DRENANTE COM INFILTRAÇÃO TOTAL</v>
          </cell>
          <cell r="C2208" t="str">
            <v>M2</v>
          </cell>
          <cell r="D2208">
            <v>326.07</v>
          </cell>
          <cell r="E2208">
            <v>329.07</v>
          </cell>
        </row>
        <row r="2209">
          <cell r="A2209">
            <v>170300</v>
          </cell>
          <cell r="B2209" t="str">
            <v>DIVERSOS</v>
          </cell>
          <cell r="C2209" t="str">
            <v>.</v>
          </cell>
          <cell r="D2209" t="str">
            <v>.</v>
          </cell>
          <cell r="E2209" t="str">
            <v>.</v>
          </cell>
        </row>
        <row r="2210">
          <cell r="A2210">
            <v>170319</v>
          </cell>
          <cell r="B2210" t="str">
            <v>IP.03 - PLATAFORMA COM 3 MASTROS DE BANDEIRA H.LIVRE=7,00M (EXCLUSIVE ENGASTAMENTO)</v>
          </cell>
          <cell r="C2210" t="str">
            <v>UN</v>
          </cell>
          <cell r="D2210">
            <v>3475.32</v>
          </cell>
          <cell r="E2210">
            <v>3527.92</v>
          </cell>
        </row>
        <row r="2211">
          <cell r="A2211">
            <v>170320</v>
          </cell>
          <cell r="B2211" t="str">
            <v>IP.04 - PLATAFORMA COM 3 MASTROS DE BANDEIRA H LIVRE=9,00M (EXCLUSIVE ENGASTAMENTO)</v>
          </cell>
          <cell r="C2211" t="str">
            <v>UN</v>
          </cell>
          <cell r="D2211">
            <v>4948.84</v>
          </cell>
          <cell r="E2211">
            <v>5002.22</v>
          </cell>
        </row>
        <row r="2212">
          <cell r="A2212">
            <v>170351</v>
          </cell>
          <cell r="B2212" t="str">
            <v>QC.02 - QUADRA POLIESPORTIVA - PISO ARMADO</v>
          </cell>
          <cell r="C2212" t="str">
            <v>M2</v>
          </cell>
          <cell r="D2212">
            <v>82.37</v>
          </cell>
          <cell r="E2212">
            <v>88.14</v>
          </cell>
        </row>
        <row r="2213">
          <cell r="A2213">
            <v>170354</v>
          </cell>
          <cell r="B2213" t="str">
            <v>QC.02 - QUADRA POLIESPORTIVA PISO ARMADO COM AGREGADO RECICLADO</v>
          </cell>
          <cell r="C2213" t="str">
            <v>M2</v>
          </cell>
          <cell r="D2213">
            <v>77.849999999999994</v>
          </cell>
          <cell r="E2213">
            <v>83.62</v>
          </cell>
        </row>
        <row r="2214">
          <cell r="A2214">
            <v>170355</v>
          </cell>
          <cell r="B2214" t="str">
            <v>QD.01 - DEMARCAÇÃO DE QUADRA COM TINTA A BASE DE BORRACHA CLORADA - VOLEIBOL</v>
          </cell>
          <cell r="C2214" t="str">
            <v>UN</v>
          </cell>
          <cell r="D2214">
            <v>172.1</v>
          </cell>
          <cell r="E2214">
            <v>183.21</v>
          </cell>
        </row>
        <row r="2215">
          <cell r="A2215">
            <v>170356</v>
          </cell>
          <cell r="B2215" t="str">
            <v>QD.02 - DEMARCAÇÃO DE QUADRA COM TINTA A BASE DE BORRACHA. CLORADA - FUTEBOL DE SALÃO</v>
          </cell>
          <cell r="C2215" t="str">
            <v>UN</v>
          </cell>
          <cell r="D2215">
            <v>318.70999999999998</v>
          </cell>
          <cell r="E2215">
            <v>339.28</v>
          </cell>
        </row>
        <row r="2216">
          <cell r="A2216">
            <v>170357</v>
          </cell>
          <cell r="B2216" t="str">
            <v>QD.03 - DEMARCAÇÃO DE QUADRA COM TINTA A BASE DE BORRACHA CLORADA - BASQUETE</v>
          </cell>
          <cell r="C2216" t="str">
            <v>UN</v>
          </cell>
          <cell r="D2216">
            <v>424.94</v>
          </cell>
          <cell r="E2216">
            <v>452.37</v>
          </cell>
        </row>
        <row r="2217">
          <cell r="A2217">
            <v>170358</v>
          </cell>
          <cell r="B2217" t="str">
            <v>QD.05 - DEMARCAÇÃO DE QUADRA COM TINTA A BASE DE BORRACHA CLORADA - HANDBOL</v>
          </cell>
          <cell r="C2217" t="str">
            <v>UN</v>
          </cell>
          <cell r="D2217">
            <v>235.67</v>
          </cell>
          <cell r="E2217">
            <v>249.58</v>
          </cell>
        </row>
        <row r="2218">
          <cell r="A2218">
            <v>170359</v>
          </cell>
          <cell r="B2218" t="str">
            <v>DEMARCAÇÃO DE VAGA DE ESTACIONAMENTO PARA PORTADORES DE DEFICIÊNCIA FÍSICA</v>
          </cell>
          <cell r="C2218" t="str">
            <v>UN</v>
          </cell>
          <cell r="D2218">
            <v>180.54</v>
          </cell>
          <cell r="E2218">
            <v>192.39</v>
          </cell>
        </row>
        <row r="2219">
          <cell r="A2219">
            <v>170360</v>
          </cell>
          <cell r="B2219" t="str">
            <v>POSTES PARA VOLEIBOL, INCLUSIVE PINTURA E REDE</v>
          </cell>
          <cell r="C2219" t="str">
            <v>UN</v>
          </cell>
          <cell r="D2219">
            <v>1966.1</v>
          </cell>
          <cell r="E2219">
            <v>1989.02</v>
          </cell>
        </row>
        <row r="2220">
          <cell r="A2220">
            <v>170361</v>
          </cell>
          <cell r="B2220" t="str">
            <v>TRAVE PARA FUTEBOL DE SALÃO, INCLUSIVE PINTURA E REDE</v>
          </cell>
          <cell r="C2220" t="str">
            <v>UN</v>
          </cell>
          <cell r="D2220">
            <v>1987.08</v>
          </cell>
          <cell r="E2220">
            <v>2110.9499999999998</v>
          </cell>
        </row>
        <row r="2221">
          <cell r="A2221">
            <v>170363</v>
          </cell>
          <cell r="B2221" t="str">
            <v>TABELA PARA BASQUETE, ENGLOBANDO DESDE FUNDAÇÃO ATÉ A CESTA DE NYLON</v>
          </cell>
          <cell r="C2221" t="str">
            <v>UN</v>
          </cell>
          <cell r="D2221">
            <v>3794.76</v>
          </cell>
          <cell r="E2221">
            <v>4019.37</v>
          </cell>
        </row>
        <row r="2222">
          <cell r="A2222">
            <v>170365</v>
          </cell>
          <cell r="B2222" t="str">
            <v>TELA DE NYLON PARA COBERTURA DE QUADRA</v>
          </cell>
          <cell r="C2222" t="str">
            <v>M2</v>
          </cell>
          <cell r="D2222">
            <v>10.84</v>
          </cell>
          <cell r="E2222">
            <v>10.84</v>
          </cell>
        </row>
        <row r="2223">
          <cell r="A2223">
            <v>170370</v>
          </cell>
          <cell r="B2223" t="str">
            <v>DEMARCAÇÃO E PINTURA DE SUPERFÍCIES - BORRACHA CLORADA</v>
          </cell>
          <cell r="C2223" t="str">
            <v>M2</v>
          </cell>
          <cell r="D2223">
            <v>20.7</v>
          </cell>
          <cell r="E2223">
            <v>21.31</v>
          </cell>
        </row>
        <row r="2224">
          <cell r="A2224">
            <v>170371</v>
          </cell>
          <cell r="B2224" t="str">
            <v>DEMARCAÇÃO E PINTURA DE SUPERFÍCIES - EPÓXI</v>
          </cell>
          <cell r="C2224" t="str">
            <v>M2</v>
          </cell>
          <cell r="D2224">
            <v>20.6</v>
          </cell>
          <cell r="E2224">
            <v>21.29</v>
          </cell>
        </row>
        <row r="2225">
          <cell r="A2225">
            <v>170372</v>
          </cell>
          <cell r="B2225" t="str">
            <v>DEMARCAÇÃO E PINTURA DE FAIXAS ATÉ 10CM - BORRACHA CLORADA</v>
          </cell>
          <cell r="C2225" t="str">
            <v>M</v>
          </cell>
          <cell r="D2225">
            <v>4.9400000000000004</v>
          </cell>
          <cell r="E2225">
            <v>5.34</v>
          </cell>
        </row>
        <row r="2226">
          <cell r="A2226">
            <v>170373</v>
          </cell>
          <cell r="B2226" t="str">
            <v>DEMARCAÇÃO E PINTURA DE FAIXAS ATÉ 10CM - EPÓXI</v>
          </cell>
          <cell r="C2226" t="str">
            <v>M</v>
          </cell>
          <cell r="D2226">
            <v>5.53</v>
          </cell>
          <cell r="E2226">
            <v>6.02</v>
          </cell>
        </row>
        <row r="2227">
          <cell r="A2227">
            <v>170383</v>
          </cell>
          <cell r="B2227" t="str">
            <v>HV.20 - ABRIGO PARA LIXO EM ALVENARIA - REVESTIMENTO EXTERNO COM ARGAMASSA E INTERNO COM AZULEJOS</v>
          </cell>
          <cell r="C2227" t="str">
            <v>UN</v>
          </cell>
          <cell r="D2227">
            <v>2239.2399999999998</v>
          </cell>
          <cell r="E2227">
            <v>2423.63</v>
          </cell>
        </row>
        <row r="2228">
          <cell r="A2228">
            <v>170385</v>
          </cell>
          <cell r="B2228" t="str">
            <v>IV.06 - LIXEIRA JUNTO AO ALINHAMENTO COM REVESTIMENTO INTERNO EM AZULEJOS</v>
          </cell>
          <cell r="C2228" t="str">
            <v>UN</v>
          </cell>
          <cell r="D2228">
            <v>2262.91</v>
          </cell>
          <cell r="E2228">
            <v>2439.6799999999998</v>
          </cell>
        </row>
        <row r="2229">
          <cell r="A2229">
            <v>170389</v>
          </cell>
          <cell r="B2229" t="str">
            <v>BANCADA DE CONCRETO POLIDO COM BORDAS ARREDONDADAS - ESPESSURA 30MM</v>
          </cell>
          <cell r="C2229" t="str">
            <v>M2</v>
          </cell>
          <cell r="D2229">
            <v>125.42</v>
          </cell>
          <cell r="E2229">
            <v>137.62</v>
          </cell>
        </row>
        <row r="2230">
          <cell r="A2230">
            <v>170390</v>
          </cell>
          <cell r="B2230" t="str">
            <v>BANCADA DE CONCRETO POLIDO COM BORDAS ARREDONDADAS - ESPESSURA 40MM</v>
          </cell>
          <cell r="C2230" t="str">
            <v>M2</v>
          </cell>
          <cell r="D2230">
            <v>127.67</v>
          </cell>
          <cell r="E2230">
            <v>139.87</v>
          </cell>
        </row>
        <row r="2231">
          <cell r="A2231">
            <v>170391</v>
          </cell>
          <cell r="B2231" t="str">
            <v>BANCADA DE CONCRETO POLIDO COM BORDAS ARREDONDADAS - ESPESSURA 50MM</v>
          </cell>
          <cell r="C2231" t="str">
            <v>M2</v>
          </cell>
          <cell r="D2231">
            <v>129.97999999999999</v>
          </cell>
          <cell r="E2231">
            <v>142.19</v>
          </cell>
        </row>
        <row r="2232">
          <cell r="A2232">
            <v>170400</v>
          </cell>
          <cell r="B2232" t="str">
            <v>LIMPEZA</v>
          </cell>
          <cell r="C2232" t="str">
            <v>.</v>
          </cell>
          <cell r="D2232" t="str">
            <v>.</v>
          </cell>
          <cell r="E2232" t="str">
            <v>.</v>
          </cell>
        </row>
        <row r="2233">
          <cell r="A2233">
            <v>170401</v>
          </cell>
          <cell r="B2233" t="str">
            <v>LIMPEZA GERAL DA OBRA</v>
          </cell>
          <cell r="C2233" t="str">
            <v>M2</v>
          </cell>
          <cell r="D2233">
            <v>9.27</v>
          </cell>
          <cell r="E2233">
            <v>10.38</v>
          </cell>
        </row>
        <row r="2234">
          <cell r="A2234">
            <v>170409</v>
          </cell>
          <cell r="B2234" t="str">
            <v>LIMPEZA DE PISOS E REVESTIMENTO DE ARGAMASSA, CERÂMICA OU PEDRAS NATURAIS</v>
          </cell>
          <cell r="C2234" t="str">
            <v>M2</v>
          </cell>
          <cell r="D2234">
            <v>7.73</v>
          </cell>
          <cell r="E2234">
            <v>8.65</v>
          </cell>
        </row>
        <row r="2235">
          <cell r="A2235">
            <v>170410</v>
          </cell>
          <cell r="B2235" t="str">
            <v>LIMPEZA DE VIDROS EM GERAL, INCLUSIVE CAIXILHO</v>
          </cell>
          <cell r="C2235" t="str">
            <v>M2</v>
          </cell>
          <cell r="D2235">
            <v>11.59</v>
          </cell>
          <cell r="E2235">
            <v>12.97</v>
          </cell>
        </row>
        <row r="2236">
          <cell r="A2236">
            <v>170412</v>
          </cell>
          <cell r="B2236" t="str">
            <v>LIMPEZA E LAVAGEM DE PAREDE POR HIDROJATEAMENTO, SEM REJUNTAMENTO</v>
          </cell>
          <cell r="C2236" t="str">
            <v>M2</v>
          </cell>
          <cell r="D2236">
            <v>4.96</v>
          </cell>
          <cell r="E2236">
            <v>5.4</v>
          </cell>
        </row>
        <row r="2237">
          <cell r="A2237">
            <v>170413</v>
          </cell>
          <cell r="B2237" t="str">
            <v>LIMPEZA E LAVAGEM DE PAREDE COM REVESTIMENTO EM PASTILHA OU MATERIAL CERÂMICO POR HIDROJATEAMENTO COM REJUNTAMENTO</v>
          </cell>
          <cell r="C2237" t="str">
            <v>M2</v>
          </cell>
          <cell r="D2237">
            <v>7.31</v>
          </cell>
          <cell r="E2237">
            <v>7.84</v>
          </cell>
        </row>
        <row r="2238">
          <cell r="A2238">
            <v>170414</v>
          </cell>
          <cell r="B2238" t="str">
            <v>LIMPEZA E LAVAGEM DE PISO POR HIDROJATEAMENTO</v>
          </cell>
          <cell r="C2238" t="str">
            <v>M2</v>
          </cell>
          <cell r="D2238">
            <v>4.96</v>
          </cell>
          <cell r="E2238">
            <v>5.4</v>
          </cell>
        </row>
        <row r="2239">
          <cell r="A2239">
            <v>170420</v>
          </cell>
          <cell r="B2239" t="str">
            <v>LIMPEZA DE CAIXA D'ÁGUA - ATÉ 1000 LITROS</v>
          </cell>
          <cell r="C2239" t="str">
            <v>UN</v>
          </cell>
          <cell r="D2239">
            <v>46.35</v>
          </cell>
          <cell r="E2239">
            <v>51.9</v>
          </cell>
        </row>
        <row r="2240">
          <cell r="A2240">
            <v>170421</v>
          </cell>
          <cell r="B2240" t="str">
            <v>LIMPEZA DE CAIXA D'ÁGUA - DE 1001 À 10000 LITROS</v>
          </cell>
          <cell r="C2240" t="str">
            <v>UN</v>
          </cell>
          <cell r="D2240">
            <v>123.61</v>
          </cell>
          <cell r="E2240">
            <v>138.38999999999999</v>
          </cell>
        </row>
        <row r="2241">
          <cell r="A2241">
            <v>170422</v>
          </cell>
          <cell r="B2241" t="str">
            <v>LIMPEZA DE CAIXA D'ÁGUA - ACIMA DE 10000 LITROS</v>
          </cell>
          <cell r="C2241" t="str">
            <v>UN</v>
          </cell>
          <cell r="D2241">
            <v>278.12</v>
          </cell>
          <cell r="E2241">
            <v>311.37</v>
          </cell>
        </row>
        <row r="2242">
          <cell r="A2242">
            <v>170425</v>
          </cell>
          <cell r="B2242" t="str">
            <v>LIMPEZA DE CANALETAS DE ÁGUAS PLUVIAIS</v>
          </cell>
          <cell r="C2242" t="str">
            <v>M</v>
          </cell>
          <cell r="D2242">
            <v>2.3199999999999998</v>
          </cell>
          <cell r="E2242">
            <v>2.59</v>
          </cell>
        </row>
        <row r="2243">
          <cell r="A2243">
            <v>170430</v>
          </cell>
          <cell r="B2243" t="str">
            <v>LIMPEZA DE CAIXA DE INSPEÇÃO</v>
          </cell>
          <cell r="C2243" t="str">
            <v>UN</v>
          </cell>
          <cell r="D2243">
            <v>4.6399999999999997</v>
          </cell>
          <cell r="E2243">
            <v>5.19</v>
          </cell>
        </row>
        <row r="2244">
          <cell r="A2244">
            <v>170431</v>
          </cell>
          <cell r="B2244" t="str">
            <v>LIMPEZA DE FOSSA SÉPTICA</v>
          </cell>
          <cell r="C2244" t="str">
            <v>M3</v>
          </cell>
          <cell r="D2244">
            <v>116.61</v>
          </cell>
          <cell r="E2244">
            <v>116.61</v>
          </cell>
        </row>
        <row r="2245">
          <cell r="A2245">
            <v>170432</v>
          </cell>
          <cell r="B2245" t="str">
            <v>LIMPEZA DE SUMIDOURO, POR VIAGEM DE 7M3</v>
          </cell>
          <cell r="C2245" t="str">
            <v>VG</v>
          </cell>
          <cell r="D2245">
            <v>731.53</v>
          </cell>
          <cell r="E2245">
            <v>731.53</v>
          </cell>
        </row>
        <row r="2246">
          <cell r="A2246">
            <v>170450</v>
          </cell>
          <cell r="B2246" t="str">
            <v>ENCERAMENTO E LUSTRAÇÃO DE REVESTIMENTOS E PISOS EM GERAL</v>
          </cell>
          <cell r="C2246" t="str">
            <v>M2</v>
          </cell>
          <cell r="D2246">
            <v>8.41</v>
          </cell>
          <cell r="E2246">
            <v>8.5399999999999991</v>
          </cell>
        </row>
        <row r="2247">
          <cell r="A2247">
            <v>170500</v>
          </cell>
          <cell r="B2247" t="str">
            <v>COMPLEMENTOS DO EDIFÍCIO</v>
          </cell>
          <cell r="C2247" t="str">
            <v>.</v>
          </cell>
          <cell r="D2247" t="str">
            <v>.</v>
          </cell>
          <cell r="E2247" t="str">
            <v>.</v>
          </cell>
        </row>
        <row r="2248">
          <cell r="A2248">
            <v>170501</v>
          </cell>
          <cell r="B2248" t="str">
            <v>PRATELEIRA DE GRANILITE, ESPESSURA 30MM, EXCLUSIVE APOIO</v>
          </cell>
          <cell r="C2248" t="str">
            <v>M2</v>
          </cell>
          <cell r="D2248">
            <v>262.97000000000003</v>
          </cell>
          <cell r="E2248">
            <v>275.85000000000002</v>
          </cell>
        </row>
        <row r="2249">
          <cell r="A2249">
            <v>170502</v>
          </cell>
          <cell r="B2249" t="str">
            <v>PRATELEIRA DE GRANILITE, ESPESSURA 40MM, EXCLUSIVE APOIO</v>
          </cell>
          <cell r="C2249" t="str">
            <v>M2</v>
          </cell>
          <cell r="D2249">
            <v>252.52</v>
          </cell>
          <cell r="E2249">
            <v>264.48</v>
          </cell>
        </row>
        <row r="2250">
          <cell r="A2250">
            <v>170503</v>
          </cell>
          <cell r="B2250" t="str">
            <v>PRATELEIRA DE GRANILITE, ESPESSURA 50MM, EXCLUSIVE APOIO</v>
          </cell>
          <cell r="C2250" t="str">
            <v>M2</v>
          </cell>
          <cell r="D2250">
            <v>218.21</v>
          </cell>
          <cell r="E2250">
            <v>226.49</v>
          </cell>
        </row>
        <row r="2251">
          <cell r="A2251">
            <v>170505</v>
          </cell>
          <cell r="B2251" t="str">
            <v>PRATELEIRA DE CONCRETO, ESPESSURA 50MM, COM BORDAS ARREDONDADAS E ENVERNIZADAS, EXCLUSIVE APOIO</v>
          </cell>
          <cell r="C2251" t="str">
            <v>M2</v>
          </cell>
          <cell r="D2251">
            <v>138.09</v>
          </cell>
          <cell r="E2251">
            <v>150.26</v>
          </cell>
        </row>
        <row r="2252">
          <cell r="A2252">
            <v>170507</v>
          </cell>
          <cell r="B2252" t="str">
            <v>PRATELEIRA EM ARDÓSIA CINZA, POLIDA 2 LADOS, ESPESSURA 30MM, EXCLUSIVE APOIO</v>
          </cell>
          <cell r="C2252" t="str">
            <v>M2</v>
          </cell>
          <cell r="D2252">
            <v>375.23</v>
          </cell>
          <cell r="E2252">
            <v>388.8</v>
          </cell>
        </row>
        <row r="2253">
          <cell r="A2253">
            <v>170511</v>
          </cell>
          <cell r="B2253" t="str">
            <v>EP.01 - MÃO FRANCESA DE FERRO PERFILADO</v>
          </cell>
          <cell r="C2253" t="str">
            <v>UN</v>
          </cell>
          <cell r="D2253">
            <v>32.47</v>
          </cell>
          <cell r="E2253">
            <v>35.14</v>
          </cell>
        </row>
        <row r="2254">
          <cell r="A2254">
            <v>170512</v>
          </cell>
          <cell r="B2254" t="str">
            <v>EP.02 - MÃO FRANCESA DE FERRO PERFILADO</v>
          </cell>
          <cell r="C2254" t="str">
            <v>UN</v>
          </cell>
          <cell r="D2254">
            <v>31.1</v>
          </cell>
          <cell r="E2254">
            <v>33.71</v>
          </cell>
        </row>
        <row r="2255">
          <cell r="A2255">
            <v>170516</v>
          </cell>
          <cell r="B2255" t="str">
            <v>DM.01 - ESTRADO DE MADEIRA APARELHADA PARA DESPENSA</v>
          </cell>
          <cell r="C2255" t="str">
            <v>M</v>
          </cell>
          <cell r="D2255">
            <v>214.19</v>
          </cell>
          <cell r="E2255">
            <v>227.11</v>
          </cell>
        </row>
        <row r="2256">
          <cell r="A2256">
            <v>170517</v>
          </cell>
          <cell r="B2256" t="str">
            <v>DM.02/04 - ESTRADO DE MADEIRA APARELHADA PARA DESPENSA</v>
          </cell>
          <cell r="C2256" t="str">
            <v>M</v>
          </cell>
          <cell r="D2256">
            <v>156.66999999999999</v>
          </cell>
          <cell r="E2256">
            <v>167.29</v>
          </cell>
        </row>
        <row r="2257">
          <cell r="A2257">
            <v>170520</v>
          </cell>
          <cell r="B2257" t="str">
            <v>BARRA DE APOIO PARA DEFICIENTES L=45 CM (BARRAS COM DIÂMETRO ENTRE 3,0 E 4,5CM)</v>
          </cell>
          <cell r="C2257" t="str">
            <v>UN</v>
          </cell>
          <cell r="D2257">
            <v>170.89</v>
          </cell>
          <cell r="E2257">
            <v>175.03</v>
          </cell>
        </row>
        <row r="2258">
          <cell r="A2258">
            <v>170521</v>
          </cell>
          <cell r="B2258" t="str">
            <v>BARRA DE APOIO PARA DEFICIENTES L=80 CM (BARRAS COM DIÂMETRO ENTRE 3,0 E 4,5CM)</v>
          </cell>
          <cell r="C2258" t="str">
            <v>UN</v>
          </cell>
          <cell r="D2258">
            <v>196.23</v>
          </cell>
          <cell r="E2258">
            <v>200.37</v>
          </cell>
        </row>
        <row r="2259">
          <cell r="A2259">
            <v>170522</v>
          </cell>
          <cell r="B2259" t="str">
            <v>BARRA DE APOIO PARA DEFICIENTES L=90 CM (BARRAS COM DIÂMETRO ENTRE 3,0 E 4,5CM)</v>
          </cell>
          <cell r="C2259" t="str">
            <v>UN</v>
          </cell>
          <cell r="D2259">
            <v>203.76</v>
          </cell>
          <cell r="E2259">
            <v>207.9</v>
          </cell>
        </row>
        <row r="2260">
          <cell r="A2260">
            <v>170523</v>
          </cell>
          <cell r="B2260" t="str">
            <v>BARRA DE APOIO PARA CHUVEIRO PARA PORTADORES DE DEFICIÊNCIA FÍSICA (BARRAS COM DIÂMETRO ENTRE 3,0 E 4,5CM)</v>
          </cell>
          <cell r="C2260" t="str">
            <v>UN</v>
          </cell>
          <cell r="D2260">
            <v>274.23</v>
          </cell>
          <cell r="E2260">
            <v>278.37</v>
          </cell>
        </row>
        <row r="2261">
          <cell r="A2261">
            <v>170524</v>
          </cell>
          <cell r="B2261" t="str">
            <v>DP.04 - CORRIMÃO EM TUBO GALVANIZADO</v>
          </cell>
          <cell r="C2261" t="str">
            <v>M</v>
          </cell>
          <cell r="D2261">
            <v>52.29</v>
          </cell>
          <cell r="E2261">
            <v>55.72</v>
          </cell>
        </row>
        <row r="2262">
          <cell r="A2262">
            <v>170525</v>
          </cell>
          <cell r="B2262" t="str">
            <v>DP.05 - CORRIMÃO EM TUBO GALVANIZADO COM GUARDA CORPO</v>
          </cell>
          <cell r="C2262" t="str">
            <v>M</v>
          </cell>
          <cell r="D2262">
            <v>274.87</v>
          </cell>
          <cell r="E2262">
            <v>294.33</v>
          </cell>
        </row>
        <row r="2263">
          <cell r="A2263">
            <v>170526</v>
          </cell>
          <cell r="B2263" t="str">
            <v>ANEL DE TEXTURA PARA CORRIMÃO</v>
          </cell>
          <cell r="C2263" t="str">
            <v>UN</v>
          </cell>
          <cell r="D2263">
            <v>28.07</v>
          </cell>
          <cell r="E2263">
            <v>28.44</v>
          </cell>
        </row>
        <row r="2264">
          <cell r="A2264">
            <v>170527</v>
          </cell>
          <cell r="B2264" t="str">
            <v>BARRA DE APOIO PARA LAVATÓRIO EM "L" - PPDF</v>
          </cell>
          <cell r="C2264" t="str">
            <v>UN</v>
          </cell>
          <cell r="D2264">
            <v>469.96</v>
          </cell>
          <cell r="E2264">
            <v>474.1</v>
          </cell>
        </row>
        <row r="2265">
          <cell r="A2265">
            <v>170533</v>
          </cell>
          <cell r="B2265" t="str">
            <v>MM.23/24 - LOUSA EM LAMINADO MELAMÍNICO BRANCO SOBRE COMPENSADO</v>
          </cell>
          <cell r="C2265" t="str">
            <v>M2</v>
          </cell>
          <cell r="D2265">
            <v>193.04</v>
          </cell>
          <cell r="E2265">
            <v>200.3</v>
          </cell>
        </row>
        <row r="2266">
          <cell r="A2266">
            <v>170535</v>
          </cell>
          <cell r="B2266" t="str">
            <v>DM.07 - QUADRO DE AVISOS DE MADEIRA</v>
          </cell>
          <cell r="C2266" t="str">
            <v>M2</v>
          </cell>
          <cell r="D2266">
            <v>167.67</v>
          </cell>
          <cell r="E2266">
            <v>181.52</v>
          </cell>
        </row>
        <row r="2267">
          <cell r="A2267">
            <v>170540</v>
          </cell>
          <cell r="B2267" t="str">
            <v>FAIXA BATE-CARTEIRA PARA SALA DE AULA</v>
          </cell>
          <cell r="C2267" t="str">
            <v>M</v>
          </cell>
          <cell r="D2267">
            <v>118.18</v>
          </cell>
          <cell r="E2267">
            <v>120.71</v>
          </cell>
        </row>
        <row r="2268">
          <cell r="A2268">
            <v>170541</v>
          </cell>
          <cell r="B2268" t="str">
            <v>DM.06 - FIXADOR DE CARTAZES PARA SALA DE AULA</v>
          </cell>
          <cell r="C2268" t="str">
            <v>M</v>
          </cell>
          <cell r="D2268">
            <v>32.46</v>
          </cell>
          <cell r="E2268">
            <v>35.869999999999997</v>
          </cell>
        </row>
        <row r="2269">
          <cell r="A2269">
            <v>170551</v>
          </cell>
          <cell r="B2269" t="str">
            <v>DP.01 - ESCADA MARINHEIRO DE FERRO GALVANIZADO</v>
          </cell>
          <cell r="C2269" t="str">
            <v>M</v>
          </cell>
          <cell r="D2269">
            <v>135.72</v>
          </cell>
          <cell r="E2269">
            <v>142.34</v>
          </cell>
        </row>
        <row r="2270">
          <cell r="A2270">
            <v>170552</v>
          </cell>
          <cell r="B2270" t="str">
            <v>DP.02 - ESCADA MARINHEIRO DE FERRO GALVANIZADO COM GUARDA CORPO</v>
          </cell>
          <cell r="C2270" t="str">
            <v>M</v>
          </cell>
          <cell r="D2270">
            <v>287.85000000000002</v>
          </cell>
          <cell r="E2270">
            <v>298.20999999999998</v>
          </cell>
        </row>
        <row r="2271">
          <cell r="A2271">
            <v>170553</v>
          </cell>
          <cell r="B2271" t="str">
            <v>DP.03 - COMPLEMENTOS PARA ESCADA MARINHEIRO DE FERRO PERFILADO</v>
          </cell>
          <cell r="C2271" t="str">
            <v>M</v>
          </cell>
          <cell r="D2271">
            <v>118.96</v>
          </cell>
          <cell r="E2271">
            <v>125.16</v>
          </cell>
        </row>
        <row r="2272">
          <cell r="A2272">
            <v>170561</v>
          </cell>
          <cell r="B2272" t="str">
            <v>BATE PNEU EM TUBO DE AÇO GALVANIZADO D=3" C=2,50M</v>
          </cell>
          <cell r="C2272" t="str">
            <v>UN</v>
          </cell>
          <cell r="D2272">
            <v>493.69</v>
          </cell>
          <cell r="E2272">
            <v>512.62</v>
          </cell>
        </row>
        <row r="2273">
          <cell r="A2273">
            <v>170575</v>
          </cell>
          <cell r="B2273" t="str">
            <v>ARMÁRIO DE AÇO COM 4 PORTAS E FECHADURA L 640XP420XH1980</v>
          </cell>
          <cell r="C2273" t="str">
            <v>UN</v>
          </cell>
          <cell r="D2273">
            <v>735.5</v>
          </cell>
          <cell r="E2273">
            <v>735.5</v>
          </cell>
        </row>
        <row r="2274">
          <cell r="A2274">
            <v>170580</v>
          </cell>
          <cell r="B2274" t="str">
            <v>DR.1 - MESA DE PREPARO PARA COZINHAS - EM MÁRMORE</v>
          </cell>
          <cell r="C2274" t="str">
            <v>UN</v>
          </cell>
          <cell r="D2274">
            <v>1830.36</v>
          </cell>
          <cell r="E2274">
            <v>1929.05</v>
          </cell>
        </row>
        <row r="2275">
          <cell r="A2275">
            <v>170590</v>
          </cell>
          <cell r="B2275" t="str">
            <v>PORTA CORTA-FOGO P90 (0,90X2,10M) COM FERRAGENS</v>
          </cell>
          <cell r="C2275" t="str">
            <v>UN</v>
          </cell>
          <cell r="D2275">
            <v>823.89</v>
          </cell>
          <cell r="E2275">
            <v>840.44</v>
          </cell>
        </row>
        <row r="2276">
          <cell r="A2276">
            <v>170591</v>
          </cell>
          <cell r="B2276" t="str">
            <v>PORTA CORTA-FOGO P90 - 1,05 X 2,10M, COM DOBRADIÇAS E MOLAS SEM FERRAGEM</v>
          </cell>
          <cell r="C2276" t="str">
            <v>UN</v>
          </cell>
          <cell r="D2276">
            <v>949.36</v>
          </cell>
          <cell r="E2276">
            <v>966.29</v>
          </cell>
        </row>
        <row r="2277">
          <cell r="A2277">
            <v>170592</v>
          </cell>
          <cell r="B2277" t="str">
            <v>PEDESTAL SINALIZADOR PARA ESTACIONAMENTO P/ DEFICIENTE</v>
          </cell>
          <cell r="C2277" t="str">
            <v>UN</v>
          </cell>
          <cell r="D2277">
            <v>484.94</v>
          </cell>
          <cell r="E2277">
            <v>485.58</v>
          </cell>
        </row>
        <row r="2278">
          <cell r="A2278">
            <v>170593</v>
          </cell>
          <cell r="B2278" t="str">
            <v>PLACA DE IDENTIFICAÇÃO COM NÚMERO PAVIMENTO EM BRAILE</v>
          </cell>
          <cell r="C2278" t="str">
            <v>UN</v>
          </cell>
          <cell r="D2278">
            <v>33.590000000000003</v>
          </cell>
          <cell r="E2278">
            <v>33.96</v>
          </cell>
        </row>
        <row r="2279">
          <cell r="A2279">
            <v>170594</v>
          </cell>
          <cell r="B2279" t="str">
            <v>PLACA DE IDENTIFICAÇÃO DE WC EM BRAILE FEM./ MASC.</v>
          </cell>
          <cell r="C2279" t="str">
            <v>UN</v>
          </cell>
          <cell r="D2279">
            <v>67.53</v>
          </cell>
          <cell r="E2279">
            <v>67.900000000000006</v>
          </cell>
        </row>
        <row r="2280">
          <cell r="A2280">
            <v>170595</v>
          </cell>
          <cell r="B2280" t="str">
            <v>PLACA DE IDENTIFICAÇÃO EM BRAILE "INÍCIO E FINAL" P/ CORRIMÃO</v>
          </cell>
          <cell r="C2280" t="str">
            <v>UN</v>
          </cell>
          <cell r="D2280">
            <v>17.149999999999999</v>
          </cell>
          <cell r="E2280">
            <v>17.52</v>
          </cell>
        </row>
        <row r="2281">
          <cell r="A2281">
            <v>170596</v>
          </cell>
          <cell r="B2281" t="str">
            <v>PLACA DE IDENTIFICAÇÃO EM BRAILE DE PAVIMENTO P/ CORRIMÃO</v>
          </cell>
          <cell r="C2281" t="str">
            <v>UN</v>
          </cell>
          <cell r="D2281">
            <v>17.41</v>
          </cell>
          <cell r="E2281">
            <v>17.78</v>
          </cell>
        </row>
        <row r="2282">
          <cell r="A2282">
            <v>170597</v>
          </cell>
          <cell r="B2282" t="str">
            <v>PLACA PARA PORTA WC C/ DESENHO UNIVERSAL ACESSIBILIDADE</v>
          </cell>
          <cell r="C2282" t="str">
            <v>UN</v>
          </cell>
          <cell r="D2282">
            <v>22.87</v>
          </cell>
          <cell r="E2282">
            <v>23.17</v>
          </cell>
        </row>
        <row r="2283">
          <cell r="A2283">
            <v>170598</v>
          </cell>
          <cell r="B2283" t="str">
            <v>SINALIZAÇÃO VISUAL DE DEGRAUS PARA DEFICIENTE VISUAL</v>
          </cell>
          <cell r="C2283" t="str">
            <v>UN</v>
          </cell>
          <cell r="D2283">
            <v>4.47</v>
          </cell>
          <cell r="E2283">
            <v>4.53</v>
          </cell>
        </row>
        <row r="2284">
          <cell r="A2284">
            <v>171000</v>
          </cell>
          <cell r="B2284" t="str">
            <v>EQUIPAMENTOS DIVERSOS</v>
          </cell>
          <cell r="C2284" t="str">
            <v>.</v>
          </cell>
          <cell r="D2284" t="str">
            <v>.</v>
          </cell>
          <cell r="E2284" t="str">
            <v>.</v>
          </cell>
        </row>
        <row r="2285">
          <cell r="A2285">
            <v>171001</v>
          </cell>
          <cell r="B2285" t="str">
            <v>ELEVADOR ELÉTRICO SEM CASA DE MÁQUINAS - 2 PARADAS</v>
          </cell>
          <cell r="C2285" t="str">
            <v>UN</v>
          </cell>
          <cell r="D2285">
            <v>94431.07</v>
          </cell>
          <cell r="E2285">
            <v>94431.07</v>
          </cell>
        </row>
        <row r="2286">
          <cell r="A2286">
            <v>171002</v>
          </cell>
          <cell r="B2286" t="str">
            <v>ELEVADOR ELÉTRICO SEM CASA DE MÁQUINAS - 3 PARADAS</v>
          </cell>
          <cell r="C2286" t="str">
            <v>UN</v>
          </cell>
          <cell r="D2286">
            <v>95359.93</v>
          </cell>
          <cell r="E2286">
            <v>95359.93</v>
          </cell>
        </row>
        <row r="2287">
          <cell r="A2287">
            <v>171003</v>
          </cell>
          <cell r="B2287" t="str">
            <v>ELEVADOR EL[ETRICO SEM CASA DE MÁQUINAS - 4 PARADAS</v>
          </cell>
          <cell r="C2287" t="str">
            <v>UN</v>
          </cell>
          <cell r="D2287">
            <v>102075.7</v>
          </cell>
          <cell r="E2287">
            <v>102075.7</v>
          </cell>
        </row>
        <row r="2288">
          <cell r="A2288">
            <v>171004</v>
          </cell>
          <cell r="B2288" t="str">
            <v>ELEVADOR ELÉTRICO SEM CASA DE MÁQUINAS - 5 PARADAS</v>
          </cell>
          <cell r="C2288" t="str">
            <v>UN</v>
          </cell>
          <cell r="D2288">
            <v>108442.03</v>
          </cell>
          <cell r="E2288">
            <v>108442.03</v>
          </cell>
        </row>
        <row r="2289">
          <cell r="A2289">
            <v>171011</v>
          </cell>
          <cell r="B2289" t="str">
            <v>DX.05/06 - COIFA EM CHAPA DE AÇO GALVANIZADO PARA FOGÃO DE 3 OU 4 BOCAS</v>
          </cell>
          <cell r="C2289" t="str">
            <v>UN</v>
          </cell>
          <cell r="D2289">
            <v>893.03</v>
          </cell>
          <cell r="E2289">
            <v>900.99</v>
          </cell>
        </row>
        <row r="2290">
          <cell r="A2290">
            <v>171012</v>
          </cell>
          <cell r="B2290" t="str">
            <v>DX.01/03 - COIFA EM CHAPA DE AÇO GALVANIZADO PARA FOGÃO DE 6 BOCAS</v>
          </cell>
          <cell r="C2290" t="str">
            <v>UN</v>
          </cell>
          <cell r="D2290">
            <v>1338.16</v>
          </cell>
          <cell r="E2290">
            <v>1348.77</v>
          </cell>
        </row>
        <row r="2291">
          <cell r="A2291">
            <v>171017</v>
          </cell>
          <cell r="B2291" t="str">
            <v>CHAPÉU CHINÊS PARA DUTO GALVANIZADO 35CM BIT.22 PARA EXAUSTÃO DE AR</v>
          </cell>
          <cell r="C2291" t="str">
            <v>UN</v>
          </cell>
          <cell r="D2291">
            <v>88.83</v>
          </cell>
          <cell r="E2291">
            <v>90.54</v>
          </cell>
        </row>
        <row r="2292">
          <cell r="A2292">
            <v>171018</v>
          </cell>
          <cell r="B2292" t="str">
            <v>DUTO EM CHAPA DE AÇO GALVANIZADO N.22 - DIÂMETRO 35CM</v>
          </cell>
          <cell r="C2292" t="str">
            <v>M</v>
          </cell>
          <cell r="D2292">
            <v>121.66</v>
          </cell>
          <cell r="E2292">
            <v>124.24</v>
          </cell>
        </row>
        <row r="2293">
          <cell r="A2293">
            <v>171019</v>
          </cell>
          <cell r="B2293" t="str">
            <v>CURVA PARA DUTO EM CHAPA GALVANIZADA 35CM BIT.22 PARA EXAUSTÃO AR RECRAVADA A CADA 10GRAUS</v>
          </cell>
          <cell r="C2293" t="str">
            <v>UN</v>
          </cell>
          <cell r="D2293">
            <v>126.79</v>
          </cell>
          <cell r="E2293">
            <v>128.16</v>
          </cell>
        </row>
        <row r="2294">
          <cell r="A2294">
            <v>171025</v>
          </cell>
          <cell r="B2294" t="str">
            <v>EXAUSTOR 1/2 HP PARA COIFAS</v>
          </cell>
          <cell r="C2294" t="str">
            <v>UN</v>
          </cell>
          <cell r="D2294">
            <v>802.87</v>
          </cell>
          <cell r="E2294">
            <v>803.95</v>
          </cell>
        </row>
        <row r="2295">
          <cell r="A2295">
            <v>171031</v>
          </cell>
          <cell r="B2295" t="str">
            <v>FOGÃO INDUSTRIAL 4 BOCAS COM FORNO E 2 QUEIMADORES DUPLOS</v>
          </cell>
          <cell r="C2295" t="str">
            <v>UN</v>
          </cell>
          <cell r="D2295">
            <v>1207.9000000000001</v>
          </cell>
          <cell r="E2295">
            <v>1207.9000000000001</v>
          </cell>
        </row>
        <row r="2296">
          <cell r="A2296">
            <v>171032</v>
          </cell>
          <cell r="B2296" t="str">
            <v>FOGÃO INDUSTRIAL 6 BOCAS COM FORNO E 2 QUEIMADORES DUPLOS</v>
          </cell>
          <cell r="C2296" t="str">
            <v>UN</v>
          </cell>
          <cell r="D2296">
            <v>1616.32</v>
          </cell>
          <cell r="E2296">
            <v>1616.32</v>
          </cell>
        </row>
        <row r="2297">
          <cell r="A2297">
            <v>171070</v>
          </cell>
          <cell r="B2297" t="str">
            <v>AUTOCLAVE - CAPACIDADE 54 LITROS</v>
          </cell>
          <cell r="C2297" t="str">
            <v>UN</v>
          </cell>
          <cell r="D2297">
            <v>22374.2</v>
          </cell>
          <cell r="E2297">
            <v>22374.2</v>
          </cell>
        </row>
        <row r="2298">
          <cell r="A2298">
            <v>171071</v>
          </cell>
          <cell r="B2298" t="str">
            <v>VENTILADOR DE PAREDE, DIÂM. MÍN.=65CM</v>
          </cell>
          <cell r="C2298" t="str">
            <v>UN</v>
          </cell>
          <cell r="D2298">
            <v>405.33</v>
          </cell>
          <cell r="E2298">
            <v>412.4</v>
          </cell>
        </row>
        <row r="2299">
          <cell r="A2299">
            <v>171073</v>
          </cell>
          <cell r="B2299" t="str">
            <v>PORTA DE VIDRO TEMPERADO 10MM OPACO COM FERRAGENS 82X210CM</v>
          </cell>
          <cell r="C2299" t="str">
            <v>UN</v>
          </cell>
          <cell r="D2299">
            <v>877.53</v>
          </cell>
          <cell r="E2299">
            <v>877.53</v>
          </cell>
        </row>
        <row r="2300">
          <cell r="A2300">
            <v>171074</v>
          </cell>
          <cell r="B2300" t="str">
            <v>POSTO DE CONSUMO DE O2 OU AR VÁCUO OU N2O</v>
          </cell>
          <cell r="C2300" t="str">
            <v>UN</v>
          </cell>
          <cell r="D2300">
            <v>48.47</v>
          </cell>
          <cell r="E2300">
            <v>49.14</v>
          </cell>
        </row>
        <row r="2301">
          <cell r="A2301">
            <v>171075</v>
          </cell>
          <cell r="B2301" t="str">
            <v>ESTAÇÃO DE CHAMADA DE ENFERMEIRA</v>
          </cell>
          <cell r="C2301" t="str">
            <v>UN</v>
          </cell>
          <cell r="D2301">
            <v>166.61</v>
          </cell>
          <cell r="E2301">
            <v>168.26</v>
          </cell>
        </row>
        <row r="2302">
          <cell r="A2302">
            <v>171076</v>
          </cell>
          <cell r="B2302" t="str">
            <v>PAINEL DE ALARME PARA O2 OU AR OU VÁCUO OU N2O, INSTALADO</v>
          </cell>
          <cell r="C2302" t="str">
            <v>UN</v>
          </cell>
          <cell r="D2302">
            <v>411.63</v>
          </cell>
          <cell r="E2302">
            <v>411.63</v>
          </cell>
        </row>
        <row r="2303">
          <cell r="A2303">
            <v>173000</v>
          </cell>
          <cell r="B2303" t="str">
            <v>PLACAS DE OBRA</v>
          </cell>
          <cell r="C2303" t="str">
            <v>.</v>
          </cell>
          <cell r="D2303" t="str">
            <v>.</v>
          </cell>
          <cell r="E2303" t="str">
            <v>.</v>
          </cell>
        </row>
        <row r="2304">
          <cell r="A2304">
            <v>173001</v>
          </cell>
          <cell r="B2304" t="str">
            <v>PLACA INAUGURAL - 600X500X3MM - CHAPA DE  AÇO INOX EM BAIXO RELEVO</v>
          </cell>
          <cell r="C2304" t="str">
            <v>UN</v>
          </cell>
          <cell r="D2304">
            <v>1516.8</v>
          </cell>
          <cell r="E2304">
            <v>1516.8</v>
          </cell>
        </row>
        <row r="2305">
          <cell r="A2305">
            <v>174000</v>
          </cell>
          <cell r="B2305" t="str">
            <v>SISTEMA DE AQUECIMENTO SOLAR</v>
          </cell>
          <cell r="C2305" t="str">
            <v>.</v>
          </cell>
          <cell r="D2305" t="str">
            <v>.</v>
          </cell>
          <cell r="E2305" t="str">
            <v>.</v>
          </cell>
        </row>
        <row r="2306">
          <cell r="A2306">
            <v>174001</v>
          </cell>
          <cell r="B2306" t="str">
            <v>SISTEMA DE AQUECIMENTO SOLAR ATÉ 1000L - COLETOR SOLAR PLANO FECHADO (SELO "A" DO INMETRO)</v>
          </cell>
          <cell r="C2306" t="str">
            <v>M2</v>
          </cell>
          <cell r="D2306">
            <v>647.76</v>
          </cell>
          <cell r="E2306">
            <v>647.76</v>
          </cell>
        </row>
        <row r="2307">
          <cell r="A2307">
            <v>174002</v>
          </cell>
          <cell r="B2307" t="str">
            <v>SISTEMA DE AQUECIMENTO SOLAR ACIMA DE 1000L - FORNECIMENTO DE COLETOR SOLAR PLANO FECHADO (SELO "A" INMETRO) - SEM INSTALAÇÃO</v>
          </cell>
          <cell r="C2307" t="str">
            <v>M2</v>
          </cell>
          <cell r="D2307">
            <v>367.98</v>
          </cell>
          <cell r="E2307">
            <v>367.98</v>
          </cell>
        </row>
        <row r="2308">
          <cell r="A2308">
            <v>174003</v>
          </cell>
          <cell r="B2308" t="str">
            <v>SISTEMA DE AQUECIMENTO SOLAR, FORNECIMENTO DE RESERVATÓRIO TÉRMICO ATÉ 1000L, BAIXA PRESSÃO (APROVAÇÃO INMETRO) - SEM INSTALAÇÃO</v>
          </cell>
          <cell r="C2308" t="str">
            <v>L</v>
          </cell>
          <cell r="D2308">
            <v>4.49</v>
          </cell>
          <cell r="E2308">
            <v>4.49</v>
          </cell>
        </row>
        <row r="2309">
          <cell r="A2309">
            <v>174005</v>
          </cell>
          <cell r="B2309" t="str">
            <v>SISTEMA DE AQUECIMENTO SOLAR, FORNECIMENTO DE RESERVATÓRIO TÉRMICO ATÉ 1000L, ALTA PRESSÃO (APROVAÇÃO INMETRO) - SEM INSTALAÇÃO</v>
          </cell>
          <cell r="C2309" t="str">
            <v>L</v>
          </cell>
          <cell r="D2309">
            <v>8.9</v>
          </cell>
          <cell r="E2309">
            <v>8.9</v>
          </cell>
        </row>
        <row r="2310">
          <cell r="A2310">
            <v>174006</v>
          </cell>
          <cell r="B2310" t="str">
            <v>SISTEMA DE AQUECIMENTO SOLAR, INSTALAÇÃO DE RESERVATÓRIO TÉRMICO ATÉ 1000L</v>
          </cell>
          <cell r="C2310" t="str">
            <v>UN</v>
          </cell>
          <cell r="D2310">
            <v>599.53</v>
          </cell>
          <cell r="E2310">
            <v>599.53</v>
          </cell>
        </row>
        <row r="2311">
          <cell r="A2311">
            <v>174007</v>
          </cell>
          <cell r="B2311" t="str">
            <v>SISTEMA DE AQUECIMENTO SOLAR, FORNECIMENTO DE RESERVATÓRIO TÉRMICO ACIMA DE 1000L, BAIXA PRESSÃO (APROVAÇÃO INMETRO) - SEM INSTALAÇÃO</v>
          </cell>
          <cell r="C2311" t="str">
            <v>L</v>
          </cell>
          <cell r="D2311">
            <v>4.1900000000000004</v>
          </cell>
          <cell r="E2311">
            <v>4.1900000000000004</v>
          </cell>
        </row>
        <row r="2312">
          <cell r="A2312">
            <v>174008</v>
          </cell>
          <cell r="B2312" t="str">
            <v>SISTEMA DE AQUECIMENTO SOLAR, FORNECIMENTO DE RESERVATÓRIO TÉRMICO ACIMA DE 1000L, ALTA PRESSÃO (APROVAÇÃO INMETRO) - SEM INSTALAÇÃO</v>
          </cell>
          <cell r="C2312" t="str">
            <v>L</v>
          </cell>
          <cell r="D2312">
            <v>6.46</v>
          </cell>
          <cell r="E2312">
            <v>6.46</v>
          </cell>
        </row>
        <row r="2313">
          <cell r="A2313">
            <v>174010</v>
          </cell>
          <cell r="B2313" t="str">
            <v>SISTEMA DE AQUECIMENTO SOLAR (CIRCULAÇÃO FORÇADA), BOMBA HIDRÁULICA DE CIRCULAÇÃO DE ÁGUA NOS COLETORES SOLARES</v>
          </cell>
          <cell r="C2313" t="str">
            <v>UN</v>
          </cell>
          <cell r="D2313">
            <v>987.18</v>
          </cell>
          <cell r="E2313">
            <v>987.18</v>
          </cell>
        </row>
        <row r="2314">
          <cell r="A2314">
            <v>174011</v>
          </cell>
          <cell r="B2314" t="str">
            <v>SISTEMA DE AQUECIMENTO SOLAR (CIRCULAÇÃO FORÇADA), CONJUNTO DIGITAL PARA ACIONAMENTOS PROGRAMADOS DE EQUIPAMENTOS</v>
          </cell>
          <cell r="C2314" t="str">
            <v>UN</v>
          </cell>
          <cell r="D2314">
            <v>610.28</v>
          </cell>
          <cell r="E2314">
            <v>610.28</v>
          </cell>
        </row>
        <row r="2315">
          <cell r="A2315">
            <v>174013</v>
          </cell>
          <cell r="B2315" t="str">
            <v>SISTEMA DE AQUECIMENTO SOLAR PARA PISCINA, FORNECIMENTO DE COLETOR SOLAR ABERTO (SELO "A" INMETRO) - SEM INSTALAÇÃO</v>
          </cell>
          <cell r="C2315" t="str">
            <v>M2</v>
          </cell>
          <cell r="D2315">
            <v>152.6</v>
          </cell>
          <cell r="E2315">
            <v>152.6</v>
          </cell>
        </row>
        <row r="2316">
          <cell r="A2316">
            <v>174501</v>
          </cell>
          <cell r="B2316" t="str">
            <v>ANDAIMES METÁLICOS - FORNECIMENTO</v>
          </cell>
          <cell r="C2316" t="str">
            <v>M3xMÊS</v>
          </cell>
          <cell r="D2316">
            <v>6.31</v>
          </cell>
          <cell r="E2316">
            <v>6.31</v>
          </cell>
        </row>
        <row r="2317">
          <cell r="A2317">
            <v>174502</v>
          </cell>
          <cell r="B2317" t="str">
            <v>ANDAIMES METÁLICOS - MONTAGEM E DESMONTAGEM</v>
          </cell>
          <cell r="C2317" t="str">
            <v>M3</v>
          </cell>
          <cell r="D2317">
            <v>5.44</v>
          </cell>
          <cell r="E2317">
            <v>6.09</v>
          </cell>
        </row>
        <row r="2318">
          <cell r="A2318">
            <v>175000</v>
          </cell>
          <cell r="B2318" t="str">
            <v>DEMOLIÇÕES</v>
          </cell>
          <cell r="C2318" t="str">
            <v>.</v>
          </cell>
          <cell r="D2318" t="str">
            <v>.</v>
          </cell>
          <cell r="E2318" t="str">
            <v>.</v>
          </cell>
        </row>
        <row r="2319">
          <cell r="A2319">
            <v>175001</v>
          </cell>
          <cell r="B2319" t="str">
            <v>DEMOLIÇÃO DE MURO DE ALVENARIA - H=1,80 À 2,00M</v>
          </cell>
          <cell r="C2319" t="str">
            <v>M</v>
          </cell>
          <cell r="D2319">
            <v>38.630000000000003</v>
          </cell>
          <cell r="E2319">
            <v>43.25</v>
          </cell>
        </row>
        <row r="2320">
          <cell r="A2320">
            <v>175015</v>
          </cell>
          <cell r="B2320" t="str">
            <v>DEMOLIÇÃO DE ALAMBRADO DE TELA GALVANIZADA</v>
          </cell>
          <cell r="C2320" t="str">
            <v>M2</v>
          </cell>
          <cell r="D2320">
            <v>1.73</v>
          </cell>
          <cell r="E2320">
            <v>1.94</v>
          </cell>
        </row>
        <row r="2321">
          <cell r="A2321">
            <v>175020</v>
          </cell>
          <cell r="B2321" t="str">
            <v>DEMOLIÇÃO MANUAL DE CONCRETO SIMPLES</v>
          </cell>
          <cell r="C2321" t="str">
            <v>M3</v>
          </cell>
          <cell r="D2321">
            <v>169.96</v>
          </cell>
          <cell r="E2321">
            <v>190.28</v>
          </cell>
        </row>
        <row r="2322">
          <cell r="A2322">
            <v>175021</v>
          </cell>
          <cell r="B2322" t="str">
            <v>DEMOLIÇÃO MANUAL DE CONCRETO ARMADO</v>
          </cell>
          <cell r="C2322" t="str">
            <v>M3</v>
          </cell>
          <cell r="D2322">
            <v>309.02</v>
          </cell>
          <cell r="E2322">
            <v>345.97</v>
          </cell>
        </row>
        <row r="2323">
          <cell r="A2323">
            <v>175022</v>
          </cell>
          <cell r="B2323" t="str">
            <v>DEMOLIÇÃO MECANIZADA DE CONCRETO SIMPLES</v>
          </cell>
          <cell r="C2323" t="str">
            <v>M3</v>
          </cell>
          <cell r="D2323">
            <v>114.79</v>
          </cell>
          <cell r="E2323">
            <v>123.24</v>
          </cell>
        </row>
        <row r="2324">
          <cell r="A2324">
            <v>175023</v>
          </cell>
          <cell r="B2324" t="str">
            <v>DEMOLIÇÃO MECANIZADA DE CONCRETO ARMADO</v>
          </cell>
          <cell r="C2324" t="str">
            <v>M3</v>
          </cell>
          <cell r="D2324">
            <v>229.58</v>
          </cell>
          <cell r="E2324">
            <v>246.49</v>
          </cell>
        </row>
        <row r="2325">
          <cell r="A2325">
            <v>175025</v>
          </cell>
          <cell r="B2325" t="str">
            <v>DEMOLIÇÃO DE LADRILHOS HIDRÁULICOS, INCLUSIVE ARGAMASSA DE REGULARIZAÇÃO</v>
          </cell>
          <cell r="C2325" t="str">
            <v>M2</v>
          </cell>
          <cell r="D2325">
            <v>9.27</v>
          </cell>
          <cell r="E2325">
            <v>10.38</v>
          </cell>
        </row>
        <row r="2326">
          <cell r="A2326">
            <v>175030</v>
          </cell>
          <cell r="B2326" t="str">
            <v>DEMOLIÇÃO DE LAJOTAS DE CONCRETO</v>
          </cell>
          <cell r="C2326" t="str">
            <v>M2</v>
          </cell>
          <cell r="D2326">
            <v>7.73</v>
          </cell>
          <cell r="E2326">
            <v>8.65</v>
          </cell>
        </row>
        <row r="2327">
          <cell r="A2327">
            <v>175040</v>
          </cell>
          <cell r="B2327" t="str">
            <v>DEMOLIÇÃO DE PAVIMENTAÇÃO ASFÁLTICA, CAPA E BASE - MANUAL</v>
          </cell>
          <cell r="C2327" t="str">
            <v>M2</v>
          </cell>
          <cell r="D2327">
            <v>23.18</v>
          </cell>
          <cell r="E2327">
            <v>25.95</v>
          </cell>
        </row>
        <row r="2328">
          <cell r="A2328">
            <v>175045</v>
          </cell>
          <cell r="B2328" t="str">
            <v>DEMOLIÇÃO DE GUIAS DE CONCRETO</v>
          </cell>
          <cell r="C2328" t="str">
            <v>M</v>
          </cell>
          <cell r="D2328">
            <v>6.18</v>
          </cell>
          <cell r="E2328">
            <v>6.92</v>
          </cell>
        </row>
        <row r="2329">
          <cell r="A2329">
            <v>175048</v>
          </cell>
          <cell r="B2329" t="str">
            <v>DEMOLIÇÃO DE SARJETAS DE CONCRETO</v>
          </cell>
          <cell r="C2329" t="str">
            <v>M</v>
          </cell>
          <cell r="D2329">
            <v>9.27</v>
          </cell>
          <cell r="E2329">
            <v>10.38</v>
          </cell>
        </row>
        <row r="2330">
          <cell r="A2330">
            <v>176000</v>
          </cell>
          <cell r="B2330" t="str">
            <v>RETIRADAS</v>
          </cell>
          <cell r="C2330" t="str">
            <v>.</v>
          </cell>
          <cell r="D2330" t="str">
            <v>.</v>
          </cell>
          <cell r="E2330" t="str">
            <v>.</v>
          </cell>
        </row>
        <row r="2331">
          <cell r="A2331">
            <v>176005</v>
          </cell>
          <cell r="B2331" t="str">
            <v>RETIRADA DE CERCA DE ARAME FARPADO, MOURÃO DE EUCALIPTO OU CONCRETO</v>
          </cell>
          <cell r="C2331" t="str">
            <v>M</v>
          </cell>
          <cell r="D2331">
            <v>7.73</v>
          </cell>
          <cell r="E2331">
            <v>8.65</v>
          </cell>
        </row>
        <row r="2332">
          <cell r="A2332">
            <v>176030</v>
          </cell>
          <cell r="B2332" t="str">
            <v>RETIRADA DE LAJOTAS PRÉ-MOLDADAS DE CONCRETO</v>
          </cell>
          <cell r="C2332" t="str">
            <v>M2</v>
          </cell>
          <cell r="D2332">
            <v>10.82</v>
          </cell>
          <cell r="E2332">
            <v>12.11</v>
          </cell>
        </row>
        <row r="2333">
          <cell r="A2333">
            <v>176032</v>
          </cell>
          <cell r="B2333" t="str">
            <v>RETIRADA DE FORRAS DE PEDRAS NATURAIS</v>
          </cell>
          <cell r="C2333" t="str">
            <v>M2</v>
          </cell>
          <cell r="D2333">
            <v>20.09</v>
          </cell>
          <cell r="E2333">
            <v>22.49</v>
          </cell>
        </row>
        <row r="2334">
          <cell r="A2334">
            <v>176035</v>
          </cell>
          <cell r="B2334" t="str">
            <v>RETIRADA DE PARALELEPÍPEDOS</v>
          </cell>
          <cell r="C2334" t="str">
            <v>M2</v>
          </cell>
          <cell r="D2334">
            <v>9.27</v>
          </cell>
          <cell r="E2334">
            <v>10.38</v>
          </cell>
        </row>
        <row r="2335">
          <cell r="A2335">
            <v>176038</v>
          </cell>
          <cell r="B2335" t="str">
            <v>RETIRADA DE MOSAICO PORTUGUÊS</v>
          </cell>
          <cell r="C2335" t="str">
            <v>M2</v>
          </cell>
          <cell r="D2335">
            <v>9.27</v>
          </cell>
          <cell r="E2335">
            <v>10.38</v>
          </cell>
        </row>
        <row r="2336">
          <cell r="A2336">
            <v>176045</v>
          </cell>
          <cell r="B2336" t="str">
            <v>RETIRADA DE GUIAS DE CONCRETO</v>
          </cell>
          <cell r="C2336" t="str">
            <v>M</v>
          </cell>
          <cell r="D2336">
            <v>7.73</v>
          </cell>
          <cell r="E2336">
            <v>8.65</v>
          </cell>
        </row>
        <row r="2337">
          <cell r="A2337">
            <v>176050</v>
          </cell>
          <cell r="B2337" t="str">
            <v>RETIRADA DE BRINQUEDOS</v>
          </cell>
          <cell r="C2337" t="str">
            <v>UN</v>
          </cell>
          <cell r="D2337">
            <v>37.700000000000003</v>
          </cell>
          <cell r="E2337">
            <v>42.21</v>
          </cell>
        </row>
        <row r="2338">
          <cell r="A2338">
            <v>176087</v>
          </cell>
          <cell r="B2338" t="str">
            <v>RETIRADA DE PORTA-GIZ, INCLUSIVE SUPORTES</v>
          </cell>
          <cell r="C2338" t="str">
            <v>M</v>
          </cell>
          <cell r="D2338">
            <v>7.74</v>
          </cell>
          <cell r="E2338">
            <v>8.66</v>
          </cell>
        </row>
        <row r="2339">
          <cell r="A2339">
            <v>176090</v>
          </cell>
          <cell r="B2339" t="str">
            <v>RETIRADA DE COIFA E CHAPA PARA FOGÃO DE 3 OU 4 BOCAS</v>
          </cell>
          <cell r="C2339" t="str">
            <v>UN</v>
          </cell>
          <cell r="D2339">
            <v>35.5</v>
          </cell>
          <cell r="E2339">
            <v>39.74</v>
          </cell>
        </row>
        <row r="2340">
          <cell r="A2340">
            <v>176091</v>
          </cell>
          <cell r="B2340" t="str">
            <v>RETIRADA DE COIFA EM CHAPA PARA FOGÃO DE 6 BOCAS</v>
          </cell>
          <cell r="C2340" t="str">
            <v>UN</v>
          </cell>
          <cell r="D2340">
            <v>44.37</v>
          </cell>
          <cell r="E2340">
            <v>49.68</v>
          </cell>
        </row>
        <row r="2341">
          <cell r="A2341">
            <v>176092</v>
          </cell>
          <cell r="B2341" t="str">
            <v>RETIRADA DE EXAUSTOR</v>
          </cell>
          <cell r="C2341" t="str">
            <v>UN</v>
          </cell>
          <cell r="D2341">
            <v>6.76</v>
          </cell>
          <cell r="E2341">
            <v>7.57</v>
          </cell>
        </row>
        <row r="2342">
          <cell r="A2342">
            <v>176093</v>
          </cell>
          <cell r="B2342" t="str">
            <v>RETIRADA DE DUTO DE EXAUSTÃO</v>
          </cell>
          <cell r="C2342" t="str">
            <v>M</v>
          </cell>
          <cell r="D2342">
            <v>13.31</v>
          </cell>
          <cell r="E2342">
            <v>14.9</v>
          </cell>
        </row>
        <row r="2343">
          <cell r="A2343">
            <v>176094</v>
          </cell>
          <cell r="B2343" t="str">
            <v>RETIRADA DE PORTÃO DE FERRO PERFILADO TIPO PQ (GP5/GPM1)</v>
          </cell>
          <cell r="C2343" t="str">
            <v>M2</v>
          </cell>
          <cell r="D2343">
            <v>22.19</v>
          </cell>
          <cell r="E2343">
            <v>24.84</v>
          </cell>
        </row>
        <row r="2344">
          <cell r="A2344">
            <v>176095</v>
          </cell>
          <cell r="B2344" t="str">
            <v>RETIRADA DE ALAMBRADO EM TELA INCLUSIVE ESTRUTURA DE SUSTENTAÇÃO (FP.04)</v>
          </cell>
          <cell r="C2344" t="str">
            <v>M</v>
          </cell>
          <cell r="D2344">
            <v>39.93</v>
          </cell>
          <cell r="E2344">
            <v>44.7</v>
          </cell>
        </row>
        <row r="2345">
          <cell r="A2345">
            <v>176096</v>
          </cell>
          <cell r="B2345" t="str">
            <v>RETIRADA DE CERCA DE TELA GALVANIZADA E RESPECTIVOS MOURÕES (FC 04/05)</v>
          </cell>
          <cell r="C2345" t="str">
            <v>M</v>
          </cell>
          <cell r="D2345">
            <v>35.200000000000003</v>
          </cell>
          <cell r="E2345">
            <v>39.409999999999997</v>
          </cell>
        </row>
        <row r="2346">
          <cell r="A2346">
            <v>176097</v>
          </cell>
          <cell r="B2346" t="str">
            <v>RETIRADA DE PORTÃO METÁLICO</v>
          </cell>
          <cell r="C2346" t="str">
            <v>M2</v>
          </cell>
          <cell r="D2346">
            <v>51.91</v>
          </cell>
          <cell r="E2346">
            <v>58.12</v>
          </cell>
        </row>
        <row r="2347">
          <cell r="A2347">
            <v>177000</v>
          </cell>
          <cell r="B2347" t="str">
            <v>RECOLOCAÇÕES</v>
          </cell>
          <cell r="C2347" t="str">
            <v>.</v>
          </cell>
          <cell r="D2347" t="str">
            <v>.</v>
          </cell>
          <cell r="E2347" t="str">
            <v>.</v>
          </cell>
        </row>
        <row r="2348">
          <cell r="A2348">
            <v>177001</v>
          </cell>
          <cell r="B2348" t="str">
            <v>RECOLOCAÇÃO DE TELA E TIRANTE EM ALAMBRADO</v>
          </cell>
          <cell r="C2348" t="str">
            <v>M2</v>
          </cell>
          <cell r="D2348">
            <v>26.65</v>
          </cell>
          <cell r="E2348">
            <v>29.76</v>
          </cell>
        </row>
        <row r="2349">
          <cell r="A2349">
            <v>177035</v>
          </cell>
          <cell r="B2349" t="str">
            <v>RECOLOCAÇÃO DE PARALELEPÍPEDOS</v>
          </cell>
          <cell r="C2349" t="str">
            <v>M2</v>
          </cell>
          <cell r="D2349">
            <v>25.5</v>
          </cell>
          <cell r="E2349">
            <v>27.61</v>
          </cell>
        </row>
        <row r="2350">
          <cell r="A2350">
            <v>177036</v>
          </cell>
          <cell r="B2350" t="str">
            <v>RECOLOCAÇÃO DE PARALELEPÍPEDO COM AREIA RECICLADA</v>
          </cell>
          <cell r="C2350" t="str">
            <v>M2</v>
          </cell>
          <cell r="D2350">
            <v>21.88</v>
          </cell>
          <cell r="E2350">
            <v>23.99</v>
          </cell>
        </row>
        <row r="2351">
          <cell r="A2351">
            <v>177038</v>
          </cell>
          <cell r="B2351" t="str">
            <v>RECOLOCAÇÃO DE MOSAICO PORTUGUÊS SOBRE BASE DE CONCRETO</v>
          </cell>
          <cell r="C2351" t="str">
            <v>M2</v>
          </cell>
          <cell r="D2351">
            <v>52.45</v>
          </cell>
          <cell r="E2351">
            <v>57.07</v>
          </cell>
        </row>
        <row r="2352">
          <cell r="A2352">
            <v>177039</v>
          </cell>
          <cell r="B2352" t="str">
            <v>RECOLOCAÇÃO DE MOSAICO PORTUGUÊS SOBRE BASE DE AREIA</v>
          </cell>
          <cell r="C2352" t="str">
            <v>M2</v>
          </cell>
          <cell r="D2352">
            <v>37.18</v>
          </cell>
          <cell r="E2352">
            <v>40.869999999999997</v>
          </cell>
        </row>
        <row r="2353">
          <cell r="A2353">
            <v>177040</v>
          </cell>
          <cell r="B2353" t="str">
            <v>RECOLOCAÇÃO DE MOSAICO PORTUGUÊS SOBRE BASE DE CONCRETO COM AGREGADO RECICLADO</v>
          </cell>
          <cell r="C2353" t="str">
            <v>M2</v>
          </cell>
          <cell r="D2353">
            <v>49.15</v>
          </cell>
          <cell r="E2353">
            <v>53.77</v>
          </cell>
        </row>
        <row r="2354">
          <cell r="A2354">
            <v>177041</v>
          </cell>
          <cell r="B2354" t="str">
            <v>RECOLOCAÇÃO DE MOSAICO PORTUGUÊS SOBRE BASE DE AREIA RECICLADA</v>
          </cell>
          <cell r="C2354" t="str">
            <v>M2</v>
          </cell>
          <cell r="D2354">
            <v>34.28</v>
          </cell>
          <cell r="E2354">
            <v>37.979999999999997</v>
          </cell>
        </row>
        <row r="2355">
          <cell r="A2355">
            <v>177045</v>
          </cell>
          <cell r="B2355" t="str">
            <v>RECOLOCAÇÃO DE GUIAS DE CONCRETO</v>
          </cell>
          <cell r="C2355" t="str">
            <v>M</v>
          </cell>
          <cell r="D2355">
            <v>41.83</v>
          </cell>
          <cell r="E2355">
            <v>46.62</v>
          </cell>
        </row>
        <row r="2356">
          <cell r="A2356">
            <v>177087</v>
          </cell>
          <cell r="B2356" t="str">
            <v>RECOLOCAÇÃO DE PORTA-GIZ, INCLUSIVE SUPORTES</v>
          </cell>
          <cell r="C2356" t="str">
            <v>M</v>
          </cell>
          <cell r="D2356">
            <v>18.32</v>
          </cell>
          <cell r="E2356">
            <v>20.399999999999999</v>
          </cell>
        </row>
        <row r="2357">
          <cell r="A2357">
            <v>177090</v>
          </cell>
          <cell r="B2357" t="str">
            <v>RECOLOCAÇÃO DE COIFA EM CHAPA PARA FOGÃO DE 3 OU 4 BOCAS</v>
          </cell>
          <cell r="C2357" t="str">
            <v>UN</v>
          </cell>
          <cell r="D2357">
            <v>68.08</v>
          </cell>
          <cell r="E2357">
            <v>76.040000000000006</v>
          </cell>
        </row>
        <row r="2358">
          <cell r="A2358">
            <v>177091</v>
          </cell>
          <cell r="B2358" t="str">
            <v>RECOLOCAÇÃO DE COIFA EM CHAPA PARA FOGÃO DE 6 BOCAS</v>
          </cell>
          <cell r="C2358" t="str">
            <v>UN</v>
          </cell>
          <cell r="D2358">
            <v>90.27</v>
          </cell>
          <cell r="E2358">
            <v>100.88</v>
          </cell>
        </row>
        <row r="2359">
          <cell r="A2359">
            <v>177092</v>
          </cell>
          <cell r="B2359" t="str">
            <v>RECOLOCAÇÃO DE EXAUSTOR</v>
          </cell>
          <cell r="C2359" t="str">
            <v>UN</v>
          </cell>
          <cell r="D2359">
            <v>26.86</v>
          </cell>
          <cell r="E2359">
            <v>29.76</v>
          </cell>
        </row>
        <row r="2360">
          <cell r="A2360">
            <v>177093</v>
          </cell>
          <cell r="B2360" t="str">
            <v>RECOLOCAÇÃO DE DUTO DE EXAUSTÃO</v>
          </cell>
          <cell r="C2360" t="str">
            <v>M</v>
          </cell>
          <cell r="D2360">
            <v>18.510000000000002</v>
          </cell>
          <cell r="E2360">
            <v>20.63</v>
          </cell>
        </row>
        <row r="2361">
          <cell r="A2361">
            <v>177094</v>
          </cell>
          <cell r="B2361" t="str">
            <v>RECOLOCAÇÃO DE PORTÃO DE FERRO PERFILADO TIPO PARQUE (GP5/GPM-1)</v>
          </cell>
          <cell r="C2361" t="str">
            <v>M2</v>
          </cell>
          <cell r="D2361">
            <v>62.8</v>
          </cell>
          <cell r="E2361">
            <v>69.489999999999995</v>
          </cell>
        </row>
        <row r="2362">
          <cell r="A2362">
            <v>177096</v>
          </cell>
          <cell r="B2362" t="str">
            <v>RECOLOCAÇÃO DE CERCA DE TELA GALVANIZADA E RESPECTIVOS MOURÕES (FC 04/05)</v>
          </cell>
          <cell r="C2362" t="str">
            <v>M</v>
          </cell>
          <cell r="D2362">
            <v>50.92</v>
          </cell>
          <cell r="E2362">
            <v>55.94</v>
          </cell>
        </row>
        <row r="2363">
          <cell r="A2363">
            <v>178000</v>
          </cell>
          <cell r="B2363" t="str">
            <v>SERVIÇOS PARCIAIS</v>
          </cell>
          <cell r="C2363" t="str">
            <v>.</v>
          </cell>
          <cell r="D2363" t="str">
            <v>.</v>
          </cell>
          <cell r="E2363" t="str">
            <v>.</v>
          </cell>
        </row>
        <row r="2364">
          <cell r="A2364">
            <v>178015</v>
          </cell>
          <cell r="B2364" t="str">
            <v>TELA GALVANIZADA PARA ALAMBRADO - MALHA 2" FIO 10</v>
          </cell>
          <cell r="C2364" t="str">
            <v>M2</v>
          </cell>
          <cell r="D2364">
            <v>61.26</v>
          </cell>
          <cell r="E2364">
            <v>64.36</v>
          </cell>
        </row>
        <row r="2365">
          <cell r="A2365">
            <v>178019</v>
          </cell>
          <cell r="B2365" t="str">
            <v>FERRO TRABALHADO PARA GRADIS</v>
          </cell>
          <cell r="C2365" t="str">
            <v>KG</v>
          </cell>
          <cell r="D2365">
            <v>7.62</v>
          </cell>
          <cell r="E2365">
            <v>7.94</v>
          </cell>
        </row>
        <row r="2366">
          <cell r="A2366">
            <v>178070</v>
          </cell>
          <cell r="B2366" t="str">
            <v>TABELA DE BASQUETE, INCLUSIVE ARO E CESTA - MADEIRA PINTADA</v>
          </cell>
          <cell r="C2366" t="str">
            <v>UN</v>
          </cell>
          <cell r="D2366">
            <v>386.68</v>
          </cell>
          <cell r="E2366">
            <v>390.84</v>
          </cell>
        </row>
        <row r="2367">
          <cell r="A2367">
            <v>178072</v>
          </cell>
          <cell r="B2367" t="str">
            <v>REPINTURA DE FAIXAS ATÉ 10CM - BORRACHA CLORADA</v>
          </cell>
          <cell r="C2367" t="str">
            <v>M</v>
          </cell>
          <cell r="D2367">
            <v>4.5999999999999996</v>
          </cell>
          <cell r="E2367">
            <v>4.96</v>
          </cell>
        </row>
        <row r="2368">
          <cell r="A2368">
            <v>178073</v>
          </cell>
          <cell r="B2368" t="str">
            <v>REPINTURA DE FAIXAS ATÉ 10CM - EPÓXI</v>
          </cell>
          <cell r="C2368" t="str">
            <v>M</v>
          </cell>
          <cell r="D2368">
            <v>5.2</v>
          </cell>
          <cell r="E2368">
            <v>5.64</v>
          </cell>
        </row>
        <row r="2369">
          <cell r="A2369">
            <v>180000</v>
          </cell>
          <cell r="B2369" t="str">
            <v>PAISAGISMO</v>
          </cell>
        </row>
        <row r="2370">
          <cell r="A2370">
            <v>180100</v>
          </cell>
          <cell r="B2370" t="str">
            <v>SERVIÇOS GERAIS</v>
          </cell>
          <cell r="C2370" t="str">
            <v>.</v>
          </cell>
          <cell r="D2370" t="str">
            <v>.</v>
          </cell>
          <cell r="E2370" t="str">
            <v>.</v>
          </cell>
        </row>
        <row r="2371">
          <cell r="A2371">
            <v>180101</v>
          </cell>
          <cell r="B2371" t="str">
            <v>TUTOR E AMARILHO PARA ÁRVORES</v>
          </cell>
          <cell r="C2371" t="str">
            <v>UN</v>
          </cell>
          <cell r="D2371">
            <v>11.74</v>
          </cell>
          <cell r="E2371">
            <v>12.21</v>
          </cell>
        </row>
        <row r="2372">
          <cell r="A2372">
            <v>180103</v>
          </cell>
          <cell r="B2372" t="str">
            <v>PROTETOR TIPO PARQUE PARA ÁRVORES</v>
          </cell>
          <cell r="C2372" t="str">
            <v>UN</v>
          </cell>
          <cell r="D2372">
            <v>61.55</v>
          </cell>
          <cell r="E2372">
            <v>63.4</v>
          </cell>
        </row>
        <row r="2373">
          <cell r="A2373">
            <v>180200</v>
          </cell>
          <cell r="B2373" t="str">
            <v>ÁRVORES E PALMEIRAS - FORNECIMENTO E PLANTIO</v>
          </cell>
          <cell r="C2373" t="str">
            <v>.</v>
          </cell>
          <cell r="D2373" t="str">
            <v>.</v>
          </cell>
          <cell r="E2373" t="str">
            <v>.</v>
          </cell>
        </row>
        <row r="2374">
          <cell r="A2374">
            <v>180203</v>
          </cell>
          <cell r="B2374" t="str">
            <v>ALECRIM DE CAMPINAS (HOLOCALIX GLAZZIOVII)</v>
          </cell>
          <cell r="C2374" t="str">
            <v>UN</v>
          </cell>
          <cell r="D2374">
            <v>172.92</v>
          </cell>
          <cell r="E2374">
            <v>177.15</v>
          </cell>
        </row>
        <row r="2375">
          <cell r="A2375">
            <v>180204</v>
          </cell>
          <cell r="B2375" t="str">
            <v>GOIABA DA SERRA (ACCA SELLOWIANA)</v>
          </cell>
          <cell r="C2375" t="str">
            <v>UN</v>
          </cell>
          <cell r="D2375">
            <v>204.25</v>
          </cell>
          <cell r="E2375">
            <v>205.16</v>
          </cell>
        </row>
        <row r="2376">
          <cell r="A2376">
            <v>180205</v>
          </cell>
          <cell r="B2376" t="str">
            <v>GUARITÁ  (ASTRONIUM GRAVEOLENS)</v>
          </cell>
          <cell r="C2376" t="str">
            <v>UN</v>
          </cell>
          <cell r="D2376">
            <v>170.89</v>
          </cell>
          <cell r="E2376">
            <v>171.8</v>
          </cell>
        </row>
        <row r="2377">
          <cell r="A2377">
            <v>180206</v>
          </cell>
          <cell r="B2377" t="str">
            <v>PAU MARFIM  (BALFOURODENDRON RIEDELLIANUM)</v>
          </cell>
          <cell r="C2377" t="str">
            <v>UN</v>
          </cell>
          <cell r="D2377">
            <v>150.04</v>
          </cell>
          <cell r="E2377">
            <v>150.94999999999999</v>
          </cell>
        </row>
        <row r="2378">
          <cell r="A2378">
            <v>180207</v>
          </cell>
          <cell r="B2378" t="str">
            <v>GUANANDI (CALOPHYLLUM BRASILIENSES)</v>
          </cell>
          <cell r="C2378" t="str">
            <v>UN</v>
          </cell>
          <cell r="D2378">
            <v>131.32</v>
          </cell>
          <cell r="E2378">
            <v>132.22999999999999</v>
          </cell>
        </row>
        <row r="2379">
          <cell r="A2379">
            <v>180208</v>
          </cell>
          <cell r="B2379" t="str">
            <v>CAMBUCI (CAMPOMANESIA PHAEA)</v>
          </cell>
          <cell r="C2379" t="str">
            <v>UN</v>
          </cell>
          <cell r="D2379">
            <v>146.55000000000001</v>
          </cell>
          <cell r="E2379">
            <v>147.46</v>
          </cell>
        </row>
        <row r="2380">
          <cell r="A2380">
            <v>180209</v>
          </cell>
          <cell r="B2380" t="str">
            <v>GABIROBA (CAMPOMANESIA XANTHOCARPA)</v>
          </cell>
          <cell r="C2380" t="str">
            <v>UN</v>
          </cell>
          <cell r="D2380">
            <v>120.81</v>
          </cell>
          <cell r="E2380">
            <v>121.72</v>
          </cell>
        </row>
        <row r="2381">
          <cell r="A2381">
            <v>180210</v>
          </cell>
          <cell r="B2381" t="str">
            <v>CASSIA (CASSIA MULTIJUGA)</v>
          </cell>
          <cell r="C2381" t="str">
            <v>UN</v>
          </cell>
          <cell r="D2381">
            <v>172.52</v>
          </cell>
          <cell r="E2381">
            <v>176.76</v>
          </cell>
        </row>
        <row r="2382">
          <cell r="A2382">
            <v>180211</v>
          </cell>
          <cell r="B2382" t="str">
            <v>CÁSSIA FERRUGEM (CASSIA FERRUGINEA)</v>
          </cell>
          <cell r="C2382" t="str">
            <v>UN</v>
          </cell>
          <cell r="D2382">
            <v>138.02000000000001</v>
          </cell>
          <cell r="E2382">
            <v>138.93</v>
          </cell>
        </row>
        <row r="2383">
          <cell r="A2383">
            <v>180212</v>
          </cell>
          <cell r="B2383" t="str">
            <v>FALSO BARBATIMÃO (CASSIA LEPTOPHYLLA)</v>
          </cell>
          <cell r="C2383" t="str">
            <v>UN</v>
          </cell>
          <cell r="D2383">
            <v>128.46</v>
          </cell>
          <cell r="E2383">
            <v>129.37</v>
          </cell>
        </row>
        <row r="2384">
          <cell r="A2384">
            <v>180213</v>
          </cell>
          <cell r="B2384" t="str">
            <v>PAU VIOLA (CITHAREXYLUM MYRIANTHUM)</v>
          </cell>
          <cell r="C2384" t="str">
            <v>UN</v>
          </cell>
          <cell r="D2384">
            <v>127.93</v>
          </cell>
          <cell r="E2384">
            <v>128.84</v>
          </cell>
        </row>
        <row r="2385">
          <cell r="A2385">
            <v>180214</v>
          </cell>
          <cell r="B2385" t="str">
            <v>IPÊ VERDE (CYBYSTAX ANTISYPHILITICA)</v>
          </cell>
          <cell r="C2385" t="str">
            <v>UN</v>
          </cell>
          <cell r="D2385">
            <v>138.44999999999999</v>
          </cell>
          <cell r="E2385">
            <v>139.36000000000001</v>
          </cell>
        </row>
        <row r="2386">
          <cell r="A2386">
            <v>180215</v>
          </cell>
          <cell r="B2386" t="str">
            <v>SAGUARAGI (COLUBRINA GLANDULOSA)</v>
          </cell>
          <cell r="C2386" t="str">
            <v>UN</v>
          </cell>
          <cell r="D2386">
            <v>132.66999999999999</v>
          </cell>
          <cell r="E2386">
            <v>133.58000000000001</v>
          </cell>
        </row>
        <row r="2387">
          <cell r="A2387">
            <v>180216</v>
          </cell>
          <cell r="B2387" t="str">
            <v>MULUNGU ( ERYTHRINA FALCATA)</v>
          </cell>
          <cell r="C2387" t="str">
            <v>UN</v>
          </cell>
          <cell r="D2387">
            <v>127.48</v>
          </cell>
          <cell r="E2387">
            <v>128.38999999999999</v>
          </cell>
        </row>
        <row r="2388">
          <cell r="A2388">
            <v>180217</v>
          </cell>
          <cell r="B2388" t="str">
            <v>UVAIA (EUGENIA PYRIFORMIS)</v>
          </cell>
          <cell r="C2388" t="str">
            <v>UN</v>
          </cell>
          <cell r="D2388">
            <v>272.91000000000003</v>
          </cell>
          <cell r="E2388">
            <v>273.82</v>
          </cell>
        </row>
        <row r="2389">
          <cell r="A2389">
            <v>180218</v>
          </cell>
          <cell r="B2389" t="str">
            <v>PITANGUEIRA ( EUGENIA UNIFLORA)</v>
          </cell>
          <cell r="C2389" t="str">
            <v>UN</v>
          </cell>
          <cell r="D2389">
            <v>118.91</v>
          </cell>
          <cell r="E2389">
            <v>119.82</v>
          </cell>
        </row>
        <row r="2390">
          <cell r="A2390">
            <v>180219</v>
          </cell>
          <cell r="B2390" t="str">
            <v>IPÊ BRANCO (HANDROANTHUS ROSEO ALBA)</v>
          </cell>
          <cell r="C2390" t="str">
            <v>UN</v>
          </cell>
          <cell r="D2390">
            <v>137.12</v>
          </cell>
          <cell r="E2390">
            <v>138.03</v>
          </cell>
        </row>
        <row r="2391">
          <cell r="A2391">
            <v>180220</v>
          </cell>
          <cell r="B2391" t="str">
            <v>IPÊ AMARELO DO BREJO (HANDROANTHUS UMBELLATUS)</v>
          </cell>
          <cell r="C2391" t="str">
            <v>UN</v>
          </cell>
          <cell r="D2391">
            <v>125.04</v>
          </cell>
          <cell r="E2391">
            <v>125.95</v>
          </cell>
        </row>
        <row r="2392">
          <cell r="A2392">
            <v>180221</v>
          </cell>
          <cell r="B2392" t="str">
            <v>IPÊ TABACO (HANDROANTHUS VELLOSOI)</v>
          </cell>
          <cell r="C2392" t="str">
            <v>UN</v>
          </cell>
          <cell r="D2392">
            <v>152.03</v>
          </cell>
          <cell r="E2392">
            <v>152.94</v>
          </cell>
        </row>
        <row r="2393">
          <cell r="A2393">
            <v>180222</v>
          </cell>
          <cell r="B2393" t="str">
            <v>INGÁ FEIJÃO (INGA MARGINATA)</v>
          </cell>
          <cell r="C2393" t="str">
            <v>UN</v>
          </cell>
          <cell r="D2393">
            <v>124.95</v>
          </cell>
          <cell r="E2393">
            <v>125.86</v>
          </cell>
        </row>
        <row r="2394">
          <cell r="A2394">
            <v>180223</v>
          </cell>
          <cell r="B2394" t="str">
            <v>JACARANDÁ DE MINAS (JACARANDA CUSPIDIFOLIA)</v>
          </cell>
          <cell r="C2394" t="str">
            <v>UN</v>
          </cell>
          <cell r="D2394">
            <v>114.11</v>
          </cell>
          <cell r="E2394">
            <v>115.02</v>
          </cell>
        </row>
        <row r="2395">
          <cell r="A2395">
            <v>180224</v>
          </cell>
          <cell r="B2395" t="str">
            <v>CAROBÃO (JACARANDA MICRANTHA)</v>
          </cell>
          <cell r="C2395" t="str">
            <v>UN</v>
          </cell>
          <cell r="D2395">
            <v>130.55000000000001</v>
          </cell>
          <cell r="E2395">
            <v>131.46</v>
          </cell>
        </row>
        <row r="2396">
          <cell r="A2396">
            <v>180225</v>
          </cell>
          <cell r="B2396" t="str">
            <v>IPÊ AMARELO (TABEBUIA CHRYSOTRICHA)</v>
          </cell>
          <cell r="C2396" t="str">
            <v>UN</v>
          </cell>
          <cell r="D2396">
            <v>113.06</v>
          </cell>
          <cell r="E2396">
            <v>115.56</v>
          </cell>
        </row>
        <row r="2397">
          <cell r="A2397">
            <v>180226</v>
          </cell>
          <cell r="B2397" t="str">
            <v>IPÊ ROSA (TABEBUIA AVELLANEDAE)</v>
          </cell>
          <cell r="C2397" t="str">
            <v>UN</v>
          </cell>
          <cell r="D2397">
            <v>184.67</v>
          </cell>
          <cell r="E2397">
            <v>188.91</v>
          </cell>
        </row>
        <row r="2398">
          <cell r="A2398">
            <v>180227</v>
          </cell>
          <cell r="B2398" t="str">
            <v>IPÊ ROXO (TABEBUIA IMPETIGINOSA)</v>
          </cell>
          <cell r="C2398" t="str">
            <v>UN</v>
          </cell>
          <cell r="D2398">
            <v>178.78</v>
          </cell>
          <cell r="E2398">
            <v>183.02</v>
          </cell>
        </row>
        <row r="2399">
          <cell r="A2399">
            <v>180228</v>
          </cell>
          <cell r="B2399" t="str">
            <v>CAROBINHA (JACARANDA PUBERULA)</v>
          </cell>
          <cell r="C2399" t="str">
            <v>UN</v>
          </cell>
          <cell r="D2399">
            <v>166.78</v>
          </cell>
          <cell r="E2399">
            <v>167.69</v>
          </cell>
        </row>
        <row r="2400">
          <cell r="A2400">
            <v>180229</v>
          </cell>
          <cell r="B2400" t="str">
            <v>EMBIRA DE SAPO - LONCHOCARPUS MUELBERGIANUS</v>
          </cell>
          <cell r="C2400" t="str">
            <v>UN</v>
          </cell>
          <cell r="D2400">
            <v>166.78</v>
          </cell>
          <cell r="E2400">
            <v>167.69</v>
          </cell>
        </row>
        <row r="2401">
          <cell r="A2401">
            <v>180230</v>
          </cell>
          <cell r="B2401" t="str">
            <v>AÇOITA CAVALO (LUEHEA DIVARICATA)</v>
          </cell>
          <cell r="C2401" t="str">
            <v>UN</v>
          </cell>
          <cell r="D2401">
            <v>130.13999999999999</v>
          </cell>
          <cell r="E2401">
            <v>131.05000000000001</v>
          </cell>
        </row>
        <row r="2402">
          <cell r="A2402">
            <v>180231</v>
          </cell>
          <cell r="B2402" t="str">
            <v>JACARANDÁ DO CAMPO (MICHAERIUM ACUTIFOLIUM)</v>
          </cell>
          <cell r="C2402" t="str">
            <v>UN</v>
          </cell>
          <cell r="D2402">
            <v>117.5</v>
          </cell>
          <cell r="E2402">
            <v>118.41</v>
          </cell>
        </row>
        <row r="2403">
          <cell r="A2403">
            <v>180232</v>
          </cell>
          <cell r="B2403" t="str">
            <v>JACARANDÁ BRANCO (MICHAERIUM PARAGUAIENSIS)</v>
          </cell>
          <cell r="C2403" t="str">
            <v>UN</v>
          </cell>
          <cell r="D2403">
            <v>151.47</v>
          </cell>
          <cell r="E2403">
            <v>152.38</v>
          </cell>
        </row>
        <row r="2404">
          <cell r="A2404">
            <v>180233</v>
          </cell>
          <cell r="B2404" t="str">
            <v>CAMBOATÁ BRANCO (MATAYBA ELAEAGNOIDES)</v>
          </cell>
          <cell r="C2404" t="str">
            <v>UN</v>
          </cell>
          <cell r="D2404">
            <v>153.74</v>
          </cell>
          <cell r="E2404">
            <v>154.65</v>
          </cell>
        </row>
        <row r="2405">
          <cell r="A2405">
            <v>180234</v>
          </cell>
          <cell r="B2405" t="str">
            <v>AROEIRA PRETA (MYRACRODURON URUNDEUVA)</v>
          </cell>
          <cell r="C2405" t="str">
            <v>UN</v>
          </cell>
          <cell r="D2405">
            <v>127.06</v>
          </cell>
          <cell r="E2405">
            <v>127.97</v>
          </cell>
        </row>
        <row r="2406">
          <cell r="A2406">
            <v>180235</v>
          </cell>
          <cell r="B2406" t="str">
            <v>PAINEIRA (CHORISIA SPECIOSA)</v>
          </cell>
          <cell r="C2406" t="str">
            <v>UN</v>
          </cell>
          <cell r="D2406">
            <v>170.13</v>
          </cell>
          <cell r="E2406">
            <v>174.37</v>
          </cell>
        </row>
        <row r="2407">
          <cell r="A2407">
            <v>180236</v>
          </cell>
          <cell r="B2407" t="str">
            <v>CAMBUÍ (MYRCIA SELLOI)</v>
          </cell>
          <cell r="C2407" t="str">
            <v>UN</v>
          </cell>
          <cell r="D2407">
            <v>117.33</v>
          </cell>
          <cell r="E2407">
            <v>118.24</v>
          </cell>
        </row>
        <row r="2408">
          <cell r="A2408">
            <v>180237</v>
          </cell>
          <cell r="B2408" t="str">
            <v>PAU-BRASIL (CAESALPINIA ECHINATA)</v>
          </cell>
          <cell r="C2408" t="str">
            <v>UN</v>
          </cell>
          <cell r="D2408">
            <v>174.09</v>
          </cell>
          <cell r="E2408">
            <v>178.33</v>
          </cell>
        </row>
        <row r="2409">
          <cell r="A2409">
            <v>180238</v>
          </cell>
          <cell r="B2409" t="str">
            <v>CABREÚVA PARDA (MYROCARPUS FRONDOSUS)</v>
          </cell>
          <cell r="C2409" t="str">
            <v>UN</v>
          </cell>
          <cell r="D2409">
            <v>136.76</v>
          </cell>
          <cell r="E2409">
            <v>137.66999999999999</v>
          </cell>
        </row>
        <row r="2410">
          <cell r="A2410">
            <v>180239</v>
          </cell>
          <cell r="B2410" t="str">
            <v>CABREÚVA ( MIROXYLON PERUIFERUM)</v>
          </cell>
          <cell r="C2410" t="str">
            <v>UN</v>
          </cell>
          <cell r="D2410">
            <v>86.46</v>
          </cell>
          <cell r="E2410">
            <v>87.37</v>
          </cell>
        </row>
        <row r="2411">
          <cell r="A2411">
            <v>180240</v>
          </cell>
          <cell r="B2411" t="str">
            <v>PAU-FERRO (CAESALPINIA FERREA)</v>
          </cell>
          <cell r="C2411" t="str">
            <v>UN</v>
          </cell>
          <cell r="D2411">
            <v>171.18</v>
          </cell>
          <cell r="E2411">
            <v>175.42</v>
          </cell>
        </row>
        <row r="2412">
          <cell r="A2412">
            <v>180241</v>
          </cell>
          <cell r="B2412" t="str">
            <v>BORDÃO DE VELHO (SAMANEA TUBULOSA)</v>
          </cell>
          <cell r="C2412" t="str">
            <v>UN</v>
          </cell>
          <cell r="D2412">
            <v>170.7</v>
          </cell>
          <cell r="E2412">
            <v>171.61</v>
          </cell>
        </row>
        <row r="2413">
          <cell r="A2413">
            <v>180242</v>
          </cell>
          <cell r="B2413" t="str">
            <v>PITOMBA (TALISIA ESCULENTA)</v>
          </cell>
          <cell r="C2413" t="str">
            <v>UN</v>
          </cell>
          <cell r="D2413">
            <v>110.72</v>
          </cell>
          <cell r="E2413">
            <v>111.63</v>
          </cell>
        </row>
        <row r="2414">
          <cell r="A2414">
            <v>180250</v>
          </cell>
          <cell r="B2414" t="str">
            <v>SIBIPIRUNA (CAESALPINIA PELTOPHOROIDES)</v>
          </cell>
          <cell r="C2414" t="str">
            <v>UN</v>
          </cell>
          <cell r="D2414">
            <v>172.7</v>
          </cell>
          <cell r="E2414">
            <v>176.94</v>
          </cell>
        </row>
        <row r="2415">
          <cell r="A2415">
            <v>180252</v>
          </cell>
          <cell r="B2415" t="str">
            <v>SUINÃ (ERYTRINA SPECIOSA)</v>
          </cell>
          <cell r="C2415" t="str">
            <v>UN</v>
          </cell>
          <cell r="D2415">
            <v>93.35</v>
          </cell>
          <cell r="E2415">
            <v>95.85</v>
          </cell>
        </row>
        <row r="2416">
          <cell r="A2416">
            <v>180255</v>
          </cell>
          <cell r="B2416" t="str">
            <v>TIPUANA (TIPUANA TIPU)</v>
          </cell>
          <cell r="C2416" t="str">
            <v>UN</v>
          </cell>
          <cell r="D2416">
            <v>172.92</v>
          </cell>
          <cell r="E2416">
            <v>177.16</v>
          </cell>
        </row>
        <row r="2417">
          <cell r="A2417">
            <v>180261</v>
          </cell>
          <cell r="B2417" t="str">
            <v>ARECA BAMBU (CHRYSALIDO CARPUS LUTESCENS)</v>
          </cell>
          <cell r="C2417" t="str">
            <v>UN</v>
          </cell>
          <cell r="D2417">
            <v>41.35</v>
          </cell>
          <cell r="E2417">
            <v>42.25</v>
          </cell>
        </row>
        <row r="2418">
          <cell r="A2418">
            <v>180263</v>
          </cell>
          <cell r="B2418" t="str">
            <v>BURITI (MAURITIA VINIFERA)</v>
          </cell>
          <cell r="C2418" t="str">
            <v>UN</v>
          </cell>
          <cell r="D2418">
            <v>90.6</v>
          </cell>
          <cell r="E2418">
            <v>91.5</v>
          </cell>
        </row>
        <row r="2419">
          <cell r="A2419">
            <v>180265</v>
          </cell>
          <cell r="B2419" t="str">
            <v>COLINIA (CHAMAEDOREA ELEGANS)</v>
          </cell>
          <cell r="C2419" t="str">
            <v>UN</v>
          </cell>
          <cell r="D2419">
            <v>165.8</v>
          </cell>
          <cell r="E2419">
            <v>166.7</v>
          </cell>
        </row>
        <row r="2420">
          <cell r="A2420">
            <v>180267</v>
          </cell>
          <cell r="B2420" t="str">
            <v>COQUEIRO (COCOS NUCIFERA)</v>
          </cell>
          <cell r="C2420" t="str">
            <v>UN</v>
          </cell>
          <cell r="D2420">
            <v>92.38</v>
          </cell>
          <cell r="E2420">
            <v>93.28</v>
          </cell>
        </row>
        <row r="2421">
          <cell r="A2421">
            <v>180270</v>
          </cell>
          <cell r="B2421" t="str">
            <v>GUARIROBA (SYAGRUS OLERACEA)</v>
          </cell>
          <cell r="C2421" t="str">
            <v>UN</v>
          </cell>
          <cell r="D2421">
            <v>65.959999999999994</v>
          </cell>
          <cell r="E2421">
            <v>66.86</v>
          </cell>
        </row>
        <row r="2422">
          <cell r="A2422">
            <v>180273</v>
          </cell>
          <cell r="B2422" t="str">
            <v>JERIVÁ (ARECASTRUM ROMANZOFFIANUM)</v>
          </cell>
          <cell r="C2422" t="str">
            <v>UN</v>
          </cell>
          <cell r="D2422">
            <v>109.66</v>
          </cell>
          <cell r="E2422">
            <v>110.56</v>
          </cell>
        </row>
        <row r="2423">
          <cell r="A2423">
            <v>180275</v>
          </cell>
          <cell r="B2423" t="str">
            <v>LATÂNIA (LATANIA SPP)</v>
          </cell>
          <cell r="C2423" t="str">
            <v>UN</v>
          </cell>
          <cell r="D2423">
            <v>55.35</v>
          </cell>
          <cell r="E2423">
            <v>56.25</v>
          </cell>
        </row>
        <row r="2424">
          <cell r="A2424">
            <v>180277</v>
          </cell>
          <cell r="B2424" t="str">
            <v>SEAFORTIA (ARCHONTO PHOENIX CUNNINGHAMIANA)</v>
          </cell>
          <cell r="C2424" t="str">
            <v>UN</v>
          </cell>
          <cell r="D2424">
            <v>68.28</v>
          </cell>
          <cell r="E2424">
            <v>69.180000000000007</v>
          </cell>
        </row>
        <row r="2425">
          <cell r="A2425">
            <v>180280</v>
          </cell>
          <cell r="B2425" t="str">
            <v>PALMEIRA IMPERIAL (ROY STONEAOLERACEA)</v>
          </cell>
          <cell r="C2425" t="str">
            <v>UN</v>
          </cell>
          <cell r="D2425">
            <v>61.95</v>
          </cell>
          <cell r="E2425">
            <v>62.85</v>
          </cell>
        </row>
        <row r="2426">
          <cell r="A2426">
            <v>180290</v>
          </cell>
          <cell r="B2426" t="str">
            <v>PATA DE VACA (BAUHINIA VARIEGATA)</v>
          </cell>
          <cell r="C2426" t="str">
            <v>UN</v>
          </cell>
          <cell r="D2426">
            <v>181.12</v>
          </cell>
          <cell r="E2426">
            <v>185.36</v>
          </cell>
        </row>
        <row r="2427">
          <cell r="A2427">
            <v>180291</v>
          </cell>
          <cell r="B2427" t="str">
            <v>QUARESMEIRA (TIBOUCHINA GRANULOSA)</v>
          </cell>
          <cell r="C2427" t="str">
            <v>UN</v>
          </cell>
          <cell r="D2427">
            <v>171.76</v>
          </cell>
          <cell r="E2427">
            <v>176</v>
          </cell>
        </row>
        <row r="2428">
          <cell r="A2428">
            <v>180292</v>
          </cell>
          <cell r="B2428" t="str">
            <v>MANACA DA SERRA (TIBOUCHINA MUTABILIS)</v>
          </cell>
          <cell r="C2428" t="str">
            <v>UN</v>
          </cell>
          <cell r="D2428">
            <v>176.89</v>
          </cell>
          <cell r="E2428">
            <v>181.13</v>
          </cell>
        </row>
        <row r="2429">
          <cell r="A2429">
            <v>180300</v>
          </cell>
          <cell r="B2429" t="str">
            <v>ARBUSTOS, FORRAÇÕES E TREPADEIRAS - FORNECIMENTO E PLANTIO</v>
          </cell>
          <cell r="C2429" t="str">
            <v>.</v>
          </cell>
          <cell r="D2429" t="str">
            <v>.</v>
          </cell>
          <cell r="E2429" t="str">
            <v>.</v>
          </cell>
        </row>
        <row r="2430">
          <cell r="A2430">
            <v>180301</v>
          </cell>
          <cell r="B2430" t="str">
            <v>GRAMA BATATAES EM PLACAS (PASPALUM NOTATUM)</v>
          </cell>
          <cell r="C2430" t="str">
            <v>M2</v>
          </cell>
          <cell r="D2430">
            <v>12.04</v>
          </cell>
          <cell r="E2430">
            <v>12.76</v>
          </cell>
        </row>
        <row r="2431">
          <cell r="A2431">
            <v>180303</v>
          </cell>
          <cell r="B2431" t="str">
            <v>GRAMA SÃO CARLOS EM PLACAS (ANOXONOPUS OBTUSIFOLIUS)</v>
          </cell>
          <cell r="C2431" t="str">
            <v>M2</v>
          </cell>
          <cell r="D2431">
            <v>14.62</v>
          </cell>
          <cell r="E2431">
            <v>15.34</v>
          </cell>
        </row>
        <row r="2432">
          <cell r="A2432">
            <v>180305</v>
          </cell>
          <cell r="B2432" t="str">
            <v>GRAMA ESMERALDA</v>
          </cell>
          <cell r="C2432" t="str">
            <v>M2</v>
          </cell>
          <cell r="D2432">
            <v>16.239999999999998</v>
          </cell>
          <cell r="E2432">
            <v>17.43</v>
          </cell>
        </row>
        <row r="2433">
          <cell r="A2433">
            <v>180307</v>
          </cell>
          <cell r="B2433" t="str">
            <v>GRAMA PRETA (OPHIOPOGUM JAPONICUS) - 36 MUDAS POR M2</v>
          </cell>
          <cell r="C2433" t="str">
            <v>M2</v>
          </cell>
          <cell r="D2433">
            <v>33.18</v>
          </cell>
          <cell r="E2433">
            <v>33.9</v>
          </cell>
        </row>
        <row r="2434">
          <cell r="A2434">
            <v>180313</v>
          </cell>
          <cell r="B2434" t="str">
            <v>CINERARIA (SENECIO CINERARIA)</v>
          </cell>
          <cell r="C2434" t="str">
            <v>DÚZIA</v>
          </cell>
          <cell r="D2434">
            <v>42.28</v>
          </cell>
          <cell r="E2434">
            <v>43.62</v>
          </cell>
        </row>
        <row r="2435">
          <cell r="A2435">
            <v>180315</v>
          </cell>
          <cell r="B2435" t="str">
            <v>CLOROFITO (CLOROPHYTUM CROMOSSUM)</v>
          </cell>
          <cell r="C2435" t="str">
            <v>DÚZIA</v>
          </cell>
          <cell r="D2435">
            <v>28.38</v>
          </cell>
          <cell r="E2435">
            <v>29.14</v>
          </cell>
        </row>
        <row r="2436">
          <cell r="A2436">
            <v>180317</v>
          </cell>
          <cell r="B2436" t="str">
            <v>FILODENDRO (PHILODENDRON BIPINNATIFIDUM)</v>
          </cell>
          <cell r="C2436" t="str">
            <v>DÚZIA</v>
          </cell>
          <cell r="D2436">
            <v>49.38</v>
          </cell>
          <cell r="E2436">
            <v>50.72</v>
          </cell>
        </row>
        <row r="2437">
          <cell r="A2437">
            <v>180319</v>
          </cell>
          <cell r="B2437" t="str">
            <v>HERA (HEDERA HELIX)</v>
          </cell>
          <cell r="C2437" t="str">
            <v>DÚZIA</v>
          </cell>
          <cell r="D2437">
            <v>27.85</v>
          </cell>
          <cell r="E2437">
            <v>28.61</v>
          </cell>
        </row>
        <row r="2438">
          <cell r="A2438">
            <v>180321</v>
          </cell>
          <cell r="B2438" t="str">
            <v>LÍRIO (HEMEROCALLIS FLAVA)</v>
          </cell>
          <cell r="C2438" t="str">
            <v>DÚZIA</v>
          </cell>
          <cell r="D2438">
            <v>39.86</v>
          </cell>
          <cell r="E2438">
            <v>40.619999999999997</v>
          </cell>
        </row>
        <row r="2439">
          <cell r="A2439">
            <v>180323</v>
          </cell>
          <cell r="B2439" t="str">
            <v>MARIA SEM VERGONHA (IMPATIENS SPP)</v>
          </cell>
          <cell r="C2439" t="str">
            <v>DÚZIA</v>
          </cell>
          <cell r="D2439">
            <v>30.7</v>
          </cell>
          <cell r="E2439">
            <v>31.46</v>
          </cell>
        </row>
        <row r="2440">
          <cell r="A2440">
            <v>180325</v>
          </cell>
          <cell r="B2440" t="str">
            <v>MONSTERA (MONSTERA DELICIOSA)</v>
          </cell>
          <cell r="C2440" t="str">
            <v>UN</v>
          </cell>
          <cell r="D2440">
            <v>45.3</v>
          </cell>
          <cell r="E2440">
            <v>46.21</v>
          </cell>
        </row>
        <row r="2441">
          <cell r="A2441">
            <v>180327</v>
          </cell>
          <cell r="B2441" t="str">
            <v>PILEA (PILEA CADIEREI)</v>
          </cell>
          <cell r="C2441" t="str">
            <v>DÚZIA</v>
          </cell>
          <cell r="D2441">
            <v>28.18</v>
          </cell>
          <cell r="E2441">
            <v>28.94</v>
          </cell>
        </row>
        <row r="2442">
          <cell r="A2442">
            <v>180329</v>
          </cell>
          <cell r="B2442" t="str">
            <v>VEDELIA (WEDELIA PALUDARIS)</v>
          </cell>
          <cell r="C2442" t="str">
            <v>DÚZIA</v>
          </cell>
          <cell r="D2442">
            <v>30.31</v>
          </cell>
          <cell r="E2442">
            <v>31.07</v>
          </cell>
        </row>
        <row r="2443">
          <cell r="A2443">
            <v>180341</v>
          </cell>
          <cell r="B2443" t="str">
            <v>IPOMÉIA (IPOMEIA LEARII)</v>
          </cell>
          <cell r="C2443" t="str">
            <v>UN</v>
          </cell>
          <cell r="D2443">
            <v>29.94</v>
          </cell>
          <cell r="E2443">
            <v>30.23</v>
          </cell>
        </row>
        <row r="2444">
          <cell r="A2444">
            <v>180343</v>
          </cell>
          <cell r="B2444" t="str">
            <v>JASMIM ESTRELA (TRACHELOSPERMOM JASMINDA)</v>
          </cell>
          <cell r="C2444" t="str">
            <v>UN</v>
          </cell>
          <cell r="D2444">
            <v>36.54</v>
          </cell>
          <cell r="E2444">
            <v>37.450000000000003</v>
          </cell>
        </row>
        <row r="2445">
          <cell r="A2445">
            <v>180345</v>
          </cell>
          <cell r="B2445" t="str">
            <v>LÁGRIMA DE CRISTO (CLERODENDRON THOMSONAE)</v>
          </cell>
          <cell r="C2445" t="str">
            <v>UN</v>
          </cell>
          <cell r="D2445">
            <v>35.43</v>
          </cell>
          <cell r="E2445">
            <v>36.340000000000003</v>
          </cell>
        </row>
        <row r="2446">
          <cell r="A2446">
            <v>180347</v>
          </cell>
          <cell r="B2446" t="str">
            <v>MARACUJÁ (PASSIFLORA COERULEA)</v>
          </cell>
          <cell r="C2446" t="str">
            <v>UN</v>
          </cell>
          <cell r="D2446">
            <v>32.25</v>
          </cell>
          <cell r="E2446">
            <v>33.159999999999997</v>
          </cell>
        </row>
        <row r="2447">
          <cell r="A2447">
            <v>180349</v>
          </cell>
          <cell r="B2447" t="str">
            <v>PRIMAVERA (BOUGAINVILLEA GLABRA)</v>
          </cell>
          <cell r="C2447" t="str">
            <v>UN</v>
          </cell>
          <cell r="D2447">
            <v>39.06</v>
          </cell>
          <cell r="E2447">
            <v>39.97</v>
          </cell>
        </row>
        <row r="2448">
          <cell r="A2448">
            <v>180351</v>
          </cell>
          <cell r="B2448" t="str">
            <v>TUMBERGIA (THUNBERGIA GRANDIFLORA)</v>
          </cell>
          <cell r="C2448" t="str">
            <v>UN</v>
          </cell>
          <cell r="D2448">
            <v>31.58</v>
          </cell>
          <cell r="E2448">
            <v>32.49</v>
          </cell>
        </row>
        <row r="2449">
          <cell r="A2449">
            <v>180353</v>
          </cell>
          <cell r="B2449" t="str">
            <v>UNHA DE GATO (FICUS PUMILA)</v>
          </cell>
          <cell r="C2449" t="str">
            <v>UN</v>
          </cell>
          <cell r="D2449">
            <v>4.96</v>
          </cell>
          <cell r="E2449">
            <v>5.25</v>
          </cell>
        </row>
        <row r="2450">
          <cell r="A2450">
            <v>180361</v>
          </cell>
          <cell r="B2450" t="str">
            <v>ABUTILOM (ABUTILON STRIATUM)</v>
          </cell>
          <cell r="C2450" t="str">
            <v>UN</v>
          </cell>
          <cell r="D2450">
            <v>27.89</v>
          </cell>
          <cell r="E2450">
            <v>28.8</v>
          </cell>
        </row>
        <row r="2451">
          <cell r="A2451">
            <v>180363</v>
          </cell>
          <cell r="B2451" t="str">
            <v>ACALIFA (ACALYPHA WILKESIANA)</v>
          </cell>
          <cell r="C2451" t="str">
            <v>UN</v>
          </cell>
          <cell r="D2451">
            <v>29.48</v>
          </cell>
          <cell r="E2451">
            <v>30.39</v>
          </cell>
        </row>
        <row r="2452">
          <cell r="A2452">
            <v>180365</v>
          </cell>
          <cell r="B2452" t="str">
            <v>ALAMANDA (ALLAMANDA NERIIFOLIA)</v>
          </cell>
          <cell r="C2452" t="str">
            <v>UN</v>
          </cell>
          <cell r="D2452">
            <v>30.39</v>
          </cell>
          <cell r="E2452">
            <v>31.3</v>
          </cell>
        </row>
        <row r="2453">
          <cell r="A2453">
            <v>180367</v>
          </cell>
          <cell r="B2453" t="str">
            <v>AZALÉA (RHODODENDRON INDICUM)</v>
          </cell>
          <cell r="C2453" t="str">
            <v>UN</v>
          </cell>
          <cell r="D2453">
            <v>35.92</v>
          </cell>
          <cell r="E2453">
            <v>36.83</v>
          </cell>
        </row>
        <row r="2454">
          <cell r="A2454">
            <v>180369</v>
          </cell>
          <cell r="B2454" t="str">
            <v>BAMBUZINHO (BAMBUZA GRACILIS)</v>
          </cell>
          <cell r="C2454" t="str">
            <v>UN</v>
          </cell>
          <cell r="D2454">
            <v>40.159999999999997</v>
          </cell>
          <cell r="E2454">
            <v>41.07</v>
          </cell>
        </row>
        <row r="2455">
          <cell r="A2455">
            <v>180371</v>
          </cell>
          <cell r="B2455" t="str">
            <v>BELA EMÍLIA (PLUMBAGO CAPENSIS)</v>
          </cell>
          <cell r="C2455" t="str">
            <v>UN</v>
          </cell>
          <cell r="D2455">
            <v>27.16</v>
          </cell>
          <cell r="E2455">
            <v>28.07</v>
          </cell>
        </row>
        <row r="2456">
          <cell r="A2456">
            <v>180373</v>
          </cell>
          <cell r="B2456" t="str">
            <v>CAMARÃO (BELOPERONE GUTATA)</v>
          </cell>
          <cell r="C2456" t="str">
            <v>UN</v>
          </cell>
          <cell r="D2456">
            <v>28.96</v>
          </cell>
          <cell r="E2456">
            <v>29.87</v>
          </cell>
        </row>
        <row r="2457">
          <cell r="A2457">
            <v>180375</v>
          </cell>
          <cell r="B2457" t="str">
            <v>COSMOS (COSMOS BIPINNATUS)</v>
          </cell>
          <cell r="C2457" t="str">
            <v>UN</v>
          </cell>
          <cell r="D2457">
            <v>22.39</v>
          </cell>
          <cell r="E2457">
            <v>23.3</v>
          </cell>
        </row>
        <row r="2458">
          <cell r="A2458">
            <v>180377</v>
          </cell>
          <cell r="B2458" t="str">
            <v>DRACENA (DRACAENA FRAGRANS)</v>
          </cell>
          <cell r="C2458" t="str">
            <v>UN</v>
          </cell>
          <cell r="D2458">
            <v>36.24</v>
          </cell>
          <cell r="E2458">
            <v>37.15</v>
          </cell>
        </row>
        <row r="2459">
          <cell r="A2459">
            <v>180379</v>
          </cell>
          <cell r="B2459" t="str">
            <v>ESPONJINHA (CALLIANDRA TWEEDII)</v>
          </cell>
          <cell r="C2459" t="str">
            <v>UN</v>
          </cell>
          <cell r="D2459">
            <v>33.56</v>
          </cell>
          <cell r="E2459">
            <v>34.47</v>
          </cell>
        </row>
        <row r="2460">
          <cell r="A2460">
            <v>180383</v>
          </cell>
          <cell r="B2460" t="str">
            <v>HIBISCO (HIBISCUS ROSA SINENSIS)</v>
          </cell>
          <cell r="C2460" t="str">
            <v>UN</v>
          </cell>
          <cell r="D2460">
            <v>30.51</v>
          </cell>
          <cell r="E2460">
            <v>31.42</v>
          </cell>
        </row>
        <row r="2461">
          <cell r="A2461">
            <v>180385</v>
          </cell>
          <cell r="B2461" t="str">
            <v>MALVAVISCO (MALVAVISCUS MOLLIS)</v>
          </cell>
          <cell r="C2461" t="str">
            <v>UN</v>
          </cell>
          <cell r="D2461">
            <v>27.77</v>
          </cell>
          <cell r="E2461">
            <v>28.68</v>
          </cell>
        </row>
        <row r="2462">
          <cell r="A2462">
            <v>180387</v>
          </cell>
          <cell r="B2462" t="str">
            <v>PIRACANTA (PYRACANTHA COCCINEA)</v>
          </cell>
          <cell r="C2462" t="str">
            <v>UN</v>
          </cell>
          <cell r="D2462">
            <v>41.79</v>
          </cell>
          <cell r="E2462">
            <v>42.7</v>
          </cell>
        </row>
        <row r="2463">
          <cell r="A2463">
            <v>180603</v>
          </cell>
          <cell r="B2463" t="str">
            <v>MULTI EXERCITADOR CONJUGADO COM 6 FUNÇÕES</v>
          </cell>
          <cell r="C2463" t="str">
            <v>UN</v>
          </cell>
          <cell r="D2463">
            <v>4957.5</v>
          </cell>
          <cell r="E2463">
            <v>4959.6099999999997</v>
          </cell>
        </row>
        <row r="2464">
          <cell r="A2464">
            <v>181000</v>
          </cell>
          <cell r="B2464" t="str">
            <v>TRATAMENTO PAISAGÍSTICO DE PISOS</v>
          </cell>
          <cell r="C2464" t="str">
            <v>.</v>
          </cell>
          <cell r="D2464" t="str">
            <v>.</v>
          </cell>
          <cell r="E2464" t="str">
            <v>.</v>
          </cell>
        </row>
        <row r="2465">
          <cell r="A2465">
            <v>181050</v>
          </cell>
          <cell r="B2465" t="str">
            <v>NR.10 - ORLA PARA ÁRVORE EM PARALELEPÍPEDO - 1,20 X 1,20 M</v>
          </cell>
          <cell r="C2465" t="str">
            <v>UN</v>
          </cell>
          <cell r="D2465">
            <v>201.98</v>
          </cell>
          <cell r="E2465">
            <v>204.68</v>
          </cell>
        </row>
        <row r="2466">
          <cell r="A2466">
            <v>181056</v>
          </cell>
          <cell r="B2466" t="str">
            <v>ORLA DE SEPARAÇÃO EM CONCRETO NC.26</v>
          </cell>
          <cell r="C2466" t="str">
            <v>M</v>
          </cell>
          <cell r="D2466">
            <v>63.54</v>
          </cell>
          <cell r="E2466">
            <v>69.08</v>
          </cell>
        </row>
        <row r="2467">
          <cell r="A2467">
            <v>181060</v>
          </cell>
          <cell r="B2467" t="str">
            <v>GRELHA DE CONCRETO PARA PISOS GRAMADOS 60X45X9,5CM</v>
          </cell>
          <cell r="C2467" t="str">
            <v>M2</v>
          </cell>
          <cell r="D2467">
            <v>58.8</v>
          </cell>
          <cell r="E2467">
            <v>59.62</v>
          </cell>
        </row>
        <row r="2468">
          <cell r="A2468">
            <v>181090</v>
          </cell>
          <cell r="B2468" t="str">
            <v>TORNEIRA PARA JARDIM  HD.16</v>
          </cell>
          <cell r="C2468" t="str">
            <v>UN</v>
          </cell>
          <cell r="D2468">
            <v>292.87</v>
          </cell>
          <cell r="E2468">
            <v>315.64999999999998</v>
          </cell>
        </row>
        <row r="2469">
          <cell r="A2469">
            <v>181200</v>
          </cell>
          <cell r="B2469" t="str">
            <v>MOBILIÁRIO EXTERNO</v>
          </cell>
          <cell r="C2469" t="str">
            <v>.</v>
          </cell>
          <cell r="D2469" t="str">
            <v>.</v>
          </cell>
          <cell r="E2469" t="str">
            <v>.</v>
          </cell>
        </row>
        <row r="2470">
          <cell r="A2470">
            <v>181201</v>
          </cell>
          <cell r="B2470" t="str">
            <v>IC.01 - BANCO DE CONCRETO POLIDO COM PINTURA EM POLIURETANO</v>
          </cell>
          <cell r="C2470" t="str">
            <v>M</v>
          </cell>
          <cell r="D2470">
            <v>187.96</v>
          </cell>
          <cell r="E2470">
            <v>202.47</v>
          </cell>
        </row>
        <row r="2471">
          <cell r="A2471">
            <v>181202</v>
          </cell>
          <cell r="B2471" t="str">
            <v>IC.02 - CONJUNTO MESA E BANCOS EM CONCRETO</v>
          </cell>
          <cell r="C2471" t="str">
            <v>CJ</v>
          </cell>
          <cell r="D2471">
            <v>1094.79</v>
          </cell>
          <cell r="E2471">
            <v>1171.71</v>
          </cell>
        </row>
        <row r="2472">
          <cell r="A2472">
            <v>181203</v>
          </cell>
          <cell r="B2472" t="str">
            <v>IC.03 - BANCO EM CONCRETO APARENTE - L=40CM</v>
          </cell>
          <cell r="C2472" t="str">
            <v>M</v>
          </cell>
          <cell r="D2472">
            <v>174.44</v>
          </cell>
          <cell r="E2472">
            <v>188.11</v>
          </cell>
        </row>
        <row r="2473">
          <cell r="A2473">
            <v>181204</v>
          </cell>
          <cell r="B2473" t="str">
            <v>IC.04 - BANCO EM CONCRETO APARENTE - L=50CM</v>
          </cell>
          <cell r="C2473" t="str">
            <v>M</v>
          </cell>
          <cell r="D2473">
            <v>192.66</v>
          </cell>
          <cell r="E2473">
            <v>207.71</v>
          </cell>
        </row>
        <row r="2474">
          <cell r="A2474">
            <v>181205</v>
          </cell>
          <cell r="B2474" t="str">
            <v>IC.05 - BANCO EM CONCRETO APARENTE COM BALANÇO DE 40CM</v>
          </cell>
          <cell r="C2474" t="str">
            <v>M</v>
          </cell>
          <cell r="D2474">
            <v>269.93</v>
          </cell>
          <cell r="E2474">
            <v>292</v>
          </cell>
        </row>
        <row r="2475">
          <cell r="A2475">
            <v>181206</v>
          </cell>
          <cell r="B2475" t="str">
            <v>IC.06 - BANCO EM CONCRETO APARENTE, TIPO PMSP</v>
          </cell>
          <cell r="C2475" t="str">
            <v>M</v>
          </cell>
          <cell r="D2475">
            <v>197.32</v>
          </cell>
          <cell r="E2475">
            <v>212.52</v>
          </cell>
        </row>
        <row r="2476">
          <cell r="A2476">
            <v>181212</v>
          </cell>
          <cell r="B2476" t="str">
            <v>IV.02/03 - BANCO EM BLOCOS DE CONCRETO APARENTE</v>
          </cell>
          <cell r="C2476" t="str">
            <v>M</v>
          </cell>
          <cell r="D2476">
            <v>301.70999999999998</v>
          </cell>
          <cell r="E2476">
            <v>325.02</v>
          </cell>
        </row>
        <row r="2477">
          <cell r="A2477">
            <v>181217</v>
          </cell>
          <cell r="B2477" t="str">
            <v xml:space="preserve"> IV.07 - BANCO EM ALVENARIA APARENTE E CONCRETO</v>
          </cell>
          <cell r="C2477" t="str">
            <v>M</v>
          </cell>
          <cell r="D2477">
            <v>237.24</v>
          </cell>
          <cell r="E2477">
            <v>256.89</v>
          </cell>
        </row>
        <row r="2478">
          <cell r="A2478">
            <v>181218</v>
          </cell>
          <cell r="B2478" t="str">
            <v xml:space="preserve"> IV.08 - BANCO EM ALVENARIA REVESTIDA E CONCRETO</v>
          </cell>
          <cell r="C2478" t="str">
            <v>M</v>
          </cell>
          <cell r="D2478">
            <v>252.1</v>
          </cell>
          <cell r="E2478">
            <v>271.2</v>
          </cell>
        </row>
        <row r="2479">
          <cell r="A2479">
            <v>181219</v>
          </cell>
          <cell r="B2479" t="str">
            <v xml:space="preserve"> IV.09 - BANCO JARDINEIRA EM ALVENARIA DE TIJOLO APARENTE</v>
          </cell>
          <cell r="C2479" t="str">
            <v>M</v>
          </cell>
          <cell r="D2479">
            <v>322.49</v>
          </cell>
          <cell r="E2479">
            <v>344.41</v>
          </cell>
        </row>
        <row r="2480">
          <cell r="A2480">
            <v>181300</v>
          </cell>
          <cell r="B2480" t="str">
            <v>BRINQUEDOS EDIFICADOS</v>
          </cell>
          <cell r="C2480" t="str">
            <v>.</v>
          </cell>
          <cell r="D2480" t="str">
            <v>.</v>
          </cell>
          <cell r="E2480" t="str">
            <v>.</v>
          </cell>
        </row>
        <row r="2481">
          <cell r="A2481">
            <v>181321</v>
          </cell>
          <cell r="B2481" t="str">
            <v>RV.01 - MINI ANFITEATRO</v>
          </cell>
          <cell r="C2481" t="str">
            <v>UN</v>
          </cell>
          <cell r="D2481">
            <v>6841</v>
          </cell>
          <cell r="E2481">
            <v>7368.31</v>
          </cell>
        </row>
        <row r="2482">
          <cell r="A2482">
            <v>181326</v>
          </cell>
          <cell r="B2482" t="str">
            <v>RV.06 - MURAL EM ALVENARIA</v>
          </cell>
          <cell r="C2482" t="str">
            <v>UN</v>
          </cell>
          <cell r="D2482">
            <v>1936.07</v>
          </cell>
          <cell r="E2482">
            <v>2097.66</v>
          </cell>
        </row>
        <row r="2483">
          <cell r="A2483">
            <v>181341</v>
          </cell>
          <cell r="B2483" t="str">
            <v>RV.11 - TANQUE DE AREIA - GENÉRICO - ESCAVAÇÃO E APILOAMENTO</v>
          </cell>
          <cell r="C2483" t="str">
            <v>M3</v>
          </cell>
          <cell r="D2483">
            <v>41.72</v>
          </cell>
          <cell r="E2483">
            <v>46.71</v>
          </cell>
        </row>
        <row r="2484">
          <cell r="A2484">
            <v>181342</v>
          </cell>
          <cell r="B2484" t="str">
            <v>RV.11 - TANQUE DE AREIA - GENÉRICO - DRENAGEM</v>
          </cell>
          <cell r="C2484" t="str">
            <v>M</v>
          </cell>
          <cell r="D2484">
            <v>47.27</v>
          </cell>
          <cell r="E2484">
            <v>49</v>
          </cell>
        </row>
        <row r="2485">
          <cell r="A2485">
            <v>181343</v>
          </cell>
          <cell r="B2485" t="str">
            <v>RV.11 - TANQUE DE AREIA - GENÉRICO - LASTRO DE CONCRETO</v>
          </cell>
          <cell r="C2485" t="str">
            <v>M3</v>
          </cell>
          <cell r="D2485">
            <v>298.32</v>
          </cell>
          <cell r="E2485">
            <v>313.99</v>
          </cell>
        </row>
        <row r="2486">
          <cell r="A2486">
            <v>181344</v>
          </cell>
          <cell r="B2486" t="str">
            <v>RV.11 - TANQUE DE AREIA - GENÉRICO - BORDA BAIXA</v>
          </cell>
          <cell r="C2486" t="str">
            <v>M</v>
          </cell>
          <cell r="D2486">
            <v>235.77</v>
          </cell>
          <cell r="E2486">
            <v>255.26</v>
          </cell>
        </row>
        <row r="2487">
          <cell r="A2487">
            <v>181345</v>
          </cell>
          <cell r="B2487" t="str">
            <v>RV.11 - TANQUE DE AREIA - GENÉRICO - BORDA ALTA</v>
          </cell>
          <cell r="C2487" t="str">
            <v>M</v>
          </cell>
          <cell r="D2487">
            <v>293.70999999999998</v>
          </cell>
          <cell r="E2487">
            <v>317.64999999999998</v>
          </cell>
        </row>
        <row r="2488">
          <cell r="A2488">
            <v>181346</v>
          </cell>
          <cell r="B2488" t="str">
            <v>RV.11 - TANQUE DE AREIA - GENÉRICO - FORNECIMENTO E APLICAÇÃO DE AREIA LAVADA</v>
          </cell>
          <cell r="C2488" t="str">
            <v>M3</v>
          </cell>
          <cell r="D2488">
            <v>93.88</v>
          </cell>
          <cell r="E2488">
            <v>95.73</v>
          </cell>
        </row>
        <row r="2489">
          <cell r="A2489">
            <v>181351</v>
          </cell>
          <cell r="B2489" t="str">
            <v>BRINQUEDO - TRENZINHO DE TUBOS DE CONCRETO/FABES</v>
          </cell>
          <cell r="C2489" t="str">
            <v>UN</v>
          </cell>
          <cell r="D2489">
            <v>2584.67</v>
          </cell>
          <cell r="E2489">
            <v>2750.88</v>
          </cell>
        </row>
        <row r="2490">
          <cell r="A2490">
            <v>181353</v>
          </cell>
          <cell r="B2490" t="str">
            <v>RV.07 - FORTINHO</v>
          </cell>
          <cell r="C2490" t="str">
            <v>UN</v>
          </cell>
          <cell r="D2490">
            <v>4324.33</v>
          </cell>
          <cell r="E2490">
            <v>4679.32</v>
          </cell>
        </row>
        <row r="2491">
          <cell r="A2491">
            <v>181400</v>
          </cell>
          <cell r="B2491" t="str">
            <v>BRINQUEDOS INDUSTRIALIZADOS</v>
          </cell>
          <cell r="C2491" t="str">
            <v>.</v>
          </cell>
          <cell r="D2491" t="str">
            <v>.</v>
          </cell>
          <cell r="E2491" t="str">
            <v>.</v>
          </cell>
        </row>
        <row r="2492">
          <cell r="A2492">
            <v>181405</v>
          </cell>
          <cell r="B2492" t="str">
            <v>CARROSSEL PARA 20 LUGARES,  DIÂMETRO 2,20M, FORNECIMENTO E INSTALAÇÃO</v>
          </cell>
          <cell r="C2492" t="str">
            <v>UN</v>
          </cell>
          <cell r="D2492">
            <v>1779.44</v>
          </cell>
          <cell r="E2492">
            <v>1781.46</v>
          </cell>
        </row>
        <row r="2493">
          <cell r="A2493">
            <v>181408</v>
          </cell>
          <cell r="B2493" t="str">
            <v>ESCORREGADOR COMPR=3,00M H=1,80M - ESTRUTURA METÁLICA</v>
          </cell>
          <cell r="C2493" t="str">
            <v>UN</v>
          </cell>
          <cell r="D2493">
            <v>1476.64</v>
          </cell>
          <cell r="E2493">
            <v>1480.57</v>
          </cell>
        </row>
        <row r="2494">
          <cell r="A2494">
            <v>181411</v>
          </cell>
          <cell r="B2494" t="str">
            <v>GANGORRA COM 3 PRANCHAS COMPR=3,00M H=0,70M - ESTRUTURA METÁLICA</v>
          </cell>
          <cell r="C2494" t="str">
            <v>UN</v>
          </cell>
          <cell r="D2494">
            <v>1130.83</v>
          </cell>
          <cell r="E2494">
            <v>1135.6400000000001</v>
          </cell>
        </row>
        <row r="2495">
          <cell r="A2495">
            <v>181415</v>
          </cell>
          <cell r="B2495" t="str">
            <v>BALANÇO DE 3 LUGARES COM PNEUS COMPR=4,50M H=2,50M - ESTRUTURA METÁLICA</v>
          </cell>
          <cell r="C2495" t="str">
            <v>UN</v>
          </cell>
          <cell r="D2495">
            <v>1530.43</v>
          </cell>
          <cell r="E2495">
            <v>1534.36</v>
          </cell>
        </row>
        <row r="2496">
          <cell r="A2496">
            <v>181422</v>
          </cell>
          <cell r="B2496" t="str">
            <v>ESCADA HORIZONTAL COMPR=1,80M H=1,80M - ESTRUTURA METÁLICA</v>
          </cell>
          <cell r="C2496" t="str">
            <v>UN</v>
          </cell>
          <cell r="D2496">
            <v>1144.92</v>
          </cell>
          <cell r="E2496">
            <v>1148.8499999999999</v>
          </cell>
        </row>
        <row r="2497">
          <cell r="A2497">
            <v>181424</v>
          </cell>
          <cell r="B2497" t="str">
            <v>GAIOLA LABIRINTO (1,5X1,5X2,0)M - ESTRUTURA METÁLICA</v>
          </cell>
          <cell r="C2497" t="str">
            <v>UN</v>
          </cell>
          <cell r="D2497">
            <v>1442.8</v>
          </cell>
          <cell r="E2497">
            <v>1451.56</v>
          </cell>
        </row>
        <row r="2498">
          <cell r="A2498">
            <v>181430</v>
          </cell>
          <cell r="B2498" t="str">
            <v>PLACAS DE E.V.A. ESP.30MM PARA USO INTERNO, TIPO TATAMI, COLOCADAS</v>
          </cell>
          <cell r="C2498" t="str">
            <v>M2</v>
          </cell>
          <cell r="D2498">
            <v>56.9</v>
          </cell>
          <cell r="E2498">
            <v>56.9</v>
          </cell>
        </row>
        <row r="2499">
          <cell r="A2499">
            <v>181441</v>
          </cell>
          <cell r="B2499" t="str">
            <v>PLAYGROUND BRINQUEDOS DE MADEIRA - CASA TARZAN COM RAMPA ESCALADA, ESCORREGADOR, PONTE E ESCADA MARINHEIRO</v>
          </cell>
          <cell r="C2499" t="str">
            <v>UN</v>
          </cell>
          <cell r="D2499">
            <v>6632.66</v>
          </cell>
          <cell r="E2499">
            <v>6632.66</v>
          </cell>
        </row>
        <row r="2500">
          <cell r="A2500">
            <v>181442</v>
          </cell>
          <cell r="B2500" t="str">
            <v>PLAYGROUND BRINQUEDOS DE MADEIRA - CASA TARZAN COM RAMPA ESCALADA, ESCORREGADOR E ESCADA MARINHEIRO</v>
          </cell>
          <cell r="C2500" t="str">
            <v>UN</v>
          </cell>
          <cell r="D2500">
            <v>5275.01</v>
          </cell>
          <cell r="E2500">
            <v>5275.01</v>
          </cell>
        </row>
        <row r="2501">
          <cell r="A2501">
            <v>181443</v>
          </cell>
          <cell r="B2501" t="str">
            <v>PLAYGROUND BRINQUEDOS DE MADEIRA - CASA TARZAN COM ESCORREGADOR E ESCADA MARINHEIRO</v>
          </cell>
          <cell r="C2501" t="str">
            <v>UN</v>
          </cell>
          <cell r="D2501">
            <v>3664.52</v>
          </cell>
          <cell r="E2501">
            <v>3664.52</v>
          </cell>
        </row>
        <row r="2502">
          <cell r="A2502">
            <v>181444</v>
          </cell>
          <cell r="B2502" t="str">
            <v>PLAYGROUND BRINQUEDOS DE MADEIRA - DOIS CAVALINHOS E DUAS GANGORRAS</v>
          </cell>
          <cell r="C2502" t="str">
            <v>UN</v>
          </cell>
          <cell r="D2502">
            <v>2594.88</v>
          </cell>
          <cell r="E2502">
            <v>2594.88</v>
          </cell>
        </row>
        <row r="2503">
          <cell r="A2503">
            <v>181445</v>
          </cell>
          <cell r="B2503" t="str">
            <v>PLAYGROUND BRINQUEDOS DE MADEIRA - ESCORREGADOR ( ALT.=1,80M COMP.=3,00M)</v>
          </cell>
          <cell r="C2503" t="str">
            <v>UN</v>
          </cell>
          <cell r="D2503">
            <v>974.5</v>
          </cell>
          <cell r="E2503">
            <v>974.5</v>
          </cell>
        </row>
        <row r="2504">
          <cell r="A2504">
            <v>181446</v>
          </cell>
          <cell r="B2504" t="str">
            <v>PLAYGROUND BRINQUEDOS DE MADEIRA - GANGORRA DUPLA</v>
          </cell>
          <cell r="C2504" t="str">
            <v>UN</v>
          </cell>
          <cell r="D2504">
            <v>621.52</v>
          </cell>
          <cell r="E2504">
            <v>621.52</v>
          </cell>
        </row>
        <row r="2505">
          <cell r="A2505">
            <v>181447</v>
          </cell>
          <cell r="B2505" t="str">
            <v>PLAYGROUND BRINQUEDOS DE MADEIRA - ARGOLA E TRAPÉZIO</v>
          </cell>
          <cell r="C2505" t="str">
            <v>UN</v>
          </cell>
          <cell r="D2505">
            <v>1118.92</v>
          </cell>
          <cell r="E2505">
            <v>1118.92</v>
          </cell>
        </row>
        <row r="2506">
          <cell r="A2506">
            <v>181448</v>
          </cell>
          <cell r="B2506" t="str">
            <v>PLAYGROUND BRINQUEDOS DE MADEIRA - BALANÇA DUPLA</v>
          </cell>
          <cell r="C2506" t="str">
            <v>UN</v>
          </cell>
          <cell r="D2506">
            <v>970.77</v>
          </cell>
          <cell r="E2506">
            <v>970.77</v>
          </cell>
        </row>
        <row r="2507">
          <cell r="A2507">
            <v>181449</v>
          </cell>
          <cell r="B2507" t="str">
            <v>PLAYGROUND BRINQUEDOS DE MADEIRA - ESCADA HORIZONTAL</v>
          </cell>
          <cell r="C2507" t="str">
            <v>UN</v>
          </cell>
          <cell r="D2507">
            <v>1045.1099999999999</v>
          </cell>
          <cell r="E2507">
            <v>1045.1099999999999</v>
          </cell>
        </row>
        <row r="2508">
          <cell r="A2508">
            <v>181500</v>
          </cell>
          <cell r="B2508" t="str">
            <v>BRINQUEDOS - SERVIÇOS</v>
          </cell>
          <cell r="C2508" t="str">
            <v>.</v>
          </cell>
          <cell r="D2508" t="str">
            <v>.</v>
          </cell>
          <cell r="E2508" t="str">
            <v>.</v>
          </cell>
        </row>
        <row r="2509">
          <cell r="A2509">
            <v>181501</v>
          </cell>
          <cell r="B2509" t="str">
            <v>APARELHOS DE GINÁTICA EM MADEIRA - BARRA DUPLA EM DOIS NIVEIS</v>
          </cell>
          <cell r="C2509" t="str">
            <v>UN</v>
          </cell>
          <cell r="D2509">
            <v>475.65</v>
          </cell>
          <cell r="E2509">
            <v>475.65</v>
          </cell>
        </row>
        <row r="2510">
          <cell r="A2510">
            <v>181502</v>
          </cell>
          <cell r="B2510" t="str">
            <v>APARELHOS DE GINÁTICA EM MADEIRA - BARREIRA SIMPLES</v>
          </cell>
          <cell r="C2510" t="str">
            <v>UN</v>
          </cell>
          <cell r="D2510">
            <v>858.82</v>
          </cell>
          <cell r="E2510">
            <v>858.82</v>
          </cell>
        </row>
        <row r="2511">
          <cell r="A2511">
            <v>181503</v>
          </cell>
          <cell r="B2511" t="str">
            <v>APARELHOS DE GINÁTICA EM MADEIRA - BARRAS PARALELAS</v>
          </cell>
          <cell r="C2511" t="str">
            <v>UN</v>
          </cell>
          <cell r="D2511">
            <v>407.6</v>
          </cell>
          <cell r="E2511">
            <v>407.6</v>
          </cell>
        </row>
        <row r="2512">
          <cell r="A2512">
            <v>181510</v>
          </cell>
          <cell r="B2512" t="str">
            <v>CARACOL - DEMARCAÇÃO DE PISO (RD-06)</v>
          </cell>
          <cell r="C2512" t="str">
            <v>UN</v>
          </cell>
          <cell r="D2512">
            <v>176.88</v>
          </cell>
          <cell r="E2512">
            <v>184.61</v>
          </cell>
        </row>
        <row r="2513">
          <cell r="A2513">
            <v>181513</v>
          </cell>
          <cell r="B2513" t="str">
            <v>AMARELINHA DEMARCAÇÃO DE PISO (RD-05)</v>
          </cell>
          <cell r="C2513" t="str">
            <v>UN</v>
          </cell>
          <cell r="D2513">
            <v>111.61</v>
          </cell>
          <cell r="E2513">
            <v>120.95</v>
          </cell>
        </row>
        <row r="2514">
          <cell r="A2514">
            <v>181514</v>
          </cell>
          <cell r="B2514" t="str">
            <v>XADREZ - DEMARCAÇÃO DE PISO (RD-04)</v>
          </cell>
          <cell r="C2514" t="str">
            <v>UN</v>
          </cell>
          <cell r="D2514">
            <v>664.65</v>
          </cell>
          <cell r="E2514">
            <v>713.1</v>
          </cell>
        </row>
        <row r="2515">
          <cell r="A2515">
            <v>181550</v>
          </cell>
          <cell r="B2515" t="str">
            <v>FORNECIMENTO E APLICAÇÃO DE AREIA FINA</v>
          </cell>
          <cell r="C2515" t="str">
            <v>M3</v>
          </cell>
          <cell r="D2515">
            <v>132.47</v>
          </cell>
          <cell r="E2515">
            <v>137.09</v>
          </cell>
        </row>
        <row r="2516">
          <cell r="A2516">
            <v>181551</v>
          </cell>
          <cell r="B2516" t="str">
            <v>FORNECIMENTO E APLICAÇÃO  DE PEDRA N.2</v>
          </cell>
          <cell r="C2516" t="str">
            <v>M3</v>
          </cell>
          <cell r="D2516">
            <v>124.31</v>
          </cell>
          <cell r="E2516">
            <v>128.93</v>
          </cell>
        </row>
        <row r="2517">
          <cell r="A2517">
            <v>181601</v>
          </cell>
          <cell r="B2517" t="str">
            <v>SURF DUPLO CONJUGADO (EXERCITADOR PARA IDOSOS)</v>
          </cell>
          <cell r="C2517" t="str">
            <v>UN</v>
          </cell>
          <cell r="D2517">
            <v>1771.48</v>
          </cell>
          <cell r="E2517">
            <v>1772.53</v>
          </cell>
        </row>
        <row r="2518">
          <cell r="A2518">
            <v>181602</v>
          </cell>
          <cell r="B2518" t="str">
            <v>ROTAÇÃO DIAGONAL DUPLA - APARELHO DUPLO CONJUGADO</v>
          </cell>
          <cell r="C2518" t="str">
            <v>UN</v>
          </cell>
          <cell r="D2518">
            <v>1203.3</v>
          </cell>
          <cell r="E2518">
            <v>1204.3499999999999</v>
          </cell>
        </row>
        <row r="2519">
          <cell r="A2519">
            <v>181603</v>
          </cell>
          <cell r="B2519" t="str">
            <v>MULTI EXERCITADOR CONJUGADO COM 6 FUNÇÕES</v>
          </cell>
          <cell r="C2519" t="str">
            <v>UN</v>
          </cell>
          <cell r="D2519">
            <v>4957.5</v>
          </cell>
          <cell r="E2519">
            <v>4959.6099999999997</v>
          </cell>
        </row>
        <row r="2520">
          <cell r="A2520">
            <v>181604</v>
          </cell>
          <cell r="B2520" t="str">
            <v>SIMULADOR DE CAVALGADA SUPLO</v>
          </cell>
          <cell r="C2520" t="str">
            <v>UN</v>
          </cell>
          <cell r="D2520">
            <v>2814.07</v>
          </cell>
          <cell r="E2520">
            <v>2815.12</v>
          </cell>
        </row>
        <row r="2521">
          <cell r="A2521">
            <v>181605</v>
          </cell>
          <cell r="B2521" t="str">
            <v>SIMULADOR DE CAVALGADA TRIPLO</v>
          </cell>
          <cell r="C2521" t="str">
            <v>UN</v>
          </cell>
          <cell r="D2521">
            <v>3848.04</v>
          </cell>
          <cell r="E2521">
            <v>3849.62</v>
          </cell>
        </row>
        <row r="2522">
          <cell r="A2522">
            <v>181606</v>
          </cell>
          <cell r="B2522" t="str">
            <v>ALONGADOR COM 3 ALTURAS CONJUGADO</v>
          </cell>
          <cell r="C2522" t="str">
            <v>UN</v>
          </cell>
          <cell r="D2522">
            <v>1542.21</v>
          </cell>
          <cell r="E2522">
            <v>1543.26</v>
          </cell>
        </row>
        <row r="2523">
          <cell r="A2523">
            <v>181607</v>
          </cell>
          <cell r="B2523" t="str">
            <v>PRESSÃO DE PERNAS TRIPLO CONJUGADO</v>
          </cell>
          <cell r="C2523" t="str">
            <v>UN</v>
          </cell>
          <cell r="D2523">
            <v>2414.9699999999998</v>
          </cell>
          <cell r="E2523">
            <v>2416.02</v>
          </cell>
        </row>
        <row r="2524">
          <cell r="A2524">
            <v>181608</v>
          </cell>
          <cell r="B2524" t="str">
            <v>REMADA SENTADA</v>
          </cell>
          <cell r="C2524" t="str">
            <v>UN</v>
          </cell>
          <cell r="D2524">
            <v>1604.48</v>
          </cell>
          <cell r="E2524">
            <v>1605.53</v>
          </cell>
        </row>
        <row r="2525">
          <cell r="A2525">
            <v>181609</v>
          </cell>
          <cell r="B2525" t="str">
            <v>SIMULADOR DE CAMINHADA DUPLO CONJUGADO</v>
          </cell>
          <cell r="C2525" t="str">
            <v>UN</v>
          </cell>
          <cell r="D2525">
            <v>2716.68</v>
          </cell>
          <cell r="E2525">
            <v>2717.73</v>
          </cell>
        </row>
        <row r="2526">
          <cell r="A2526">
            <v>181610</v>
          </cell>
          <cell r="B2526" t="str">
            <v>SIMULADOR DE CAMINHADA TRIPLO CONJUGADO</v>
          </cell>
          <cell r="C2526" t="str">
            <v>UN</v>
          </cell>
          <cell r="D2526">
            <v>4077.12</v>
          </cell>
          <cell r="E2526">
            <v>4078.7</v>
          </cell>
        </row>
        <row r="2527">
          <cell r="A2527">
            <v>181611</v>
          </cell>
          <cell r="B2527" t="str">
            <v>ROTAÇÃO VERTICAL DUPLO</v>
          </cell>
          <cell r="C2527" t="str">
            <v>UN</v>
          </cell>
          <cell r="D2527">
            <v>1001.19</v>
          </cell>
          <cell r="E2527">
            <v>1002.24</v>
          </cell>
        </row>
        <row r="2528">
          <cell r="A2528">
            <v>181612</v>
          </cell>
          <cell r="B2528" t="str">
            <v>ROTAÇÃO VERTICAL TRIPLO CONJUGADO</v>
          </cell>
          <cell r="C2528" t="str">
            <v>UN</v>
          </cell>
          <cell r="D2528">
            <v>1304.8499999999999</v>
          </cell>
          <cell r="E2528">
            <v>1305.9000000000001</v>
          </cell>
        </row>
        <row r="2529">
          <cell r="A2529">
            <v>181613</v>
          </cell>
          <cell r="B2529" t="str">
            <v>ESQUI DUPLO CONJUGADO</v>
          </cell>
          <cell r="C2529" t="str">
            <v>UN</v>
          </cell>
          <cell r="D2529">
            <v>3475.76</v>
          </cell>
          <cell r="E2529">
            <v>3476.81</v>
          </cell>
        </row>
        <row r="2530">
          <cell r="A2530">
            <v>181614</v>
          </cell>
          <cell r="B2530" t="str">
            <v>ESQUI TRIPLO CONJUGADO</v>
          </cell>
          <cell r="C2530" t="str">
            <v>UN</v>
          </cell>
          <cell r="D2530">
            <v>4991.01</v>
          </cell>
          <cell r="E2530">
            <v>4992.59</v>
          </cell>
        </row>
        <row r="2531">
          <cell r="A2531">
            <v>181615</v>
          </cell>
          <cell r="B2531" t="str">
            <v>BICICLETA DE CADEIRA INDIVIDUAL</v>
          </cell>
          <cell r="C2531" t="str">
            <v>UN</v>
          </cell>
          <cell r="D2531">
            <v>1434.89</v>
          </cell>
          <cell r="E2531">
            <v>1435.94</v>
          </cell>
        </row>
        <row r="2532">
          <cell r="A2532">
            <v>181616</v>
          </cell>
          <cell r="B2532" t="str">
            <v>BICICLETA DE CADEIRA TRIPLA</v>
          </cell>
          <cell r="C2532" t="str">
            <v>UN</v>
          </cell>
          <cell r="D2532">
            <v>3982.67</v>
          </cell>
          <cell r="E2532">
            <v>3984.78</v>
          </cell>
        </row>
        <row r="2533">
          <cell r="A2533">
            <v>181617</v>
          </cell>
          <cell r="B2533" t="str">
            <v>PUXADOR PEITORAL DUPLO STAR</v>
          </cell>
          <cell r="C2533" t="str">
            <v>UN</v>
          </cell>
          <cell r="D2533">
            <v>2562.9299999999998</v>
          </cell>
          <cell r="E2533">
            <v>2563.98</v>
          </cell>
        </row>
        <row r="2534">
          <cell r="A2534">
            <v>181618</v>
          </cell>
          <cell r="B2534" t="str">
            <v>TWIST TRIPLO</v>
          </cell>
          <cell r="C2534" t="str">
            <v>UN</v>
          </cell>
          <cell r="D2534">
            <v>2006.47</v>
          </cell>
          <cell r="E2534">
            <v>2007.52</v>
          </cell>
        </row>
        <row r="2535">
          <cell r="A2535">
            <v>181619</v>
          </cell>
          <cell r="B2535" t="str">
            <v>PLACA ORIENTADORA VERTICAL</v>
          </cell>
          <cell r="C2535" t="str">
            <v>UN</v>
          </cell>
          <cell r="D2535">
            <v>1591.47</v>
          </cell>
          <cell r="E2535">
            <v>1592.52</v>
          </cell>
        </row>
        <row r="2536">
          <cell r="A2536">
            <v>181620</v>
          </cell>
          <cell r="B2536" t="str">
            <v>LIXEIRA DUPLA</v>
          </cell>
          <cell r="C2536" t="str">
            <v>UN</v>
          </cell>
          <cell r="D2536">
            <v>544.88</v>
          </cell>
          <cell r="E2536">
            <v>545.92999999999995</v>
          </cell>
        </row>
        <row r="2537">
          <cell r="A2537">
            <v>186000</v>
          </cell>
          <cell r="B2537" t="str">
            <v>RETIRADAS</v>
          </cell>
          <cell r="C2537" t="str">
            <v>.</v>
          </cell>
          <cell r="D2537" t="str">
            <v>.</v>
          </cell>
          <cell r="E2537" t="str">
            <v>.</v>
          </cell>
        </row>
        <row r="2538">
          <cell r="A2538">
            <v>186007</v>
          </cell>
          <cell r="B2538" t="str">
            <v>RETIRADA DE GRAMA</v>
          </cell>
          <cell r="C2538" t="str">
            <v>M2</v>
          </cell>
          <cell r="D2538">
            <v>3.63</v>
          </cell>
          <cell r="E2538">
            <v>4.07</v>
          </cell>
        </row>
        <row r="2539">
          <cell r="A2539">
            <v>187000</v>
          </cell>
          <cell r="B2539" t="str">
            <v>RECOLOCAÇÕES</v>
          </cell>
          <cell r="C2539" t="str">
            <v>.</v>
          </cell>
          <cell r="D2539" t="str">
            <v>.</v>
          </cell>
          <cell r="E2539" t="str">
            <v>.</v>
          </cell>
        </row>
        <row r="2540">
          <cell r="A2540">
            <v>187007</v>
          </cell>
          <cell r="B2540" t="str">
            <v>RECOLOCAÇÃO DE GRAMA</v>
          </cell>
          <cell r="C2540" t="str">
            <v>M2</v>
          </cell>
          <cell r="D2540">
            <v>26.14</v>
          </cell>
          <cell r="E2540">
            <v>27.34</v>
          </cell>
        </row>
        <row r="2541">
          <cell r="A2541">
            <v>187040</v>
          </cell>
          <cell r="B2541" t="str">
            <v>TRANSPLANTE DE ÁRVORES COM DIÂMETRO ATÉ 30CM</v>
          </cell>
          <cell r="C2541" t="str">
            <v>UN</v>
          </cell>
          <cell r="D2541">
            <v>901.09</v>
          </cell>
          <cell r="E2541">
            <v>924.31</v>
          </cell>
        </row>
        <row r="2542">
          <cell r="A2542">
            <v>187041</v>
          </cell>
          <cell r="B2542" t="str">
            <v>TRANSPLANTE DE ÁRVORES COM DAP MAIOR OU IGUAL A 30CM</v>
          </cell>
          <cell r="C2542" t="str">
            <v>UN</v>
          </cell>
          <cell r="D2542">
            <v>6556.78</v>
          </cell>
          <cell r="E2542">
            <v>6868.77</v>
          </cell>
        </row>
        <row r="2543">
          <cell r="A2543">
            <v>188000</v>
          </cell>
          <cell r="B2543" t="str">
            <v>SERVIÇOS PARCIAIS</v>
          </cell>
          <cell r="C2543" t="str">
            <v>.</v>
          </cell>
          <cell r="D2543" t="str">
            <v>.</v>
          </cell>
          <cell r="E2543" t="str">
            <v>.</v>
          </cell>
        </row>
        <row r="2544">
          <cell r="A2544">
            <v>188001</v>
          </cell>
          <cell r="B2544" t="str">
            <v>REVOLVIMENTO E AJUSTE DO SOLO</v>
          </cell>
          <cell r="C2544" t="str">
            <v>M2</v>
          </cell>
          <cell r="D2544">
            <v>6.06</v>
          </cell>
          <cell r="E2544">
            <v>6.78</v>
          </cell>
        </row>
        <row r="2545">
          <cell r="A2545">
            <v>188011</v>
          </cell>
          <cell r="B2545" t="str">
            <v>TERRA PREPARADA PARA PLANTIO</v>
          </cell>
          <cell r="C2545" t="str">
            <v>M3</v>
          </cell>
          <cell r="D2545">
            <v>165.42</v>
          </cell>
          <cell r="E2545">
            <v>166.14</v>
          </cell>
        </row>
        <row r="2546">
          <cell r="A2546">
            <v>188013</v>
          </cell>
          <cell r="B2546" t="str">
            <v>CALCAREO DOLOMITICO</v>
          </cell>
          <cell r="C2546" t="str">
            <v>KG</v>
          </cell>
          <cell r="D2546">
            <v>0.71</v>
          </cell>
          <cell r="E2546">
            <v>0.71</v>
          </cell>
        </row>
        <row r="2547">
          <cell r="A2547">
            <v>188015</v>
          </cell>
          <cell r="B2547" t="str">
            <v>ADUBO QUÍMICO NPK, 10:10:10</v>
          </cell>
          <cell r="C2547" t="str">
            <v>KG</v>
          </cell>
          <cell r="D2547">
            <v>2.7</v>
          </cell>
          <cell r="E2547">
            <v>2.7</v>
          </cell>
        </row>
        <row r="2548">
          <cell r="A2548">
            <v>188030</v>
          </cell>
          <cell r="B2548" t="str">
            <v>PREPARO DO SOLO PARA PLANTIO DE GRAMA BATATAES</v>
          </cell>
          <cell r="C2548" t="str">
            <v>M2</v>
          </cell>
          <cell r="D2548">
            <v>6.06</v>
          </cell>
          <cell r="E2548">
            <v>6.78</v>
          </cell>
        </row>
        <row r="2549">
          <cell r="A2549">
            <v>188035</v>
          </cell>
          <cell r="B2549" t="str">
            <v>RECOLOCAÇÃO DE TERRA DE JARDIM</v>
          </cell>
          <cell r="C2549" t="str">
            <v>M3</v>
          </cell>
          <cell r="D2549">
            <v>188.59</v>
          </cell>
          <cell r="E2549">
            <v>192.09</v>
          </cell>
        </row>
        <row r="2550">
          <cell r="A2550">
            <v>200000</v>
          </cell>
          <cell r="B2550" t="str">
            <v>SERVICOS TECNICOS</v>
          </cell>
        </row>
        <row r="2551">
          <cell r="A2551">
            <v>200100</v>
          </cell>
          <cell r="B2551" t="str">
            <v>TOPOGRAFIA</v>
          </cell>
          <cell r="C2551" t="str">
            <v>.</v>
          </cell>
          <cell r="D2551" t="str">
            <v>.</v>
          </cell>
          <cell r="E2551" t="str">
            <v>.</v>
          </cell>
        </row>
        <row r="2552">
          <cell r="A2552">
            <v>200101</v>
          </cell>
          <cell r="B2552" t="str">
            <v>LEVANTAMENTO PLANIMÉTRICO DE PERÍMETRO - ATÉ 1.000M</v>
          </cell>
          <cell r="C2552" t="str">
            <v>GL</v>
          </cell>
          <cell r="D2552">
            <v>2480.73</v>
          </cell>
          <cell r="E2552">
            <v>2491.52</v>
          </cell>
        </row>
        <row r="2553">
          <cell r="A2553">
            <v>200102</v>
          </cell>
          <cell r="B2553" t="str">
            <v>LEVANTAMENTO PLANIMÉTRICO DE PERÍMETRO - EXCEDENTE 1.000M</v>
          </cell>
          <cell r="C2553" t="str">
            <v>M</v>
          </cell>
          <cell r="D2553">
            <v>2.11</v>
          </cell>
          <cell r="E2553">
            <v>2.11</v>
          </cell>
        </row>
        <row r="2554">
          <cell r="A2554">
            <v>200113</v>
          </cell>
          <cell r="B2554" t="str">
            <v>LEVANTAMENTO PLANIALTIMÉTRICO DE ÁREAS - ATÉ 10.000M2</v>
          </cell>
          <cell r="C2554" t="str">
            <v>GL</v>
          </cell>
          <cell r="D2554">
            <v>4832.57</v>
          </cell>
          <cell r="E2554">
            <v>4846.0600000000004</v>
          </cell>
        </row>
        <row r="2555">
          <cell r="A2555">
            <v>200114</v>
          </cell>
          <cell r="B2555" t="str">
            <v>LEVANTAMENTO PLANIALTIMÉTRICO DE ÁREAS - EXCEDENTE A 10.000M2</v>
          </cell>
          <cell r="C2555" t="str">
            <v>M2</v>
          </cell>
          <cell r="D2555">
            <v>0.44</v>
          </cell>
          <cell r="E2555">
            <v>0.44</v>
          </cell>
        </row>
        <row r="2556">
          <cell r="A2556">
            <v>200121</v>
          </cell>
          <cell r="B2556" t="str">
            <v>ACRÉSCIMO FACE AO GRAU DE DIFICULDADE - TERRENO ACIDENTADO</v>
          </cell>
          <cell r="C2556" t="str">
            <v>%</v>
          </cell>
          <cell r="D2556">
            <v>20</v>
          </cell>
          <cell r="E2556">
            <v>20</v>
          </cell>
        </row>
        <row r="2557">
          <cell r="A2557">
            <v>200122</v>
          </cell>
          <cell r="B2557" t="str">
            <v>ACRÉSCIMO FACE AO GRAU DE DIFICULDADE - TERRENO COBERTO PARA VEGETAÇÃO</v>
          </cell>
          <cell r="C2557" t="str">
            <v>%</v>
          </cell>
          <cell r="D2557">
            <v>50</v>
          </cell>
          <cell r="E2557">
            <v>50</v>
          </cell>
        </row>
        <row r="2558">
          <cell r="A2558">
            <v>200123</v>
          </cell>
          <cell r="B2558" t="str">
            <v>ACRÉSCIMO FACE AO GRAU DE DIFICULDADE - TERRENO PANTANOSO</v>
          </cell>
          <cell r="C2558" t="str">
            <v>%</v>
          </cell>
          <cell r="D2558">
            <v>100</v>
          </cell>
          <cell r="E2558">
            <v>100</v>
          </cell>
        </row>
        <row r="2559">
          <cell r="A2559">
            <v>200124</v>
          </cell>
          <cell r="B2559" t="str">
            <v>ACRÉSCIMO FACE AO GRAU DE DIFICULDADE - TERRENO COM CADASTRO</v>
          </cell>
          <cell r="C2559" t="str">
            <v>%</v>
          </cell>
          <cell r="D2559">
            <v>30</v>
          </cell>
          <cell r="E2559">
            <v>30</v>
          </cell>
        </row>
        <row r="2560">
          <cell r="A2560">
            <v>200131</v>
          </cell>
          <cell r="B2560" t="str">
            <v>ACRÉSCIMO PARA ELABORAÇÃO DE CÁLCULOS - ÁREAS, DISTÂNCIAS E AZIMUTES</v>
          </cell>
          <cell r="C2560" t="str">
            <v>%</v>
          </cell>
          <cell r="D2560">
            <v>10</v>
          </cell>
          <cell r="E2560">
            <v>10</v>
          </cell>
        </row>
        <row r="2561">
          <cell r="A2561">
            <v>200132</v>
          </cell>
          <cell r="B2561" t="str">
            <v>ACRÉSCIMO PARA ELABORAÇÃO DE CÁLCULOS - NIVELAMENTO DE SECÇÕES TRANSVERSAIS</v>
          </cell>
          <cell r="C2561" t="str">
            <v>%</v>
          </cell>
          <cell r="D2561">
            <v>50</v>
          </cell>
          <cell r="E2561">
            <v>50</v>
          </cell>
        </row>
        <row r="2562">
          <cell r="A2562">
            <v>200133</v>
          </cell>
          <cell r="B2562" t="str">
            <v>ACRÉSCIMO PARA ELABORAÇÃO DE CÁLCULOS - MOVIMENTO DE TERRA</v>
          </cell>
          <cell r="C2562" t="str">
            <v>%</v>
          </cell>
          <cell r="D2562">
            <v>10</v>
          </cell>
          <cell r="E2562">
            <v>10</v>
          </cell>
        </row>
        <row r="2563">
          <cell r="A2563">
            <v>200200</v>
          </cell>
          <cell r="B2563" t="str">
            <v>SONDAGEM</v>
          </cell>
          <cell r="C2563" t="str">
            <v>.</v>
          </cell>
          <cell r="D2563" t="str">
            <v>.</v>
          </cell>
          <cell r="E2563" t="str">
            <v>.</v>
          </cell>
        </row>
        <row r="2564">
          <cell r="A2564">
            <v>200201</v>
          </cell>
          <cell r="B2564" t="str">
            <v>TRADO MANUAL</v>
          </cell>
          <cell r="C2564" t="str">
            <v>M</v>
          </cell>
          <cell r="D2564">
            <v>56.43</v>
          </cell>
          <cell r="E2564">
            <v>57.11</v>
          </cell>
        </row>
        <row r="2565">
          <cell r="A2565">
            <v>200202</v>
          </cell>
          <cell r="B2565" t="str">
            <v>MOBILIZAÇÃO E INSTALAÇÃO DE 1  EQUIPAMENTO PARA EXECUÇÃO DE SONDAGEM A PERCUSSÃO</v>
          </cell>
          <cell r="C2565" t="str">
            <v>UN</v>
          </cell>
          <cell r="D2565">
            <v>432.89</v>
          </cell>
          <cell r="E2565">
            <v>439.28</v>
          </cell>
        </row>
        <row r="2566">
          <cell r="A2566">
            <v>200203</v>
          </cell>
          <cell r="B2566" t="str">
            <v>DESLOCAMENTO DE EQUIPAMENTO ENTRE FUROS EM TERRENO PLANO, CONSIDERANDO A DISTÂNCIA ATÉ 100M, PARA SONDAGEM A PERCUSSÃO</v>
          </cell>
          <cell r="C2566" t="str">
            <v>UN</v>
          </cell>
          <cell r="D2566">
            <v>65.16</v>
          </cell>
          <cell r="E2566">
            <v>65.16</v>
          </cell>
        </row>
        <row r="2567">
          <cell r="A2567">
            <v>200204</v>
          </cell>
          <cell r="B2567" t="str">
            <v>DESLOCAMENTO DE EQUIPAMENTO ENTRE FUROS EM TERRENO PLANO, CONSIDERANDO A DISTÂNCIA DE 100 À 200M, PARA FUNDAÇÃO A PERCUSSÃO</v>
          </cell>
          <cell r="C2567" t="str">
            <v>UN</v>
          </cell>
          <cell r="D2567">
            <v>130.32</v>
          </cell>
          <cell r="E2567">
            <v>130.32</v>
          </cell>
        </row>
        <row r="2568">
          <cell r="A2568">
            <v>200205</v>
          </cell>
          <cell r="B2568" t="str">
            <v>DESLOCAMENTO DE EQUIPAMENTO ENTRE FUROS EM TERRENO PLANO, CONSIDERANDO A DISTÂNCIA ACIMA DE 200M, PARA SONDAGEM A PERCUSSÃO</v>
          </cell>
          <cell r="C2568" t="str">
            <v>UN</v>
          </cell>
          <cell r="D2568">
            <v>195.49</v>
          </cell>
          <cell r="E2568">
            <v>195.49</v>
          </cell>
        </row>
        <row r="2569">
          <cell r="A2569">
            <v>200206</v>
          </cell>
          <cell r="B2569" t="str">
            <v>DESLOCAMENTO DE EQUIPAMENTO ENTRE FUROS EM TERRENO ACIDENTADO, CONSIDERANDO A DISTÂNCIA ATÉ 50M, PARA SONDAGEM A PERCUSSÃO</v>
          </cell>
          <cell r="C2569" t="str">
            <v>UN</v>
          </cell>
          <cell r="D2569">
            <v>65.16</v>
          </cell>
          <cell r="E2569">
            <v>65.16</v>
          </cell>
        </row>
        <row r="2570">
          <cell r="A2570">
            <v>200207</v>
          </cell>
          <cell r="B2570" t="str">
            <v>DESLOCAMENTO DE EQUIPAMENTO ENTRE FUROS EM TERRENO ACIDENTADO, CONSIDERANDO A DISTÂNCIA ACIMA DE 50M, PARA SONDAGEM A PERCUSSÃO</v>
          </cell>
          <cell r="C2570" t="str">
            <v>UN</v>
          </cell>
          <cell r="D2570">
            <v>111.97</v>
          </cell>
          <cell r="E2570">
            <v>111.97</v>
          </cell>
        </row>
        <row r="2571">
          <cell r="A2571">
            <v>200208</v>
          </cell>
          <cell r="B2571" t="str">
            <v>EXECUÇÃO DE PLATAFORMA EM TERRENO ALAGADIÇO OU ACIDENTADO, PARA SONDAGEM A PERCUSSÃO</v>
          </cell>
          <cell r="C2571" t="str">
            <v>UN</v>
          </cell>
          <cell r="D2571">
            <v>141.47999999999999</v>
          </cell>
          <cell r="E2571">
            <v>146.1</v>
          </cell>
        </row>
        <row r="2572">
          <cell r="A2572">
            <v>200209</v>
          </cell>
          <cell r="B2572" t="str">
            <v>PERFURAÇÃO E EXECUÇÃO DE ENSAIO PENETROMÉTRICO OU DE LAVAGEM POR TEMPO</v>
          </cell>
          <cell r="C2572" t="str">
            <v>M</v>
          </cell>
          <cell r="D2572">
            <v>93.7</v>
          </cell>
          <cell r="E2572">
            <v>94.15</v>
          </cell>
        </row>
        <row r="2573">
          <cell r="A2573">
            <v>200300</v>
          </cell>
          <cell r="B2573" t="str">
            <v>SERVIÇOS TÉCNICOS</v>
          </cell>
          <cell r="C2573" t="str">
            <v>.</v>
          </cell>
          <cell r="D2573" t="str">
            <v>.</v>
          </cell>
          <cell r="E2573" t="str">
            <v>.</v>
          </cell>
        </row>
        <row r="2574">
          <cell r="A2574">
            <v>200301</v>
          </cell>
          <cell r="B2574" t="str">
            <v>COORDENADOR GERAL</v>
          </cell>
          <cell r="C2574" t="str">
            <v>H</v>
          </cell>
          <cell r="D2574">
            <v>341.59</v>
          </cell>
          <cell r="E2574">
            <v>341.59</v>
          </cell>
        </row>
        <row r="2575">
          <cell r="A2575">
            <v>200302</v>
          </cell>
          <cell r="B2575" t="str">
            <v>ENGENHEIRO/ ARQUITETO SÊNIOR</v>
          </cell>
          <cell r="C2575" t="str">
            <v>H</v>
          </cell>
          <cell r="D2575">
            <v>202.22</v>
          </cell>
          <cell r="E2575">
            <v>202.22</v>
          </cell>
        </row>
        <row r="2576">
          <cell r="A2576">
            <v>200303</v>
          </cell>
          <cell r="B2576" t="str">
            <v>ENGENHEIRO/ ARQUITETO JUNIOR</v>
          </cell>
          <cell r="C2576" t="str">
            <v>H</v>
          </cell>
          <cell r="D2576">
            <v>100.57</v>
          </cell>
          <cell r="E2576">
            <v>100.57</v>
          </cell>
        </row>
        <row r="2577">
          <cell r="A2577">
            <v>200305</v>
          </cell>
          <cell r="B2577" t="str">
            <v>PROJETISTA</v>
          </cell>
          <cell r="C2577" t="str">
            <v>H</v>
          </cell>
          <cell r="D2577">
            <v>97.65</v>
          </cell>
          <cell r="E2577">
            <v>97.65</v>
          </cell>
        </row>
        <row r="2578">
          <cell r="A2578">
            <v>200306</v>
          </cell>
          <cell r="B2578" t="str">
            <v>DESENHISTA PROJETISTA</v>
          </cell>
          <cell r="C2578" t="str">
            <v>H</v>
          </cell>
          <cell r="D2578">
            <v>71.61</v>
          </cell>
          <cell r="E2578">
            <v>71.61</v>
          </cell>
        </row>
        <row r="2579">
          <cell r="A2579">
            <v>200307</v>
          </cell>
          <cell r="B2579" t="str">
            <v>COORDENADOR SETORIAL</v>
          </cell>
          <cell r="C2579" t="str">
            <v>H</v>
          </cell>
          <cell r="D2579">
            <v>316.8</v>
          </cell>
          <cell r="E2579">
            <v>316.8</v>
          </cell>
        </row>
        <row r="2580">
          <cell r="A2580">
            <v>200308</v>
          </cell>
          <cell r="B2580" t="str">
            <v>CONSULTOR</v>
          </cell>
          <cell r="C2580" t="str">
            <v>H</v>
          </cell>
          <cell r="D2580">
            <v>341.59</v>
          </cell>
          <cell r="E2580">
            <v>341.59</v>
          </cell>
        </row>
        <row r="2581">
          <cell r="A2581">
            <v>200309</v>
          </cell>
          <cell r="B2581" t="str">
            <v>PROJETISTA CADISTA</v>
          </cell>
          <cell r="C2581" t="str">
            <v>H</v>
          </cell>
          <cell r="D2581">
            <v>71.61</v>
          </cell>
          <cell r="E2581">
            <v>71.61</v>
          </cell>
        </row>
        <row r="2582">
          <cell r="A2582">
            <v>200310</v>
          </cell>
          <cell r="B2582" t="str">
            <v>LEVANTAMENTO CADASTRAL DE EDIFICAÇÃO ATÉ 500M2</v>
          </cell>
          <cell r="C2582" t="str">
            <v>GL</v>
          </cell>
          <cell r="D2582">
            <v>5346.27</v>
          </cell>
          <cell r="E2582">
            <v>5346.27</v>
          </cell>
        </row>
        <row r="2583">
          <cell r="A2583">
            <v>200311</v>
          </cell>
          <cell r="B2583" t="str">
            <v>LEVANTAMENTO CADASTRAL DE EDIFICAÇÃO EXECEDENTE A 500M2</v>
          </cell>
          <cell r="C2583" t="str">
            <v>M2</v>
          </cell>
          <cell r="D2583">
            <v>10.69</v>
          </cell>
          <cell r="E2583">
            <v>10.69</v>
          </cell>
        </row>
        <row r="2584">
          <cell r="A2584">
            <v>200312</v>
          </cell>
          <cell r="B2584" t="str">
            <v>LEVANTAMENTO CADASTRAL INSTALAÇÕES ELÉTRICAS ATÉ 500M2</v>
          </cell>
          <cell r="C2584" t="str">
            <v>GL</v>
          </cell>
          <cell r="D2584">
            <v>2007.44</v>
          </cell>
          <cell r="E2584">
            <v>2007.44</v>
          </cell>
        </row>
        <row r="2585">
          <cell r="A2585">
            <v>200313</v>
          </cell>
          <cell r="B2585" t="str">
            <v>LEVANTAMENTO CADASTRAL INSTALAÇÕES ELÉTRICAS EXECEDENTE A 500M2</v>
          </cell>
          <cell r="C2585" t="str">
            <v>M2</v>
          </cell>
          <cell r="D2585">
            <v>3.33</v>
          </cell>
          <cell r="E2585">
            <v>3.33</v>
          </cell>
        </row>
        <row r="2586">
          <cell r="A2586">
            <v>200314</v>
          </cell>
          <cell r="B2586" t="str">
            <v>LEVANTAMENTO CADASTRAL INSTALAÇÕES HIDRO-SANITÁRIAS ATÉ 500M2</v>
          </cell>
          <cell r="C2586" t="str">
            <v>UN</v>
          </cell>
          <cell r="D2586">
            <v>2007.44</v>
          </cell>
          <cell r="E2586">
            <v>2007.44</v>
          </cell>
        </row>
        <row r="2587">
          <cell r="A2587">
            <v>200315</v>
          </cell>
          <cell r="B2587" t="str">
            <v>LEVANTAMENTO CADASTRAL INSTALAÇÕES HIDRO-SANITÁRIAS EXECEDENTE A 500M2</v>
          </cell>
          <cell r="C2587" t="str">
            <v>M2</v>
          </cell>
          <cell r="D2587">
            <v>3.33</v>
          </cell>
          <cell r="E2587">
            <v>3.33</v>
          </cell>
        </row>
        <row r="2588">
          <cell r="A2588">
            <v>200316</v>
          </cell>
          <cell r="B2588" t="str">
            <v>AS BUILT FORMATO A0</v>
          </cell>
          <cell r="C2588" t="str">
            <v>UN</v>
          </cell>
          <cell r="D2588">
            <v>3041.35</v>
          </cell>
          <cell r="E2588">
            <v>3041.35</v>
          </cell>
        </row>
        <row r="2589">
          <cell r="A2589">
            <v>200317</v>
          </cell>
          <cell r="B2589" t="str">
            <v>AS BUILT FORMATO A1</v>
          </cell>
          <cell r="C2589" t="str">
            <v>UN</v>
          </cell>
          <cell r="D2589">
            <v>2209.4</v>
          </cell>
          <cell r="E2589">
            <v>2209.4</v>
          </cell>
        </row>
        <row r="2590">
          <cell r="A2590">
            <v>200318</v>
          </cell>
          <cell r="B2590" t="str">
            <v>DESENVOLVIMENTO DE PRANCHA TÉCNICA EM FORMATO A0</v>
          </cell>
          <cell r="C2590" t="str">
            <v>UN</v>
          </cell>
          <cell r="D2590">
            <v>5107.3500000000004</v>
          </cell>
          <cell r="E2590">
            <v>5107.3500000000004</v>
          </cell>
        </row>
        <row r="2591">
          <cell r="A2591">
            <v>200319</v>
          </cell>
          <cell r="B2591" t="str">
            <v>DESENVOLVIMENTO DE PRANCHA TÉCNICA EM FORMATO A1</v>
          </cell>
          <cell r="C2591" t="str">
            <v>UN</v>
          </cell>
          <cell r="D2591">
            <v>3449</v>
          </cell>
          <cell r="E2591">
            <v>3449</v>
          </cell>
        </row>
        <row r="2592">
          <cell r="A2592">
            <v>200320</v>
          </cell>
          <cell r="B2592" t="str">
            <v>DESENVOLVIMENTO DE PRANCHA DE DESENHO/ DETALHAMENTO FORMATO A0</v>
          </cell>
          <cell r="C2592" t="str">
            <v>UN</v>
          </cell>
          <cell r="D2592">
            <v>2159.64</v>
          </cell>
          <cell r="E2592">
            <v>2159.64</v>
          </cell>
        </row>
        <row r="2593">
          <cell r="A2593">
            <v>200321</v>
          </cell>
          <cell r="B2593" t="str">
            <v>DESENVOLVIMENTO DE PRANCHA DE DESENHO TÉCNICO/ DETALHAMENTO FORMATO A1</v>
          </cell>
          <cell r="C2593" t="str">
            <v>UN</v>
          </cell>
          <cell r="D2593">
            <v>1258.8499999999999</v>
          </cell>
          <cell r="E2593">
            <v>1258.8499999999999</v>
          </cell>
        </row>
        <row r="2594">
          <cell r="A2594">
            <v>200350</v>
          </cell>
          <cell r="B2594" t="str">
            <v>SERVIÇO DE PLOTAGEM EM PAPEL SULFITE, TAMANHO A1, PRETO E BRANCO</v>
          </cell>
          <cell r="C2594" t="str">
            <v>UN</v>
          </cell>
          <cell r="D2594">
            <v>6.44</v>
          </cell>
          <cell r="E2594">
            <v>6.44</v>
          </cell>
        </row>
        <row r="2595">
          <cell r="A2595">
            <v>200351</v>
          </cell>
          <cell r="B2595" t="str">
            <v>SERVIÇO DE PLOTAGEM EM PAPEL SULFITE, TAMANHO A0, PRETO E BRANCO</v>
          </cell>
          <cell r="C2595" t="str">
            <v>UN</v>
          </cell>
          <cell r="D2595">
            <v>8.8699999999999992</v>
          </cell>
          <cell r="E2595">
            <v>8.8699999999999992</v>
          </cell>
        </row>
        <row r="2596">
          <cell r="A2596">
            <v>200352</v>
          </cell>
          <cell r="B2596" t="str">
            <v>SERVIÇO DE PLOTAGEM EM PAPEL SULFITE, TAMANHO A1, COLORIDA</v>
          </cell>
          <cell r="C2596" t="str">
            <v>UN</v>
          </cell>
          <cell r="D2596">
            <v>8.8699999999999992</v>
          </cell>
          <cell r="E2596">
            <v>8.8699999999999992</v>
          </cell>
        </row>
        <row r="2597">
          <cell r="A2597">
            <v>200353</v>
          </cell>
          <cell r="B2597" t="str">
            <v>SERVIÇO DE PLOTAGEM EM PAPEL SULFITE, TAMANHO A0, COLORIDA</v>
          </cell>
          <cell r="C2597" t="str">
            <v>UN</v>
          </cell>
          <cell r="D2597">
            <v>12.85</v>
          </cell>
          <cell r="E2597">
            <v>12.85</v>
          </cell>
        </row>
        <row r="2598">
          <cell r="A2598">
            <v>200354</v>
          </cell>
          <cell r="B2598" t="str">
            <v>CÓPIA XEROX EM TAMANHO OFÍCIO, UMA FACE, PRETO E BRANCO</v>
          </cell>
          <cell r="C2598" t="str">
            <v>UN</v>
          </cell>
          <cell r="D2598">
            <v>0.32</v>
          </cell>
          <cell r="E2598">
            <v>0.32</v>
          </cell>
        </row>
        <row r="2599">
          <cell r="A2599">
            <v>200355</v>
          </cell>
          <cell r="B2599" t="str">
            <v>CÓPIA XEROX EM TAMANHO OFÍCIO, UMA FACE, COLORIDA</v>
          </cell>
          <cell r="C2599" t="str">
            <v>UN</v>
          </cell>
          <cell r="D2599">
            <v>1.36</v>
          </cell>
          <cell r="E2599">
            <v>1.36</v>
          </cell>
        </row>
        <row r="2600">
          <cell r="A2600">
            <v>200356</v>
          </cell>
          <cell r="B2600" t="str">
            <v>CÓPIA XEROX EM TAMANHO A3, UMA FACE, PRETO E BRANCO</v>
          </cell>
          <cell r="C2600" t="str">
            <v>UN</v>
          </cell>
          <cell r="D2600">
            <v>0.57999999999999996</v>
          </cell>
          <cell r="E2600">
            <v>0.57999999999999996</v>
          </cell>
        </row>
        <row r="2601">
          <cell r="A2601">
            <v>200357</v>
          </cell>
          <cell r="B2601" t="str">
            <v>CÓPIA XEROX EM TAMANHO A3, UMA FACE, COLORIDA</v>
          </cell>
          <cell r="C2601" t="str">
            <v>UN</v>
          </cell>
          <cell r="D2601">
            <v>3.89</v>
          </cell>
          <cell r="E2601">
            <v>3.89</v>
          </cell>
        </row>
        <row r="2602">
          <cell r="A2602">
            <v>200358</v>
          </cell>
          <cell r="B2602" t="str">
            <v>CÓPIA XEROX - PRETO E BRANCO</v>
          </cell>
          <cell r="C2602" t="str">
            <v>M2</v>
          </cell>
          <cell r="D2602">
            <v>11.68</v>
          </cell>
          <cell r="E2602">
            <v>11.68</v>
          </cell>
        </row>
        <row r="2603">
          <cell r="A2603">
            <v>200441</v>
          </cell>
          <cell r="B2603" t="str">
            <v>CADASTRAMENTO DE VEGETAÇÃO ARBOREA ATÉ 30 EXEMPLARES</v>
          </cell>
          <cell r="C2603" t="str">
            <v>GL</v>
          </cell>
          <cell r="D2603">
            <v>2853.35</v>
          </cell>
          <cell r="E2603">
            <v>2864.93</v>
          </cell>
        </row>
        <row r="2604">
          <cell r="A2604">
            <v>200442</v>
          </cell>
          <cell r="B2604" t="str">
            <v>CADASTRAMENTO/ INVENTÁRIO DE VEGETAÇÃO ARBOREA ACIMA DE 30 EXEMPLARES</v>
          </cell>
          <cell r="C2604" t="str">
            <v>UN</v>
          </cell>
          <cell r="D2604">
            <v>82.84</v>
          </cell>
          <cell r="E2604">
            <v>82.86</v>
          </cell>
        </row>
        <row r="2605">
          <cell r="A2605">
            <v>200530</v>
          </cell>
          <cell r="B2605" t="str">
            <v>PARECER TÉCNICO DE FUNDAÇÃO PARA ÁREA CONSTRUÍDA ATÉ 2000M2</v>
          </cell>
          <cell r="C2605" t="str">
            <v>GL</v>
          </cell>
          <cell r="D2605">
            <v>3415.87</v>
          </cell>
          <cell r="E2605">
            <v>3415.87</v>
          </cell>
        </row>
        <row r="2606">
          <cell r="A2606">
            <v>200531</v>
          </cell>
          <cell r="B2606" t="str">
            <v>PARECER TÉCNICO DE FUNDAÇÃO PARA ÁREA CONSTRUÍDA DE 2001 À 5000M2</v>
          </cell>
          <cell r="C2606" t="str">
            <v>GL</v>
          </cell>
          <cell r="D2606">
            <v>5465.39</v>
          </cell>
          <cell r="E2606">
            <v>5465.39</v>
          </cell>
        </row>
        <row r="2607">
          <cell r="A2607">
            <v>200532</v>
          </cell>
          <cell r="B2607" t="str">
            <v>PARECER TÉCNICO DE FUNDAÇÃO PARA ÁREA CONSTRUÍDA DE 5001 À 10000M2</v>
          </cell>
          <cell r="C2607" t="str">
            <v>GL</v>
          </cell>
          <cell r="D2607">
            <v>9564.43</v>
          </cell>
          <cell r="E2607">
            <v>9564.43</v>
          </cell>
        </row>
        <row r="2608">
          <cell r="A2608">
            <v>200600</v>
          </cell>
          <cell r="B2608" t="str">
            <v>CONTROLE TECNOLÓGICO</v>
          </cell>
          <cell r="C2608" t="str">
            <v>.</v>
          </cell>
          <cell r="D2608" t="str">
            <v>.</v>
          </cell>
          <cell r="E2608" t="str">
            <v>.</v>
          </cell>
        </row>
        <row r="2609">
          <cell r="A2609">
            <v>200601</v>
          </cell>
          <cell r="B2609" t="str">
            <v>CONCRETO - ESTUDOS E ENSAIOS</v>
          </cell>
          <cell r="C2609" t="str">
            <v>UN</v>
          </cell>
          <cell r="D2609">
            <v>1396.94</v>
          </cell>
          <cell r="E2609">
            <v>1396.94</v>
          </cell>
        </row>
        <row r="2610">
          <cell r="A2610">
            <v>200602</v>
          </cell>
          <cell r="B2610" t="str">
            <v>CONCRETO - ENSAIOS DE RUPTURA A COMPRESSÃO (CORPOS DE PROVA)</v>
          </cell>
          <cell r="C2610" t="str">
            <v>UN</v>
          </cell>
          <cell r="D2610">
            <v>15.74</v>
          </cell>
          <cell r="E2610">
            <v>15.74</v>
          </cell>
        </row>
        <row r="2611">
          <cell r="A2611">
            <v>200603</v>
          </cell>
          <cell r="B2611" t="str">
            <v>CONTROLE TECNOLÓGICO DE CONCRETO - MOBILIZAÇÃO PARA MOLDAGEM E/OU COLETA DOS CORPOS DE PROVA DE CONCRETO</v>
          </cell>
          <cell r="C2611" t="str">
            <v>VIAGEM</v>
          </cell>
          <cell r="D2611">
            <v>175.95</v>
          </cell>
          <cell r="E2611">
            <v>175.95</v>
          </cell>
        </row>
        <row r="2612">
          <cell r="A2612">
            <v>200604</v>
          </cell>
          <cell r="B2612" t="str">
            <v>CONTROLE TECNOLÓGICO DE CONCRETO MOLDAGEM DE CORPO DE PROVA</v>
          </cell>
          <cell r="C2612" t="str">
            <v>PERÍODO</v>
          </cell>
          <cell r="D2612">
            <v>217.35</v>
          </cell>
          <cell r="E2612">
            <v>217.35</v>
          </cell>
        </row>
        <row r="2613">
          <cell r="A2613">
            <v>200605</v>
          </cell>
          <cell r="B2613" t="str">
            <v>CONTROLE TECNOLÓGICO DE CONCRETO - ENSAIO DE ESCLEROMETRIA EM 10 PONTOS COM 16 TIROS POR PONTO</v>
          </cell>
          <cell r="C2613" t="str">
            <v>ENS.</v>
          </cell>
          <cell r="D2613">
            <v>1261.92</v>
          </cell>
          <cell r="E2613">
            <v>1261.92</v>
          </cell>
        </row>
        <row r="2614">
          <cell r="A2614">
            <v>200611</v>
          </cell>
          <cell r="B2614" t="str">
            <v>AÇO - ENSAIOS DE TRAÇÃO EM BARRAS</v>
          </cell>
          <cell r="C2614" t="str">
            <v>UN</v>
          </cell>
          <cell r="D2614">
            <v>37.9</v>
          </cell>
          <cell r="E2614">
            <v>37.9</v>
          </cell>
        </row>
        <row r="2615">
          <cell r="A2615">
            <v>200612</v>
          </cell>
          <cell r="B2615" t="str">
            <v>AÇO - ENSAIOS DE DOBRAMENTO EM BARRAS</v>
          </cell>
          <cell r="C2615" t="str">
            <v>UN</v>
          </cell>
          <cell r="D2615">
            <v>14.58</v>
          </cell>
          <cell r="E2615">
            <v>14.58</v>
          </cell>
        </row>
        <row r="2616">
          <cell r="A2616">
            <v>200613</v>
          </cell>
          <cell r="B2616" t="str">
            <v>AÇO - ENSAIOS DE VERIFICAÇÃO DE BITOLA</v>
          </cell>
          <cell r="C2616" t="str">
            <v>UN</v>
          </cell>
          <cell r="D2616">
            <v>11.72</v>
          </cell>
          <cell r="E2616">
            <v>11.72</v>
          </cell>
        </row>
        <row r="2617">
          <cell r="A2617">
            <v>200614</v>
          </cell>
          <cell r="B2617" t="str">
            <v>ENSAIO DE ISOLAÇÃO DE CABO DE MÉDIA TENSÃO</v>
          </cell>
          <cell r="C2617" t="str">
            <v>Un</v>
          </cell>
          <cell r="D2617">
            <v>1537.5</v>
          </cell>
          <cell r="E2617">
            <v>1537.5</v>
          </cell>
        </row>
        <row r="2618">
          <cell r="A2618">
            <v>200615</v>
          </cell>
          <cell r="B2618" t="str">
            <v>ENSAIO DE ISOLAÇÃO DE TRANFORMADOR DE POTÊNCIA</v>
          </cell>
          <cell r="C2618" t="str">
            <v>Un</v>
          </cell>
          <cell r="D2618">
            <v>1948.04</v>
          </cell>
          <cell r="E2618">
            <v>1948.04</v>
          </cell>
        </row>
        <row r="2619">
          <cell r="A2619">
            <v>200616</v>
          </cell>
          <cell r="B2619" t="str">
            <v>ENSAIO DE RELAÇÃO DE TRANSFORMAÇÃO EM TRANSFORMADOR DE POTÊNCIA</v>
          </cell>
          <cell r="C2619" t="str">
            <v>Un</v>
          </cell>
          <cell r="D2619">
            <v>1948.04</v>
          </cell>
          <cell r="E2619">
            <v>1948.04</v>
          </cell>
        </row>
        <row r="2620">
          <cell r="A2620">
            <v>200617</v>
          </cell>
          <cell r="B2620" t="str">
            <v>ENSAIO DE RESISTÊNCIA DE ISOLAÇÃO DE CHAVE SECCIONADORA CLASSE 15KV</v>
          </cell>
          <cell r="C2620" t="str">
            <v>Un</v>
          </cell>
          <cell r="D2620">
            <v>1537.5</v>
          </cell>
          <cell r="E2620">
            <v>1537.5</v>
          </cell>
        </row>
        <row r="2621">
          <cell r="A2621">
            <v>200618</v>
          </cell>
          <cell r="B2621" t="str">
            <v>PARAMETRIZAÇÃO DO RELÊ DE PROTEÇÃO INDIRETA DE DISJUNTOR EM MÉDIA TENSÃO</v>
          </cell>
          <cell r="C2621" t="str">
            <v>Un</v>
          </cell>
          <cell r="D2621">
            <v>2118.65</v>
          </cell>
          <cell r="E2621">
            <v>2118.65</v>
          </cell>
        </row>
      </sheetData>
      <sheetData sheetId="3">
        <row r="25">
          <cell r="J25">
            <v>1080</v>
          </cell>
        </row>
        <row r="31">
          <cell r="M31">
            <v>6</v>
          </cell>
        </row>
        <row r="51">
          <cell r="P51">
            <v>7.3399999999999972</v>
          </cell>
        </row>
        <row r="57">
          <cell r="F57">
            <v>681.57</v>
          </cell>
        </row>
        <row r="68">
          <cell r="F68">
            <v>11</v>
          </cell>
        </row>
        <row r="74">
          <cell r="F74">
            <v>7.35</v>
          </cell>
        </row>
        <row r="82">
          <cell r="M82">
            <v>26.93</v>
          </cell>
        </row>
        <row r="89">
          <cell r="F89">
            <v>45.4</v>
          </cell>
        </row>
        <row r="96">
          <cell r="F96">
            <v>5</v>
          </cell>
        </row>
        <row r="102">
          <cell r="F102">
            <v>30</v>
          </cell>
        </row>
        <row r="109">
          <cell r="J109">
            <v>600</v>
          </cell>
        </row>
        <row r="118">
          <cell r="O118">
            <v>54.86</v>
          </cell>
        </row>
        <row r="124">
          <cell r="O124">
            <v>1.82</v>
          </cell>
        </row>
        <row r="131">
          <cell r="O131">
            <v>0.6</v>
          </cell>
        </row>
        <row r="136">
          <cell r="F136">
            <v>30</v>
          </cell>
        </row>
        <row r="142">
          <cell r="F142">
            <v>50</v>
          </cell>
        </row>
        <row r="148">
          <cell r="F148">
            <v>14.88</v>
          </cell>
        </row>
        <row r="153">
          <cell r="F153">
            <v>14.88</v>
          </cell>
        </row>
        <row r="164">
          <cell r="M164">
            <v>48.87</v>
          </cell>
        </row>
        <row r="169">
          <cell r="F169">
            <v>20</v>
          </cell>
        </row>
        <row r="183">
          <cell r="M183">
            <v>53.07</v>
          </cell>
        </row>
        <row r="190">
          <cell r="M190">
            <v>106.14</v>
          </cell>
        </row>
        <row r="196">
          <cell r="M196">
            <v>106.14</v>
          </cell>
        </row>
        <row r="207">
          <cell r="J207">
            <v>42.719999999999992</v>
          </cell>
        </row>
        <row r="223">
          <cell r="F223">
            <v>701.85</v>
          </cell>
        </row>
        <row r="229">
          <cell r="F229">
            <v>758.54</v>
          </cell>
        </row>
        <row r="240">
          <cell r="M240">
            <v>1602.51</v>
          </cell>
        </row>
        <row r="250">
          <cell r="M250">
            <v>1602.51</v>
          </cell>
        </row>
        <row r="252">
          <cell r="M252">
            <v>58.92</v>
          </cell>
        </row>
        <row r="336">
          <cell r="O336">
            <v>3318.5800000000008</v>
          </cell>
        </row>
        <row r="417">
          <cell r="M417">
            <v>1412.2799999999995</v>
          </cell>
        </row>
        <row r="423">
          <cell r="F423">
            <v>3160.65</v>
          </cell>
        </row>
        <row r="432">
          <cell r="J432">
            <v>1390.2</v>
          </cell>
        </row>
        <row r="438">
          <cell r="J438">
            <v>1390.2</v>
          </cell>
        </row>
        <row r="451">
          <cell r="N451">
            <v>82.320000000000007</v>
          </cell>
        </row>
        <row r="456">
          <cell r="F456">
            <v>82.32</v>
          </cell>
        </row>
        <row r="534">
          <cell r="L534">
            <v>437.22000000000014</v>
          </cell>
        </row>
        <row r="541">
          <cell r="F541">
            <v>4</v>
          </cell>
        </row>
        <row r="548">
          <cell r="F548">
            <v>12</v>
          </cell>
        </row>
        <row r="555">
          <cell r="F555">
            <v>19</v>
          </cell>
        </row>
        <row r="562">
          <cell r="J562">
            <v>160.54</v>
          </cell>
        </row>
        <row r="568">
          <cell r="F568">
            <v>6</v>
          </cell>
        </row>
        <row r="573">
          <cell r="F573">
            <v>1</v>
          </cell>
        </row>
        <row r="579">
          <cell r="F579">
            <v>12</v>
          </cell>
        </row>
        <row r="591">
          <cell r="L591">
            <v>14.89</v>
          </cell>
        </row>
        <row r="596">
          <cell r="F596">
            <v>49</v>
          </cell>
        </row>
        <row r="601">
          <cell r="F601">
            <v>43</v>
          </cell>
        </row>
        <row r="606">
          <cell r="F606">
            <v>63.84</v>
          </cell>
        </row>
        <row r="610">
          <cell r="F610">
            <v>2</v>
          </cell>
        </row>
        <row r="618">
          <cell r="F618">
            <v>1.2</v>
          </cell>
        </row>
        <row r="624">
          <cell r="F624">
            <v>17.22</v>
          </cell>
        </row>
        <row r="630">
          <cell r="L630">
            <v>4.03</v>
          </cell>
        </row>
        <row r="641">
          <cell r="J641">
            <v>17.78</v>
          </cell>
        </row>
        <row r="647">
          <cell r="F647">
            <v>37.6</v>
          </cell>
        </row>
        <row r="655">
          <cell r="F655">
            <v>90</v>
          </cell>
        </row>
        <row r="660">
          <cell r="F660">
            <v>110</v>
          </cell>
        </row>
        <row r="665">
          <cell r="F665">
            <v>80</v>
          </cell>
        </row>
        <row r="670">
          <cell r="F670">
            <v>60</v>
          </cell>
        </row>
        <row r="674">
          <cell r="F674">
            <v>40</v>
          </cell>
        </row>
        <row r="680">
          <cell r="F680">
            <v>280</v>
          </cell>
        </row>
        <row r="685">
          <cell r="F685">
            <v>4000</v>
          </cell>
        </row>
        <row r="691">
          <cell r="F691">
            <v>300</v>
          </cell>
        </row>
        <row r="696">
          <cell r="F696">
            <v>900</v>
          </cell>
        </row>
        <row r="701">
          <cell r="F701">
            <v>180</v>
          </cell>
        </row>
        <row r="706">
          <cell r="F706">
            <v>90</v>
          </cell>
        </row>
        <row r="711">
          <cell r="F711">
            <v>9</v>
          </cell>
        </row>
        <row r="716">
          <cell r="F716">
            <v>450</v>
          </cell>
        </row>
        <row r="721">
          <cell r="F721">
            <v>69</v>
          </cell>
        </row>
        <row r="727">
          <cell r="F727">
            <v>1</v>
          </cell>
        </row>
        <row r="732">
          <cell r="F732">
            <v>1</v>
          </cell>
        </row>
        <row r="737">
          <cell r="F737">
            <v>2</v>
          </cell>
        </row>
        <row r="742">
          <cell r="F742">
            <v>1</v>
          </cell>
        </row>
        <row r="752">
          <cell r="F752">
            <v>2</v>
          </cell>
        </row>
        <row r="758">
          <cell r="F758">
            <v>2</v>
          </cell>
        </row>
        <row r="766">
          <cell r="F766">
            <v>69</v>
          </cell>
        </row>
        <row r="772">
          <cell r="F772">
            <v>246</v>
          </cell>
        </row>
        <row r="779">
          <cell r="F779">
            <v>10</v>
          </cell>
        </row>
        <row r="785">
          <cell r="F785">
            <v>57</v>
          </cell>
        </row>
        <row r="791">
          <cell r="F791">
            <v>22</v>
          </cell>
        </row>
        <row r="797">
          <cell r="F797">
            <v>172</v>
          </cell>
        </row>
        <row r="803">
          <cell r="F803">
            <v>3</v>
          </cell>
        </row>
        <row r="809">
          <cell r="F809">
            <v>9</v>
          </cell>
        </row>
        <row r="815">
          <cell r="F815">
            <v>6</v>
          </cell>
        </row>
        <row r="824">
          <cell r="F824">
            <v>1</v>
          </cell>
        </row>
        <row r="829">
          <cell r="F829">
            <v>1</v>
          </cell>
        </row>
        <row r="835">
          <cell r="F835">
            <v>1</v>
          </cell>
        </row>
        <row r="840">
          <cell r="F840">
            <v>1</v>
          </cell>
        </row>
        <row r="848">
          <cell r="F848">
            <v>100</v>
          </cell>
        </row>
        <row r="853">
          <cell r="F853">
            <v>75</v>
          </cell>
        </row>
        <row r="858">
          <cell r="F858">
            <v>75</v>
          </cell>
        </row>
        <row r="863">
          <cell r="F863">
            <v>165</v>
          </cell>
        </row>
        <row r="868">
          <cell r="F868">
            <v>35</v>
          </cell>
        </row>
        <row r="873">
          <cell r="F873">
            <v>2</v>
          </cell>
        </row>
        <row r="878">
          <cell r="F878">
            <v>5</v>
          </cell>
        </row>
        <row r="883">
          <cell r="F883">
            <v>22</v>
          </cell>
        </row>
        <row r="888">
          <cell r="F888">
            <v>1</v>
          </cell>
        </row>
        <row r="893">
          <cell r="F893">
            <v>1</v>
          </cell>
        </row>
        <row r="898">
          <cell r="F898">
            <v>1</v>
          </cell>
        </row>
        <row r="907">
          <cell r="F907">
            <v>6</v>
          </cell>
        </row>
        <row r="916">
          <cell r="F916">
            <v>70</v>
          </cell>
        </row>
        <row r="921">
          <cell r="F921">
            <v>55</v>
          </cell>
        </row>
        <row r="926">
          <cell r="F926">
            <v>200</v>
          </cell>
        </row>
        <row r="930">
          <cell r="F930">
            <v>13</v>
          </cell>
        </row>
        <row r="935">
          <cell r="F935">
            <v>7</v>
          </cell>
        </row>
        <row r="940">
          <cell r="F940">
            <v>40</v>
          </cell>
        </row>
        <row r="945">
          <cell r="F945">
            <v>2</v>
          </cell>
        </row>
        <row r="950">
          <cell r="F950">
            <v>7</v>
          </cell>
        </row>
        <row r="956">
          <cell r="L956">
            <v>2.8200000000000003</v>
          </cell>
        </row>
        <row r="962">
          <cell r="F962">
            <v>26</v>
          </cell>
        </row>
        <row r="967">
          <cell r="F967">
            <v>1</v>
          </cell>
        </row>
        <row r="972">
          <cell r="F972">
            <v>2</v>
          </cell>
        </row>
        <row r="978">
          <cell r="F978">
            <v>2</v>
          </cell>
        </row>
        <row r="983">
          <cell r="F983">
            <v>7</v>
          </cell>
        </row>
        <row r="988">
          <cell r="F988">
            <v>1</v>
          </cell>
        </row>
        <row r="993">
          <cell r="F993">
            <v>43</v>
          </cell>
        </row>
        <row r="996">
          <cell r="F996">
            <v>42</v>
          </cell>
        </row>
        <row r="1004">
          <cell r="L1004">
            <v>8.99</v>
          </cell>
        </row>
        <row r="1009">
          <cell r="F1009">
            <v>2</v>
          </cell>
        </row>
        <row r="1017">
          <cell r="F1017">
            <v>2</v>
          </cell>
        </row>
        <row r="1023">
          <cell r="F1023">
            <v>11</v>
          </cell>
        </row>
        <row r="1030">
          <cell r="F1030">
            <v>8</v>
          </cell>
        </row>
        <row r="1037">
          <cell r="J1037">
            <v>3.5300000000000002</v>
          </cell>
        </row>
        <row r="1042">
          <cell r="F1042">
            <v>5</v>
          </cell>
        </row>
        <row r="1047">
          <cell r="F1047">
            <v>1</v>
          </cell>
        </row>
        <row r="1052">
          <cell r="F1052">
            <v>28</v>
          </cell>
        </row>
        <row r="1058">
          <cell r="F1058">
            <v>1</v>
          </cell>
        </row>
        <row r="1062">
          <cell r="F1062">
            <v>9</v>
          </cell>
        </row>
        <row r="1067">
          <cell r="F1067">
            <v>1</v>
          </cell>
        </row>
        <row r="1072">
          <cell r="J1072">
            <v>0.09</v>
          </cell>
        </row>
        <row r="1080">
          <cell r="F1080">
            <v>3</v>
          </cell>
        </row>
        <row r="1084">
          <cell r="F1084">
            <v>3</v>
          </cell>
        </row>
        <row r="1094">
          <cell r="F1094">
            <v>7</v>
          </cell>
        </row>
        <row r="1103">
          <cell r="F1103">
            <v>7</v>
          </cell>
        </row>
        <row r="1110">
          <cell r="F1110">
            <v>1</v>
          </cell>
        </row>
        <row r="1118">
          <cell r="F1118">
            <v>64</v>
          </cell>
        </row>
        <row r="1125">
          <cell r="F1125">
            <v>1</v>
          </cell>
        </row>
        <row r="1133">
          <cell r="F1133">
            <v>4</v>
          </cell>
        </row>
        <row r="1141">
          <cell r="F1141">
            <v>4</v>
          </cell>
        </row>
        <row r="1149">
          <cell r="F1149">
            <v>4</v>
          </cell>
        </row>
        <row r="1153">
          <cell r="F1153">
            <v>1</v>
          </cell>
        </row>
        <row r="1160">
          <cell r="F1160">
            <v>50</v>
          </cell>
        </row>
        <row r="1168">
          <cell r="F1168">
            <v>1</v>
          </cell>
        </row>
        <row r="1178">
          <cell r="F1178">
            <v>10</v>
          </cell>
        </row>
        <row r="1185">
          <cell r="F1185">
            <v>63</v>
          </cell>
        </row>
        <row r="1191">
          <cell r="F1191">
            <v>18</v>
          </cell>
        </row>
        <row r="1197">
          <cell r="F1197">
            <v>200</v>
          </cell>
        </row>
        <row r="1203">
          <cell r="J1203">
            <v>148.5</v>
          </cell>
        </row>
        <row r="1211">
          <cell r="F1211">
            <v>22.4</v>
          </cell>
        </row>
        <row r="1216">
          <cell r="J1216">
            <v>28.16</v>
          </cell>
        </row>
        <row r="1221">
          <cell r="J1221">
            <v>28.16</v>
          </cell>
        </row>
        <row r="1231">
          <cell r="J1231">
            <v>1353.5</v>
          </cell>
        </row>
        <row r="1236">
          <cell r="F1236">
            <v>42.719999999999992</v>
          </cell>
        </row>
        <row r="1241">
          <cell r="F1241">
            <v>212.8</v>
          </cell>
        </row>
        <row r="1246">
          <cell r="F1246">
            <v>1653.23</v>
          </cell>
        </row>
        <row r="1253">
          <cell r="F1253">
            <v>1814.55</v>
          </cell>
        </row>
        <row r="1260">
          <cell r="F1260">
            <v>30</v>
          </cell>
        </row>
        <row r="1265">
          <cell r="F1265">
            <v>50</v>
          </cell>
        </row>
        <row r="1270">
          <cell r="F1270">
            <v>50</v>
          </cell>
        </row>
        <row r="1275">
          <cell r="F1275">
            <v>50</v>
          </cell>
        </row>
        <row r="1280">
          <cell r="F1280">
            <v>50</v>
          </cell>
        </row>
        <row r="1285">
          <cell r="F1285">
            <v>50</v>
          </cell>
        </row>
        <row r="1290">
          <cell r="M1290">
            <v>0.32</v>
          </cell>
        </row>
        <row r="1298">
          <cell r="M1298">
            <v>0.63</v>
          </cell>
        </row>
        <row r="1306">
          <cell r="F1306">
            <v>3.59</v>
          </cell>
        </row>
        <row r="1314">
          <cell r="N1314">
            <v>6.62</v>
          </cell>
        </row>
        <row r="1319">
          <cell r="L1319">
            <v>12</v>
          </cell>
        </row>
        <row r="1323">
          <cell r="N1323">
            <v>2.63</v>
          </cell>
        </row>
        <row r="1330">
          <cell r="N1330">
            <v>1.98</v>
          </cell>
        </row>
        <row r="1334">
          <cell r="N1334">
            <v>0.09</v>
          </cell>
        </row>
        <row r="1341">
          <cell r="N1341">
            <v>5.64</v>
          </cell>
        </row>
        <row r="1347">
          <cell r="P1347">
            <v>39.83</v>
          </cell>
        </row>
        <row r="1353">
          <cell r="P1353">
            <v>11.91</v>
          </cell>
        </row>
        <row r="1358">
          <cell r="N1358">
            <v>0.56000000000000005</v>
          </cell>
        </row>
        <row r="1363">
          <cell r="M1363">
            <v>3.54</v>
          </cell>
        </row>
        <row r="1370">
          <cell r="P1370">
            <v>5.07</v>
          </cell>
        </row>
        <row r="1377">
          <cell r="P1377">
            <v>14.66</v>
          </cell>
        </row>
        <row r="1385">
          <cell r="P1385">
            <v>0.32</v>
          </cell>
        </row>
        <row r="1390">
          <cell r="M1390">
            <v>3.68</v>
          </cell>
        </row>
        <row r="1396">
          <cell r="M1396">
            <v>5.25</v>
          </cell>
        </row>
        <row r="1401">
          <cell r="M1401">
            <v>15.82</v>
          </cell>
        </row>
        <row r="1407">
          <cell r="M1407">
            <v>15.82</v>
          </cell>
        </row>
        <row r="1412">
          <cell r="M1412">
            <v>8.16</v>
          </cell>
        </row>
        <row r="1425">
          <cell r="E1425">
            <v>5</v>
          </cell>
        </row>
        <row r="1432">
          <cell r="F1432">
            <v>115.22</v>
          </cell>
        </row>
        <row r="1439">
          <cell r="F1439">
            <v>1.7</v>
          </cell>
        </row>
        <row r="1444">
          <cell r="F1444">
            <v>115.22</v>
          </cell>
        </row>
        <row r="1458">
          <cell r="O1458">
            <v>141.64999999999998</v>
          </cell>
        </row>
        <row r="1466">
          <cell r="M1466">
            <v>115.22</v>
          </cell>
        </row>
        <row r="1472">
          <cell r="F1472">
            <v>299.68</v>
          </cell>
        </row>
        <row r="1475">
          <cell r="F1475">
            <v>9.84</v>
          </cell>
        </row>
        <row r="1488">
          <cell r="F1488">
            <v>2</v>
          </cell>
        </row>
        <row r="1493">
          <cell r="F1493">
            <v>3</v>
          </cell>
        </row>
        <row r="1499">
          <cell r="F1499">
            <v>1</v>
          </cell>
        </row>
        <row r="1504">
          <cell r="J1504">
            <v>184</v>
          </cell>
        </row>
        <row r="1510">
          <cell r="J1510">
            <v>46</v>
          </cell>
        </row>
        <row r="1518">
          <cell r="F1518">
            <v>5</v>
          </cell>
        </row>
        <row r="1523">
          <cell r="F1523">
            <v>2</v>
          </cell>
        </row>
        <row r="1528">
          <cell r="F1528">
            <v>1</v>
          </cell>
        </row>
        <row r="1534">
          <cell r="F1534">
            <v>2</v>
          </cell>
        </row>
        <row r="1539">
          <cell r="F1539">
            <v>1</v>
          </cell>
        </row>
        <row r="1544">
          <cell r="F1544">
            <v>10</v>
          </cell>
        </row>
        <row r="1549">
          <cell r="F1549">
            <v>1</v>
          </cell>
        </row>
        <row r="1556">
          <cell r="F1556">
            <v>470</v>
          </cell>
        </row>
        <row r="1561">
          <cell r="F1561">
            <v>80</v>
          </cell>
        </row>
        <row r="1566">
          <cell r="F1566">
            <v>1</v>
          </cell>
        </row>
        <row r="1571">
          <cell r="F1571">
            <v>1</v>
          </cell>
        </row>
        <row r="1586">
          <cell r="F1586">
            <v>1</v>
          </cell>
        </row>
        <row r="1593">
          <cell r="F1593">
            <v>50</v>
          </cell>
        </row>
        <row r="1599">
          <cell r="L1599">
            <v>16</v>
          </cell>
        </row>
        <row r="1604">
          <cell r="L1604">
            <v>1</v>
          </cell>
        </row>
        <row r="1610">
          <cell r="F1610">
            <v>50</v>
          </cell>
        </row>
        <row r="1617">
          <cell r="L1617">
            <v>12</v>
          </cell>
        </row>
        <row r="1624">
          <cell r="F1624">
            <v>6</v>
          </cell>
        </row>
        <row r="1632">
          <cell r="L1632">
            <v>1074</v>
          </cell>
        </row>
        <row r="1638">
          <cell r="L1638">
            <v>75</v>
          </cell>
        </row>
        <row r="1645">
          <cell r="F1645">
            <v>12</v>
          </cell>
        </row>
        <row r="1653">
          <cell r="F1653">
            <v>12</v>
          </cell>
        </row>
        <row r="1660">
          <cell r="F1660">
            <v>12</v>
          </cell>
        </row>
        <row r="1669">
          <cell r="F1669">
            <v>130.38999999999999</v>
          </cell>
        </row>
        <row r="1676">
          <cell r="F1676">
            <v>673</v>
          </cell>
        </row>
        <row r="1683">
          <cell r="J1683">
            <v>40.519999999999996</v>
          </cell>
        </row>
        <row r="1689">
          <cell r="F1689">
            <v>302.76</v>
          </cell>
        </row>
        <row r="1696">
          <cell r="F1696">
            <v>781.55</v>
          </cell>
        </row>
        <row r="1707">
          <cell r="F1707">
            <v>69.55</v>
          </cell>
        </row>
        <row r="1715">
          <cell r="F1715">
            <v>459.67</v>
          </cell>
        </row>
        <row r="1720">
          <cell r="F1720">
            <v>14.52</v>
          </cell>
        </row>
        <row r="1725">
          <cell r="J1725">
            <v>2.79</v>
          </cell>
        </row>
        <row r="1730">
          <cell r="J1730">
            <v>1.06</v>
          </cell>
        </row>
        <row r="1745">
          <cell r="L1745">
            <v>6.52</v>
          </cell>
        </row>
        <row r="1752">
          <cell r="J1752">
            <v>32.862500000000004</v>
          </cell>
        </row>
        <row r="1766">
          <cell r="J1766">
            <v>45.849999999999994</v>
          </cell>
        </row>
        <row r="1777">
          <cell r="L1777">
            <v>3.24</v>
          </cell>
        </row>
        <row r="1788">
          <cell r="L1788">
            <v>3.32</v>
          </cell>
        </row>
        <row r="1796">
          <cell r="F1796">
            <v>40.6</v>
          </cell>
        </row>
        <row r="1801">
          <cell r="F1801">
            <v>10</v>
          </cell>
        </row>
        <row r="1807">
          <cell r="F1807">
            <v>10.25</v>
          </cell>
        </row>
        <row r="1812">
          <cell r="F1812">
            <v>13.68</v>
          </cell>
        </row>
        <row r="1819">
          <cell r="F1819">
            <v>70</v>
          </cell>
        </row>
        <row r="1824">
          <cell r="F1824">
            <v>1</v>
          </cell>
        </row>
        <row r="1829">
          <cell r="F1829">
            <v>50</v>
          </cell>
        </row>
        <row r="1836">
          <cell r="F1836">
            <v>2.8</v>
          </cell>
        </row>
        <row r="1841">
          <cell r="J1841">
            <v>6</v>
          </cell>
        </row>
        <row r="1847">
          <cell r="M1847">
            <v>0.09</v>
          </cell>
        </row>
        <row r="1852">
          <cell r="M1852">
            <v>2.81</v>
          </cell>
        </row>
        <row r="1857">
          <cell r="M1857">
            <v>2.81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A4">
            <v>10101</v>
          </cell>
          <cell r="B4" t="str">
            <v>LIMPEZA MECANIZADA GERAL, INCLUSIVE REMOÇÃO DA COBERTURA VEGETAL - TRONCOS COM DIÂMETRO ATÉ 10CM - SEM TRANSPORTE</v>
          </cell>
          <cell r="C4" t="str">
            <v>M2</v>
          </cell>
          <cell r="D4">
            <v>0.97</v>
          </cell>
        </row>
        <row r="5">
          <cell r="A5">
            <v>10102</v>
          </cell>
          <cell r="B5" t="str">
            <v>DESTOCAMENTO, INCLUSIVE REMOÇÃO DAS RAÍZES - DIÂMETROS DE 10,01 À 30CM</v>
          </cell>
          <cell r="C5" t="str">
            <v>UN</v>
          </cell>
          <cell r="D5">
            <v>32.11</v>
          </cell>
        </row>
        <row r="6">
          <cell r="A6">
            <v>10103</v>
          </cell>
          <cell r="B6" t="str">
            <v>DESTOCAMENTO, INCLUSIVE REMOÇÃO DAS RAÍZES - DIÂMETRO 30,01 À 50 CM</v>
          </cell>
          <cell r="C6" t="str">
            <v>UN</v>
          </cell>
          <cell r="D6">
            <v>89.27</v>
          </cell>
        </row>
        <row r="7">
          <cell r="A7">
            <v>10104</v>
          </cell>
          <cell r="B7" t="str">
            <v>DESTOCAMENTO, INCLUSIVE REMOÇÃO DAS RAÍZES - DIÂMETROS MAIORES QUE 50 CM</v>
          </cell>
          <cell r="C7" t="str">
            <v>UN</v>
          </cell>
          <cell r="D7">
            <v>106.35</v>
          </cell>
        </row>
        <row r="8">
          <cell r="A8">
            <v>10105</v>
          </cell>
          <cell r="B8" t="str">
            <v>CARGA MECANIZADA E REMOÇÃO DE ENTULHO, INCLUSIVE TRANSPORTE ATÉ 1KM</v>
          </cell>
          <cell r="C8" t="str">
            <v>M3</v>
          </cell>
          <cell r="D8">
            <v>5.9</v>
          </cell>
        </row>
        <row r="9">
          <cell r="A9">
            <v>10106</v>
          </cell>
          <cell r="B9" t="str">
            <v>CARGA MANUAL E REMOÇÃO DE ENTULHO, INCLUSIVE TRANSPORTE ATÉ 1 KM</v>
          </cell>
          <cell r="C9" t="str">
            <v>M3</v>
          </cell>
          <cell r="D9">
            <v>22.43</v>
          </cell>
        </row>
        <row r="10">
          <cell r="A10">
            <v>10107</v>
          </cell>
          <cell r="B10" t="str">
            <v>REMOÇÃO DE ENTULHO COM CAÇAMBA METÁLICA, INCLUSIVE CARGA MANUAL E DESCARGA EM BOTA-FORA</v>
          </cell>
          <cell r="C10" t="str">
            <v>M3</v>
          </cell>
          <cell r="D10">
            <v>80.22</v>
          </cell>
        </row>
        <row r="11">
          <cell r="A11">
            <v>10108</v>
          </cell>
          <cell r="B11" t="str">
            <v>LIMPEZA MANUAL GERAL INCLUSIVE REMOÇÃO DE COBERTURA VEGETAL - TRONCO ATÉ 10CM - SEM TRANSPORTE</v>
          </cell>
          <cell r="C11" t="str">
            <v>M2</v>
          </cell>
          <cell r="D11">
            <v>3.89</v>
          </cell>
        </row>
        <row r="12">
          <cell r="A12">
            <v>10109</v>
          </cell>
          <cell r="B12" t="str">
            <v>DESTOCAMENTO MANUAL, INCLUSIVE REMOÇÃO DE RAÍZES - DIÂMETRO 10,01 À 30 CM</v>
          </cell>
          <cell r="C12" t="str">
            <v>UN</v>
          </cell>
          <cell r="D12">
            <v>46.7</v>
          </cell>
        </row>
        <row r="13">
          <cell r="A13">
            <v>10110</v>
          </cell>
          <cell r="B13" t="str">
            <v>TRANSPORTE DE ENTULHO POR CAMINHÃO BASCULANTE, A PARTIR DE 1KM</v>
          </cell>
          <cell r="C13" t="str">
            <v>M3XKM</v>
          </cell>
          <cell r="D13">
            <v>0.93</v>
          </cell>
        </row>
        <row r="14">
          <cell r="A14">
            <v>10120</v>
          </cell>
          <cell r="B14" t="str">
            <v>CORTE, RECORTE E REMOÇÃO DE ÁRVORES INCLUSIVE RAIZES DIÂM. &gt; 5 E &lt; 15CM</v>
          </cell>
          <cell r="C14" t="str">
            <v>UN</v>
          </cell>
          <cell r="D14">
            <v>137.85</v>
          </cell>
        </row>
        <row r="15">
          <cell r="A15">
            <v>10121</v>
          </cell>
          <cell r="B15" t="str">
            <v>CORTE, RECORTE E REMOÇÃO DE ÁRVORES INCLUSIVE RAIZES DIÂM. &gt; 15 E &lt; 30CM</v>
          </cell>
          <cell r="C15" t="str">
            <v>UN</v>
          </cell>
          <cell r="D15">
            <v>322.82</v>
          </cell>
        </row>
        <row r="16">
          <cell r="A16">
            <v>10122</v>
          </cell>
          <cell r="B16" t="str">
            <v>CORTE, RECORTE E REMOÇÃO DE ÁRVORES INCLUSIVE RAIZES DIÂM. &gt; 30 E &lt; 60CM</v>
          </cell>
          <cell r="C16" t="str">
            <v>UN</v>
          </cell>
          <cell r="D16">
            <v>403.52</v>
          </cell>
        </row>
        <row r="17">
          <cell r="A17">
            <v>10123</v>
          </cell>
          <cell r="B17" t="str">
            <v>CORTE, RECORTE E REMOÇÃO DE ÁRVORES INCLUSIVE RAIZES DIÂM. &gt; 60 E &lt; 90CM</v>
          </cell>
          <cell r="C17" t="str">
            <v>UN</v>
          </cell>
          <cell r="D17">
            <v>484.22</v>
          </cell>
        </row>
        <row r="18">
          <cell r="A18">
            <v>10124</v>
          </cell>
          <cell r="B18" t="str">
            <v>CORTE, RECORTE E REMOÇÃO DE ÁRVORES INCLUSIVE RAIZES DIÂM. &gt; 90CM</v>
          </cell>
          <cell r="C18" t="str">
            <v>UN</v>
          </cell>
          <cell r="D18">
            <v>564.92999999999995</v>
          </cell>
        </row>
        <row r="19">
          <cell r="A19">
            <v>10200</v>
          </cell>
          <cell r="B19" t="str">
            <v>MOVIMENTO DE TERRA MANUAL</v>
          </cell>
          <cell r="C19" t="str">
            <v>.</v>
          </cell>
          <cell r="D19" t="str">
            <v>.</v>
          </cell>
        </row>
        <row r="20">
          <cell r="A20">
            <v>10201</v>
          </cell>
          <cell r="B20" t="str">
            <v>CORTE</v>
          </cell>
          <cell r="C20" t="str">
            <v>M3</v>
          </cell>
          <cell r="D20">
            <v>31.13</v>
          </cell>
        </row>
        <row r="21">
          <cell r="A21">
            <v>10202</v>
          </cell>
          <cell r="B21" t="str">
            <v>CORTE E ESPALHAMENTO DENTRO DA OBRA</v>
          </cell>
          <cell r="C21" t="str">
            <v>M3</v>
          </cell>
          <cell r="D21">
            <v>38.92</v>
          </cell>
        </row>
        <row r="22">
          <cell r="A22">
            <v>10205</v>
          </cell>
          <cell r="B22" t="str">
            <v>ATERRO, INCLUSIVE COMPACTAÇÃO</v>
          </cell>
          <cell r="C22" t="str">
            <v>M3</v>
          </cell>
          <cell r="D22">
            <v>23.35</v>
          </cell>
        </row>
        <row r="23">
          <cell r="A23">
            <v>10210</v>
          </cell>
          <cell r="B23" t="str">
            <v>CARGA MECANIZADA E REMOÇÃO DE TERRA, INCLUSIVE TRANSPORTE ATÉ 1KM</v>
          </cell>
          <cell r="C23" t="str">
            <v>M3</v>
          </cell>
          <cell r="D23">
            <v>7.23</v>
          </cell>
        </row>
        <row r="24">
          <cell r="A24">
            <v>10211</v>
          </cell>
          <cell r="B24" t="str">
            <v>CARGA MANUAL E REMOÇÃO DE TERRA, INCLUSIVE TRANSPORTE ATÉ 1 KM</v>
          </cell>
          <cell r="C24" t="str">
            <v>M3</v>
          </cell>
          <cell r="D24">
            <v>23.34</v>
          </cell>
        </row>
        <row r="25">
          <cell r="A25">
            <v>10300</v>
          </cell>
          <cell r="B25" t="str">
            <v>MOVIMENTO DE TERRA MECANIZADO</v>
          </cell>
          <cell r="C25" t="str">
            <v>.</v>
          </cell>
          <cell r="D25" t="str">
            <v>.</v>
          </cell>
        </row>
        <row r="26">
          <cell r="A26">
            <v>10301</v>
          </cell>
          <cell r="B26" t="str">
            <v>CORTE E ESPALHAMENTO DENTRO DA OBRA</v>
          </cell>
          <cell r="C26" t="str">
            <v>M3</v>
          </cell>
          <cell r="D26">
            <v>9.25</v>
          </cell>
        </row>
        <row r="27">
          <cell r="A27">
            <v>10302</v>
          </cell>
          <cell r="B27" t="str">
            <v>CORTE E ATERRO COMPACTADO</v>
          </cell>
          <cell r="C27" t="str">
            <v>M3</v>
          </cell>
          <cell r="D27">
            <v>10.58</v>
          </cell>
        </row>
        <row r="28">
          <cell r="A28">
            <v>10303</v>
          </cell>
          <cell r="B28" t="str">
            <v>CORTE E CARREGAMENTO PARA BOTA-FORA, INCLUSIVE TRANSPORTE ATÉ 1KM</v>
          </cell>
          <cell r="C28" t="str">
            <v>M3</v>
          </cell>
          <cell r="D28">
            <v>12.51</v>
          </cell>
        </row>
        <row r="29">
          <cell r="A29">
            <v>10305</v>
          </cell>
          <cell r="B29" t="str">
            <v>FORNECIMENTO DE TERRA, INCLUSIVE CORTE, CARGA, DESCARGA E TRANSPORTE ATÉ 1KM</v>
          </cell>
          <cell r="C29" t="str">
            <v>M3</v>
          </cell>
          <cell r="D29">
            <v>14.61</v>
          </cell>
        </row>
        <row r="30">
          <cell r="A30">
            <v>10306</v>
          </cell>
          <cell r="B30" t="str">
            <v>ATERRO, INCLUSIVE COMPACTAÇÃO</v>
          </cell>
          <cell r="C30" t="str">
            <v>M3</v>
          </cell>
          <cell r="D30">
            <v>3.94</v>
          </cell>
        </row>
        <row r="31">
          <cell r="A31">
            <v>10310</v>
          </cell>
          <cell r="B31" t="str">
            <v>TRANSPORTE DE TERRA POR CAMINHÃO BASCULANTE, A PARTIR DE 1KM</v>
          </cell>
          <cell r="C31" t="str">
            <v>M3XKM</v>
          </cell>
          <cell r="D31">
            <v>1.2</v>
          </cell>
        </row>
        <row r="32">
          <cell r="A32">
            <v>10400</v>
          </cell>
          <cell r="B32" t="str">
            <v>DRENAGEM DO TERRENO</v>
          </cell>
          <cell r="C32" t="str">
            <v>.</v>
          </cell>
          <cell r="D32" t="str">
            <v>.</v>
          </cell>
        </row>
        <row r="33">
          <cell r="A33">
            <v>10401</v>
          </cell>
          <cell r="B33" t="str">
            <v>ESCAVAÇÃO MANUAL,  PROFUNDIDADE IGUAL OU INFERIOR A 1,50M</v>
          </cell>
          <cell r="C33" t="str">
            <v>M3</v>
          </cell>
          <cell r="D33">
            <v>46.7</v>
          </cell>
        </row>
        <row r="34">
          <cell r="A34">
            <v>10402</v>
          </cell>
          <cell r="B34" t="str">
            <v>ESCAVAÇÃO MANUAL,  PROFUNDIDADE SUPERIOR A 1,50M</v>
          </cell>
          <cell r="C34" t="str">
            <v>M3</v>
          </cell>
          <cell r="D34">
            <v>54.48</v>
          </cell>
        </row>
        <row r="35">
          <cell r="A35">
            <v>10405</v>
          </cell>
          <cell r="B35" t="str">
            <v>ESCORAMENTO DE VALAS, CONTINUO</v>
          </cell>
          <cell r="C35" t="str">
            <v>M2</v>
          </cell>
          <cell r="D35">
            <v>66.91</v>
          </cell>
        </row>
        <row r="36">
          <cell r="A36">
            <v>10406</v>
          </cell>
          <cell r="B36" t="str">
            <v>ESCORAMENTO DE VALAS, DESCONTINUO</v>
          </cell>
          <cell r="C36" t="str">
            <v>M2</v>
          </cell>
          <cell r="D36">
            <v>40</v>
          </cell>
        </row>
        <row r="37">
          <cell r="A37">
            <v>10410</v>
          </cell>
          <cell r="B37" t="str">
            <v>APILOAMENTO DO FUNDO DE VALAS, PARA SIMPLES REGULARIZAÇÃO</v>
          </cell>
          <cell r="C37" t="str">
            <v>M2</v>
          </cell>
          <cell r="D37">
            <v>3.89</v>
          </cell>
        </row>
        <row r="38">
          <cell r="A38">
            <v>10414</v>
          </cell>
          <cell r="B38" t="str">
            <v>LASTRO DE AGREGADO RECICLADO</v>
          </cell>
          <cell r="C38" t="str">
            <v>M3</v>
          </cell>
          <cell r="D38">
            <v>83.13</v>
          </cell>
        </row>
        <row r="39">
          <cell r="A39">
            <v>10415</v>
          </cell>
          <cell r="B39" t="str">
            <v>LASTRO DE BRITA</v>
          </cell>
          <cell r="C39" t="str">
            <v>M3</v>
          </cell>
          <cell r="D39">
            <v>117.39</v>
          </cell>
        </row>
        <row r="40">
          <cell r="A40">
            <v>10416</v>
          </cell>
          <cell r="B40" t="str">
            <v>LASTRO DE CONCRETO, 150KG CIM/M3</v>
          </cell>
          <cell r="C40" t="str">
            <v>M3</v>
          </cell>
          <cell r="D40">
            <v>295.93</v>
          </cell>
        </row>
        <row r="41">
          <cell r="A41">
            <v>10417</v>
          </cell>
          <cell r="B41" t="str">
            <v>LASTRO DE CONCRETO COM AGREGADO RECICLADO, 150 KG CIM/M3</v>
          </cell>
          <cell r="C41" t="str">
            <v>M3</v>
          </cell>
          <cell r="D41">
            <v>267.8</v>
          </cell>
        </row>
        <row r="42">
          <cell r="A42">
            <v>10420</v>
          </cell>
          <cell r="B42" t="str">
            <v>TUBO DE PEAD CORRUGADO E PERFURADOPARA DRENAGEM - DIÂMETRO 2,5" (EM ACORDO COM AS NORMAS DNIT 093/06, NBR 15073 E NBR 14692)</v>
          </cell>
          <cell r="C42" t="str">
            <v>M</v>
          </cell>
          <cell r="D42">
            <v>16.45</v>
          </cell>
        </row>
        <row r="43">
          <cell r="A43">
            <v>10421</v>
          </cell>
          <cell r="B43" t="str">
            <v>TUBO DE PEAD CORRUGADO E PERFURADOPARA DRENAGEM - DIÂMETRO 3,0" (EM ACORDO COM AS NORMAS DNIT 093/06, NBR 15073 E NBR 14692)</v>
          </cell>
          <cell r="C43" t="str">
            <v>M</v>
          </cell>
          <cell r="D43">
            <v>18.100000000000001</v>
          </cell>
        </row>
        <row r="44">
          <cell r="A44">
            <v>10422</v>
          </cell>
          <cell r="B44" t="str">
            <v>TUBO DE PEAD CORRUGADO E PERFURADOPARA DRENAGEM - DIÂMETRO 4,0" (EM ACORDO COM AS NORMAS DNIT 093/06, NBR 15073 E NBR 14692)</v>
          </cell>
          <cell r="C44" t="str">
            <v>M</v>
          </cell>
          <cell r="D44">
            <v>20.48</v>
          </cell>
        </row>
        <row r="45">
          <cell r="A45">
            <v>10423</v>
          </cell>
          <cell r="B45" t="str">
            <v>TUBO DE PEAD CORRUGADO E PERFURADOPARA DRENAGEM - DIÂMETRO 6,0" (EM ACORDO COM AS NORMAS DNIT 093/06, NBR 15073 E NBR 14692)</v>
          </cell>
          <cell r="C45" t="str">
            <v>M</v>
          </cell>
          <cell r="D45">
            <v>41.4</v>
          </cell>
        </row>
        <row r="46">
          <cell r="A46">
            <v>10426</v>
          </cell>
          <cell r="B46" t="str">
            <v>TUBO PVC PERFURADO PARA DRENAGEM - DIÂMETRO 4" (100MM)</v>
          </cell>
          <cell r="C46" t="str">
            <v>M</v>
          </cell>
          <cell r="D46">
            <v>28.71</v>
          </cell>
        </row>
        <row r="47">
          <cell r="A47">
            <v>10427</v>
          </cell>
          <cell r="B47" t="str">
            <v>TUBO PVC PERFURADO PARA DRENAGEM - DIÂMETRO 6" (150MM)</v>
          </cell>
          <cell r="C47" t="str">
            <v>M</v>
          </cell>
          <cell r="D47">
            <v>65.67</v>
          </cell>
        </row>
        <row r="48">
          <cell r="A48">
            <v>10430</v>
          </cell>
          <cell r="B48" t="str">
            <v>TUBO DE CONCRETO - DIÂMETRO DE 30CM</v>
          </cell>
          <cell r="C48" t="str">
            <v>M</v>
          </cell>
          <cell r="D48">
            <v>36.96</v>
          </cell>
        </row>
        <row r="49">
          <cell r="A49">
            <v>10431</v>
          </cell>
          <cell r="B49" t="str">
            <v>TUBO DE CONCRETO - DIÂMETRO DE 40CM</v>
          </cell>
          <cell r="C49" t="str">
            <v>M</v>
          </cell>
          <cell r="D49">
            <v>52.61</v>
          </cell>
        </row>
        <row r="50">
          <cell r="A50">
            <v>10432</v>
          </cell>
          <cell r="B50" t="str">
            <v>TUBO DE CONCRETO - DIÂMETRO DE 50CM</v>
          </cell>
          <cell r="C50" t="str">
            <v>M</v>
          </cell>
          <cell r="D50">
            <v>73.75</v>
          </cell>
        </row>
        <row r="51">
          <cell r="A51">
            <v>10433</v>
          </cell>
          <cell r="B51" t="str">
            <v>TUBO DE CONCRETO - DIÂMETRO DE 60CM</v>
          </cell>
          <cell r="C51" t="str">
            <v>M</v>
          </cell>
          <cell r="D51">
            <v>91.99</v>
          </cell>
        </row>
        <row r="52">
          <cell r="A52">
            <v>10435</v>
          </cell>
          <cell r="B52" t="str">
            <v>TUBO DE CONCRETO - DIÂMETRO DE 80CM</v>
          </cell>
          <cell r="C52" t="str">
            <v>M</v>
          </cell>
          <cell r="D52">
            <v>187.83</v>
          </cell>
        </row>
        <row r="53">
          <cell r="A53">
            <v>10437</v>
          </cell>
          <cell r="B53" t="str">
            <v>TUBO DE CONCRETO - DIÂMETRO DE 100CM</v>
          </cell>
          <cell r="C53" t="str">
            <v>M</v>
          </cell>
          <cell r="D53">
            <v>263.54000000000002</v>
          </cell>
        </row>
        <row r="54">
          <cell r="A54">
            <v>10439</v>
          </cell>
          <cell r="B54" t="str">
            <v>TUBO DE CONCRETO - DIÂMETRO DE 120CM</v>
          </cell>
          <cell r="C54" t="str">
            <v>M</v>
          </cell>
          <cell r="D54">
            <v>411.15</v>
          </cell>
        </row>
        <row r="55">
          <cell r="A55">
            <v>10448</v>
          </cell>
          <cell r="B55" t="str">
            <v>CAIXA DE LIGAÇÃO OU INSPEÇÃO - ESCAVAÇÃO E APILOAMENTO</v>
          </cell>
          <cell r="C55" t="str">
            <v>M3</v>
          </cell>
          <cell r="D55">
            <v>42.03</v>
          </cell>
        </row>
        <row r="56">
          <cell r="A56">
            <v>10449</v>
          </cell>
          <cell r="B56" t="str">
            <v>CAIXA DE LIGAÇÃO OU INSPEÇÃO - LASTRO DE CONCRETO (FUNDO)</v>
          </cell>
          <cell r="C56" t="str">
            <v>M3</v>
          </cell>
          <cell r="D56">
            <v>313.87</v>
          </cell>
        </row>
        <row r="57">
          <cell r="A57">
            <v>10450</v>
          </cell>
          <cell r="B57" t="str">
            <v>CAIXA DE LIGAÇÃO OU INSPEÇÃO - ALVENARIA DE 1/2 TIJOLO, REVESTIDA</v>
          </cell>
          <cell r="C57" t="str">
            <v>M2</v>
          </cell>
          <cell r="D57">
            <v>173.03</v>
          </cell>
        </row>
        <row r="58">
          <cell r="A58">
            <v>10451</v>
          </cell>
          <cell r="B58" t="str">
            <v>CAIXA DE LIGAÇÃO OU INSPEÇÃO - ALVENARIA DE 1 TIJOLO, REVESTIDA</v>
          </cell>
          <cell r="C58" t="str">
            <v>M2</v>
          </cell>
          <cell r="D58">
            <v>241.53</v>
          </cell>
        </row>
        <row r="59">
          <cell r="A59">
            <v>10452</v>
          </cell>
          <cell r="B59" t="str">
            <v>CAIXA DE LIGAÇÃO OU INSPEÇÃO - TAMPA DE CONCRETO</v>
          </cell>
          <cell r="C59" t="str">
            <v>M2</v>
          </cell>
          <cell r="D59">
            <v>156.41999999999999</v>
          </cell>
        </row>
        <row r="60">
          <cell r="A60">
            <v>10470</v>
          </cell>
          <cell r="B60" t="str">
            <v>ENVOLVIMENTO DE TUBOS COM BRITA</v>
          </cell>
          <cell r="C60" t="str">
            <v>M3</v>
          </cell>
          <cell r="D60">
            <v>125.17</v>
          </cell>
        </row>
        <row r="61">
          <cell r="A61">
            <v>10471</v>
          </cell>
          <cell r="B61" t="str">
            <v>ENVOLVIMENTO DE TUBOS COM AREIA</v>
          </cell>
          <cell r="C61" t="str">
            <v>M3</v>
          </cell>
          <cell r="D61">
            <v>143.03</v>
          </cell>
        </row>
        <row r="62">
          <cell r="A62">
            <v>10475</v>
          </cell>
          <cell r="B62" t="str">
            <v>MANTA GEOTÊXTIL</v>
          </cell>
          <cell r="C62" t="str">
            <v>M2</v>
          </cell>
          <cell r="D62">
            <v>5.46</v>
          </cell>
        </row>
        <row r="63">
          <cell r="A63">
            <v>10476</v>
          </cell>
          <cell r="B63" t="str">
            <v>FORNECIMENTO E APLICAÇÃO DE GEOMEMBRANA DE PEAD - 1MM DE ESPESSURA</v>
          </cell>
          <cell r="C63" t="str">
            <v>M2</v>
          </cell>
          <cell r="D63">
            <v>20.3</v>
          </cell>
        </row>
        <row r="64">
          <cell r="A64">
            <v>10477</v>
          </cell>
          <cell r="B64" t="str">
            <v>FORNECIMENTO E APLICAÇÃO DE MANTA FORMADA PELA ASSOCIAÇÃO DE UM TECIDO TÉCNICO DE POLIESTER COM UM FILME DE POLIETILENO DE BAIXA DENSIDADE EM ACORDO COM A NBR 12824</v>
          </cell>
          <cell r="C64" t="str">
            <v>M2</v>
          </cell>
          <cell r="D64">
            <v>17.45</v>
          </cell>
        </row>
        <row r="65">
          <cell r="A65">
            <v>10478</v>
          </cell>
          <cell r="B65" t="str">
            <v>FORNECIMENTO E APLICAÇÃO DE GEOCOMPOSTO FORMADO POR NÚCLEO TRIDIMENSIONAL, FLEXÍVEL DE FILAMENTO DE POLIPROPILENO, ASSOCIADO ÀS SUAS DUAS SUPERFÍCIES GEOTEXTEIS NÃO TECIDOS</v>
          </cell>
          <cell r="C65" t="str">
            <v>M2</v>
          </cell>
          <cell r="D65">
            <v>29.7</v>
          </cell>
        </row>
        <row r="66">
          <cell r="A66">
            <v>10480</v>
          </cell>
          <cell r="B66" t="str">
            <v>REATERRO DE VALAS, INCLUSIVE COMPACTAÇÃO</v>
          </cell>
          <cell r="C66" t="str">
            <v>M3</v>
          </cell>
          <cell r="D66">
            <v>9.4700000000000006</v>
          </cell>
        </row>
        <row r="67">
          <cell r="A67">
            <v>10500</v>
          </cell>
          <cell r="B67" t="str">
            <v>TAPUMES</v>
          </cell>
          <cell r="C67" t="str">
            <v>.</v>
          </cell>
          <cell r="D67" t="str">
            <v>.</v>
          </cell>
        </row>
        <row r="68">
          <cell r="A68">
            <v>10501</v>
          </cell>
          <cell r="B68" t="str">
            <v>TAPUME CHAPA COMPENSADA 6MM</v>
          </cell>
          <cell r="C68" t="str">
            <v>M2</v>
          </cell>
          <cell r="D68">
            <v>46.52</v>
          </cell>
        </row>
        <row r="69">
          <cell r="A69">
            <v>10502</v>
          </cell>
          <cell r="B69" t="str">
            <v>TAPUME CHAPA COMPENSADA RESINADA 10MM</v>
          </cell>
          <cell r="C69" t="str">
            <v>M2</v>
          </cell>
          <cell r="D69">
            <v>51.18</v>
          </cell>
        </row>
        <row r="70">
          <cell r="A70">
            <v>10505</v>
          </cell>
          <cell r="B70" t="str">
            <v>TAPUME METÁLICO COM TELHA METÁLICA, SEM PINTURA, TRAPEZOIDAL 40 ESP=0,43MM, COLUNAS, BASES E PARAFUSOS</v>
          </cell>
          <cell r="C70" t="str">
            <v>M2</v>
          </cell>
          <cell r="D70">
            <v>102.91</v>
          </cell>
        </row>
        <row r="71">
          <cell r="A71">
            <v>10506</v>
          </cell>
          <cell r="B71" t="str">
            <v>PORTÃO METÁLICO DE OBRA - 5M, PIVOTANTE, 2 FOLHAS, PARA TAPUME</v>
          </cell>
          <cell r="C71" t="str">
            <v>M2</v>
          </cell>
          <cell r="D71">
            <v>172.9</v>
          </cell>
        </row>
        <row r="72">
          <cell r="A72">
            <v>10507</v>
          </cell>
          <cell r="B72" t="str">
            <v>PORTÃO DE PEDESTRES - 1,15M, PARA TAPUME</v>
          </cell>
          <cell r="C72" t="str">
            <v>M2</v>
          </cell>
          <cell r="D72">
            <v>162.94</v>
          </cell>
        </row>
        <row r="73">
          <cell r="A73">
            <v>10540</v>
          </cell>
          <cell r="B73" t="str">
            <v>TELA PARA PROTEÇÃO DE OBRAS, MALHA 2 MM</v>
          </cell>
          <cell r="C73" t="str">
            <v>M2</v>
          </cell>
          <cell r="D73">
            <v>19.14</v>
          </cell>
        </row>
        <row r="74">
          <cell r="A74">
            <v>20000</v>
          </cell>
          <cell r="B74" t="str">
            <v>FUNDACOES</v>
          </cell>
        </row>
        <row r="75">
          <cell r="A75">
            <v>20100</v>
          </cell>
          <cell r="B75" t="str">
            <v>FUNDAÇÃO PROFUNDA</v>
          </cell>
          <cell r="C75" t="str">
            <v>.</v>
          </cell>
          <cell r="D75" t="str">
            <v>.</v>
          </cell>
        </row>
        <row r="76">
          <cell r="A76">
            <v>20101</v>
          </cell>
          <cell r="B76" t="str">
            <v>BROCA DE CONCRETO - DIÂMETRO DE 20CM</v>
          </cell>
          <cell r="C76" t="str">
            <v>M</v>
          </cell>
          <cell r="D76">
            <v>36.68</v>
          </cell>
        </row>
        <row r="77">
          <cell r="A77">
            <v>20102</v>
          </cell>
          <cell r="B77" t="str">
            <v>BROCA DE CONCRETO - DIÂMETRO DE 25CM</v>
          </cell>
          <cell r="C77" t="str">
            <v>M</v>
          </cell>
          <cell r="D77">
            <v>55.5</v>
          </cell>
        </row>
        <row r="78">
          <cell r="A78">
            <v>20103</v>
          </cell>
          <cell r="B78" t="str">
            <v>BROCA DE CONCRETO - DIÂMETRO DE 30CM</v>
          </cell>
          <cell r="C78" t="str">
            <v>M</v>
          </cell>
          <cell r="D78">
            <v>82.63</v>
          </cell>
        </row>
        <row r="79">
          <cell r="A79">
            <v>20105</v>
          </cell>
          <cell r="B79" t="str">
            <v>ESTACA DE CONCRETO MOLDADA NO LOCAL, TIPO "STRAUSS" - ATÉ 20T</v>
          </cell>
          <cell r="C79" t="str">
            <v>M</v>
          </cell>
          <cell r="D79">
            <v>43.85</v>
          </cell>
        </row>
        <row r="80">
          <cell r="A80">
            <v>20106</v>
          </cell>
          <cell r="B80" t="str">
            <v>ESTACA DE CONCRETO MOLDADA NO LOCAL, TIPO "STRAUSS" - ATÉ 30T</v>
          </cell>
          <cell r="C80" t="str">
            <v>M</v>
          </cell>
          <cell r="D80">
            <v>55.35</v>
          </cell>
        </row>
        <row r="81">
          <cell r="A81">
            <v>20107</v>
          </cell>
          <cell r="B81" t="str">
            <v>ESTACA DE CONCRETO MOLDADA NO LOCAL, TIPO "STRAUSS" - ATÉ 40T</v>
          </cell>
          <cell r="C81" t="str">
            <v>M</v>
          </cell>
          <cell r="D81">
            <v>70.37</v>
          </cell>
        </row>
        <row r="82">
          <cell r="A82">
            <v>20108</v>
          </cell>
          <cell r="B82" t="str">
            <v>ESTACA DE CONCRETO MOLDADA NO LOCAL, TIPO "STRAUSS" - ATÉ 60T</v>
          </cell>
          <cell r="C82" t="str">
            <v>M</v>
          </cell>
          <cell r="D82">
            <v>97.02</v>
          </cell>
        </row>
        <row r="83">
          <cell r="A83">
            <v>20120</v>
          </cell>
          <cell r="B83" t="str">
            <v>TUBULÃO - ESCAVAÇÃO A CÉU ABERTO, COM PÁ E PICARETA</v>
          </cell>
          <cell r="C83" t="str">
            <v>M3</v>
          </cell>
          <cell r="D83">
            <v>346.56</v>
          </cell>
        </row>
        <row r="84">
          <cell r="A84">
            <v>20134</v>
          </cell>
          <cell r="B84" t="str">
            <v>TUBULÃO A CÉU ABERTO FCK=20 MPA</v>
          </cell>
          <cell r="C84" t="str">
            <v>M3</v>
          </cell>
          <cell r="D84">
            <v>470.04</v>
          </cell>
        </row>
        <row r="85">
          <cell r="A85">
            <v>20138</v>
          </cell>
          <cell r="B85" t="str">
            <v>ESTACA DE CONCRETO PRÉ-MOLDADA COM CARGA ADMISSÍVEL PARA ESTRUTURA DE 20 T</v>
          </cell>
          <cell r="C85" t="str">
            <v>M</v>
          </cell>
          <cell r="D85">
            <v>66.680000000000007</v>
          </cell>
        </row>
        <row r="86">
          <cell r="A86">
            <v>20139</v>
          </cell>
          <cell r="B86" t="str">
            <v>ESTACA DE CONCRETO PRÉ-MOLDADA COM CARGA ADMISSÍVEL PARA ESTRUTURA DE 30 T</v>
          </cell>
          <cell r="C86" t="str">
            <v>M</v>
          </cell>
          <cell r="D86">
            <v>77.67</v>
          </cell>
        </row>
        <row r="87">
          <cell r="A87">
            <v>20140</v>
          </cell>
          <cell r="B87" t="str">
            <v>ESTACA DE CONCRETO PRÉ-MOLDADA COM CARGA ADMISSÍVEL PARA ESTRUTURA DE 40 T</v>
          </cell>
          <cell r="C87" t="str">
            <v>M</v>
          </cell>
          <cell r="D87">
            <v>93.35</v>
          </cell>
        </row>
        <row r="88">
          <cell r="A88">
            <v>20141</v>
          </cell>
          <cell r="B88" t="str">
            <v>ESTACA DE CONCRETO PRÉ-MOLDADA COM CARGA ADMISSÍVEL PARA ESTRUTURA DE 60 T</v>
          </cell>
          <cell r="C88" t="str">
            <v>M</v>
          </cell>
          <cell r="D88">
            <v>132.13</v>
          </cell>
        </row>
        <row r="89">
          <cell r="A89">
            <v>20142</v>
          </cell>
          <cell r="B89" t="str">
            <v>ESTACA DE CONCRETO PRÉ-MOLDADA COM CARGA ADMISSÍVEL PARA ESTRUTURA DE 70 T</v>
          </cell>
          <cell r="C89" t="str">
            <v>M</v>
          </cell>
          <cell r="D89">
            <v>161.94</v>
          </cell>
        </row>
        <row r="90">
          <cell r="A90">
            <v>20143</v>
          </cell>
          <cell r="B90" t="str">
            <v>EMENDA DE ESTACA DE CONCRETO PRÉ-MOLDADA - DIÂMETRO 17 CM - 20 T</v>
          </cell>
          <cell r="C90" t="str">
            <v>UN</v>
          </cell>
          <cell r="D90">
            <v>31.42</v>
          </cell>
        </row>
        <row r="91">
          <cell r="A91">
            <v>20144</v>
          </cell>
          <cell r="B91" t="str">
            <v>EMENDA DE ESTACA DE CONCRETO PRÉ-MOLDADA - DIÂMETRO 20 CM - 30 T</v>
          </cell>
          <cell r="C91" t="str">
            <v>UN</v>
          </cell>
          <cell r="D91">
            <v>33.72</v>
          </cell>
        </row>
        <row r="92">
          <cell r="A92">
            <v>20145</v>
          </cell>
          <cell r="B92" t="str">
            <v>EMENDA DE ESTACA DE CONCRETO PRÉ-MOLDADA - DIÂMETRO 23 CM - 40 T</v>
          </cell>
          <cell r="C92" t="str">
            <v>UN</v>
          </cell>
          <cell r="D92">
            <v>44.86</v>
          </cell>
        </row>
        <row r="93">
          <cell r="A93">
            <v>20146</v>
          </cell>
          <cell r="B93" t="str">
            <v>EMENDA DE ESTACA DE CONCRETO PRÉ-MOLDADA - DIÂMETRO 28 CM - 60 T</v>
          </cell>
          <cell r="C93" t="str">
            <v>UN</v>
          </cell>
          <cell r="D93">
            <v>42.43</v>
          </cell>
        </row>
        <row r="94">
          <cell r="A94">
            <v>20147</v>
          </cell>
          <cell r="B94" t="str">
            <v>EMENDA DE ESTACA DE CONCRETO PRÉ-MOLDADA - DIÂMETRO 33 CM - 70 T</v>
          </cell>
          <cell r="C94" t="str">
            <v>UN</v>
          </cell>
          <cell r="D94">
            <v>47.53</v>
          </cell>
        </row>
        <row r="95">
          <cell r="A95">
            <v>20148</v>
          </cell>
          <cell r="B95" t="str">
            <v>CORTE E REPARO DE CABEÇA DE ESTACA</v>
          </cell>
          <cell r="C95" t="str">
            <v>UN</v>
          </cell>
          <cell r="D95">
            <v>43.67</v>
          </cell>
        </row>
        <row r="96">
          <cell r="A96">
            <v>20151</v>
          </cell>
          <cell r="B96" t="str">
            <v>ESTACAS ESCAVADAS MECANICAMENTE - DIÂMETRO DE 25CM</v>
          </cell>
          <cell r="C96" t="str">
            <v>M</v>
          </cell>
          <cell r="D96">
            <v>25.98</v>
          </cell>
        </row>
        <row r="97">
          <cell r="A97">
            <v>20152</v>
          </cell>
          <cell r="B97" t="str">
            <v>ESTACAS ESCAVADAS MECANICAMENTE - DIÂMETRO DE 30CM</v>
          </cell>
          <cell r="C97" t="str">
            <v>M</v>
          </cell>
          <cell r="D97">
            <v>33.83</v>
          </cell>
        </row>
        <row r="98">
          <cell r="A98">
            <v>20153</v>
          </cell>
          <cell r="B98" t="str">
            <v>ESTACAS ESCAVADAS MECANICAMENTE - DIÂMETRO DE 35CM</v>
          </cell>
          <cell r="C98" t="str">
            <v>M</v>
          </cell>
          <cell r="D98">
            <v>42.66</v>
          </cell>
        </row>
        <row r="99">
          <cell r="A99">
            <v>20155</v>
          </cell>
          <cell r="B99" t="str">
            <v>ESTACAS ESCAVADAS MECANICAMENTE - DIÂMETRO DE 40CM</v>
          </cell>
          <cell r="C99" t="str">
            <v>M</v>
          </cell>
          <cell r="D99">
            <v>55.71</v>
          </cell>
        </row>
        <row r="100">
          <cell r="A100">
            <v>20156</v>
          </cell>
          <cell r="B100" t="str">
            <v>ESTACAS ESCAVADAS MECANICAMENTE - DIÂMETRO DE 80CM</v>
          </cell>
          <cell r="C100" t="str">
            <v>M</v>
          </cell>
          <cell r="D100">
            <v>189.39</v>
          </cell>
        </row>
        <row r="101">
          <cell r="A101">
            <v>20160</v>
          </cell>
          <cell r="B101" t="str">
            <v>ESTACA RAIZ DIÂMETRO DE 160MM PARA ATÉ 35 TF</v>
          </cell>
          <cell r="C101" t="str">
            <v>M</v>
          </cell>
          <cell r="D101">
            <v>217.44</v>
          </cell>
        </row>
        <row r="102">
          <cell r="A102">
            <v>20161</v>
          </cell>
          <cell r="B102" t="str">
            <v>ESTACA RAIZ DIÂMETRO DE 200MM PARA ATÉ 50 TF</v>
          </cell>
          <cell r="C102" t="str">
            <v>M</v>
          </cell>
          <cell r="D102">
            <v>243.42</v>
          </cell>
        </row>
        <row r="103">
          <cell r="A103">
            <v>20162</v>
          </cell>
          <cell r="B103" t="str">
            <v>ESTACA RAIZ DIÂMETRO DE 250MM PARA ATÉ 80 TF</v>
          </cell>
          <cell r="C103" t="str">
            <v>M</v>
          </cell>
          <cell r="D103">
            <v>279.39</v>
          </cell>
        </row>
        <row r="104">
          <cell r="A104">
            <v>20163</v>
          </cell>
          <cell r="B104" t="str">
            <v>ESTACA RAIZ DIÂMETRO DE 310MM PARA ATÉ 100 TF</v>
          </cell>
          <cell r="C104" t="str">
            <v>M</v>
          </cell>
          <cell r="D104">
            <v>335.97</v>
          </cell>
        </row>
        <row r="105">
          <cell r="A105">
            <v>20164</v>
          </cell>
          <cell r="B105" t="str">
            <v>EXECUÇÃO DE ESTACA RAIZ DIÂMETRO DE 160MM PARA ATÉ 35TF (EXCLUSIVE MATERIAIS)</v>
          </cell>
          <cell r="C105" t="str">
            <v>M</v>
          </cell>
          <cell r="D105">
            <v>155.46</v>
          </cell>
        </row>
        <row r="106">
          <cell r="A106">
            <v>20165</v>
          </cell>
          <cell r="B106" t="str">
            <v>EXECUÇÃO DE ESTACA RAIZ DIÂMETRO DE 200MM PARA ATÉ 50TF (EXCLUSIVE MATERIAIS)</v>
          </cell>
          <cell r="C106" t="str">
            <v>M</v>
          </cell>
          <cell r="D106">
            <v>164.9</v>
          </cell>
        </row>
        <row r="107">
          <cell r="A107">
            <v>20166</v>
          </cell>
          <cell r="B107" t="str">
            <v>EXECUÇÃO DE ESTACA RAIZ DIÂMETRO DE 250MM PARA ATÉ 80TF (EXCLUSIVE MATERIAIS</v>
          </cell>
          <cell r="C107" t="str">
            <v>M</v>
          </cell>
          <cell r="D107">
            <v>180.85</v>
          </cell>
        </row>
        <row r="108">
          <cell r="A108">
            <v>20167</v>
          </cell>
          <cell r="B108" t="str">
            <v>EXECUÇÃO DE ESTACA RAIZ DIÂMETRO DE 310MM PARA ATÉ 100TF (EXCLUSIVE MATERIAIS)</v>
          </cell>
          <cell r="C108" t="str">
            <v>M</v>
          </cell>
          <cell r="D108">
            <v>204.49</v>
          </cell>
        </row>
        <row r="109">
          <cell r="A109">
            <v>20170</v>
          </cell>
          <cell r="B109" t="str">
            <v>FORNECIMENTO E CRAVAÇÃO DE ESTACA METÁLICA - PERFIL DE AÇO LAMINADO W 250X32,7</v>
          </cell>
          <cell r="C109" t="str">
            <v>M</v>
          </cell>
          <cell r="D109">
            <v>143.76</v>
          </cell>
        </row>
        <row r="110">
          <cell r="A110">
            <v>20171</v>
          </cell>
          <cell r="B110" t="str">
            <v>FORNECIMENTO E CRAVAÇÃO DE ESTACA METÁLICA - PERFIL DE AÇO LAMINADO W 310X52</v>
          </cell>
          <cell r="C110" t="str">
            <v>M</v>
          </cell>
          <cell r="D110">
            <v>212.43</v>
          </cell>
        </row>
        <row r="111">
          <cell r="A111">
            <v>20172</v>
          </cell>
          <cell r="B111" t="str">
            <v>FORNECIMENTO E CRAVAÇÃO DE ESTACA PERFIL DE AÇO I 15"</v>
          </cell>
          <cell r="C111" t="str">
            <v>M</v>
          </cell>
          <cell r="D111">
            <v>694.97</v>
          </cell>
        </row>
        <row r="112">
          <cell r="A112">
            <v>20173</v>
          </cell>
          <cell r="B112" t="str">
            <v>CORTE DE ESTACA METÁLICA PERFIL 10"</v>
          </cell>
          <cell r="C112" t="str">
            <v>UN</v>
          </cell>
          <cell r="D112">
            <v>93.54</v>
          </cell>
        </row>
        <row r="113">
          <cell r="A113">
            <v>20174</v>
          </cell>
          <cell r="B113" t="str">
            <v>CORTE DE ESTACA METÁLICA PERFIL 12"</v>
          </cell>
          <cell r="C113" t="str">
            <v>UN</v>
          </cell>
          <cell r="D113">
            <v>90.01</v>
          </cell>
        </row>
        <row r="114">
          <cell r="A114">
            <v>20175</v>
          </cell>
          <cell r="B114" t="str">
            <v>CORTE DE ESTACA METÁLICA PERFIL I 15"</v>
          </cell>
          <cell r="C114" t="str">
            <v>UN</v>
          </cell>
          <cell r="D114">
            <v>100.9</v>
          </cell>
        </row>
        <row r="115">
          <cell r="A115">
            <v>20176</v>
          </cell>
          <cell r="B115" t="str">
            <v>EMENDA DE TOPO PARA ESTACA METÁLICA PERFIL 10"</v>
          </cell>
          <cell r="C115" t="str">
            <v>UN</v>
          </cell>
          <cell r="D115">
            <v>241.16</v>
          </cell>
        </row>
        <row r="116">
          <cell r="A116">
            <v>20177</v>
          </cell>
          <cell r="B116" t="str">
            <v>EMENDA DE TOPO PARA ESTACA METÁLICA PERFIL 12"</v>
          </cell>
          <cell r="C116" t="str">
            <v>UN</v>
          </cell>
          <cell r="D116">
            <v>271.66000000000003</v>
          </cell>
        </row>
        <row r="117">
          <cell r="A117">
            <v>20178</v>
          </cell>
          <cell r="B117" t="str">
            <v>EMENDA DE TOPO PARA ESTACA METÁLICA PERFIL I 15"</v>
          </cell>
          <cell r="C117" t="str">
            <v>UN</v>
          </cell>
          <cell r="D117">
            <v>401</v>
          </cell>
        </row>
        <row r="118">
          <cell r="A118">
            <v>20180</v>
          </cell>
          <cell r="B118" t="str">
            <v>ESTACA ESCAVADA HÉLICE CONTÍNUA - DIÂMETRO 25CM</v>
          </cell>
          <cell r="C118" t="str">
            <v>M</v>
          </cell>
          <cell r="D118">
            <v>37.76</v>
          </cell>
        </row>
        <row r="119">
          <cell r="A119">
            <v>20181</v>
          </cell>
          <cell r="B119" t="str">
            <v>ESTACA ESCAVADA HÉLICE CONTÍNUA - DIÂMETRO 30CM</v>
          </cell>
          <cell r="C119" t="str">
            <v>M</v>
          </cell>
          <cell r="D119">
            <v>51.24</v>
          </cell>
        </row>
        <row r="120">
          <cell r="A120">
            <v>20182</v>
          </cell>
          <cell r="B120" t="str">
            <v>ESTACA ESCAVADA HÉLICE CONTÍNUA - DIÂMETRO 35CM</v>
          </cell>
          <cell r="C120" t="str">
            <v>M</v>
          </cell>
          <cell r="D120">
            <v>63.46</v>
          </cell>
        </row>
        <row r="121">
          <cell r="A121">
            <v>20183</v>
          </cell>
          <cell r="B121" t="str">
            <v>ESTACA ESCAVADA HÉLICE CONTÍNUA - DIÂMETRO 40CM</v>
          </cell>
          <cell r="C121" t="str">
            <v>M</v>
          </cell>
          <cell r="D121">
            <v>80.53</v>
          </cell>
        </row>
        <row r="122">
          <cell r="A122">
            <v>20184</v>
          </cell>
          <cell r="B122" t="str">
            <v>ESTACA ESCAVADA HÉLICE CONTÍNUA - DIÂMETRO 50CM</v>
          </cell>
          <cell r="C122" t="str">
            <v>M</v>
          </cell>
          <cell r="D122">
            <v>112.5</v>
          </cell>
        </row>
        <row r="123">
          <cell r="A123">
            <v>20185</v>
          </cell>
          <cell r="B123" t="str">
            <v>ESTACA ESCAVADA HÉLICE CONTÍNUA - DIÂMETRO 60CM</v>
          </cell>
          <cell r="C123" t="str">
            <v>M</v>
          </cell>
          <cell r="D123">
            <v>150.93</v>
          </cell>
        </row>
        <row r="124">
          <cell r="A124">
            <v>20190</v>
          </cell>
          <cell r="B124" t="str">
            <v>ESTACA ESCAVADA HÉLICE CONTÍNUA - DIÂMETRO 25CM - EXCLUSIVE MATERIAIS</v>
          </cell>
          <cell r="C124" t="str">
            <v>M</v>
          </cell>
          <cell r="D124">
            <v>22.17</v>
          </cell>
        </row>
        <row r="125">
          <cell r="A125">
            <v>20191</v>
          </cell>
          <cell r="B125" t="str">
            <v>ESTACA ESCAVADA HÉLICE CONTÍNUA - DIÂMETRO 30CM - EXCLUSIVE MATERIAIS</v>
          </cell>
          <cell r="C125" t="str">
            <v>M</v>
          </cell>
          <cell r="D125">
            <v>29.03</v>
          </cell>
        </row>
        <row r="126">
          <cell r="A126">
            <v>20192</v>
          </cell>
          <cell r="B126" t="str">
            <v>ESTACA ESCAVADA HÉLICE CONTÍNUA - DIÂMETRO 35CM - EXCLUSIVE MATERIAIS</v>
          </cell>
          <cell r="C126" t="str">
            <v>M</v>
          </cell>
          <cell r="D126">
            <v>33.26</v>
          </cell>
        </row>
        <row r="127">
          <cell r="A127">
            <v>20193</v>
          </cell>
          <cell r="B127" t="str">
            <v>ESTACA ESCAVADA HÉLICE CONTÍNUA - DIÂMETRO 40CM - EXCLUSIVE MATERIAIS</v>
          </cell>
          <cell r="C127" t="str">
            <v>M</v>
          </cell>
          <cell r="D127">
            <v>38.090000000000003</v>
          </cell>
        </row>
        <row r="128">
          <cell r="A128">
            <v>20194</v>
          </cell>
          <cell r="B128" t="str">
            <v>ESTACA ESCAVADA HÉLICE CONTÍNUA - DIÂMETRO 50CM - EXCLUSIVE MATERIAIS</v>
          </cell>
          <cell r="C128" t="str">
            <v>M</v>
          </cell>
          <cell r="D128">
            <v>46.44</v>
          </cell>
        </row>
        <row r="129">
          <cell r="A129">
            <v>20195</v>
          </cell>
          <cell r="B129" t="str">
            <v>ESTACA ESCAVADA HÉLICE CONTÍNUA - DIÂMETRO 60CM - EXCLUSIVE MATERIAIS</v>
          </cell>
          <cell r="C129" t="str">
            <v>M</v>
          </cell>
          <cell r="D129">
            <v>55.59</v>
          </cell>
        </row>
        <row r="130">
          <cell r="A130">
            <v>20196</v>
          </cell>
          <cell r="B130" t="str">
            <v>MATERIAIS PARA ESTACA (AS QUANTIDADES SERÃO LEVANTADAS NO PROJETO) - FORNECIMENTO DE CIMENTO COMUM</v>
          </cell>
          <cell r="C130" t="str">
            <v>KG</v>
          </cell>
          <cell r="D130">
            <v>0.35</v>
          </cell>
        </row>
        <row r="131">
          <cell r="A131">
            <v>20197</v>
          </cell>
          <cell r="B131" t="str">
            <v>MATERIAIS PARA ESTACA (AS QUANTIDADES SERÃO LEVANTADAS NO PROJETO) - FORNECIMENTO DE AREIA</v>
          </cell>
          <cell r="C131" t="str">
            <v>M3</v>
          </cell>
          <cell r="D131">
            <v>76.19</v>
          </cell>
        </row>
        <row r="132">
          <cell r="A132">
            <v>20198</v>
          </cell>
          <cell r="B132" t="str">
            <v>MATERIAIS PARA ESTACA (AS QUANTIDADES SERÃO LEVANTADAS NO PROJETO) - FORNECIMENTO DE ÁGUA</v>
          </cell>
          <cell r="C132" t="str">
            <v>M3</v>
          </cell>
          <cell r="D132">
            <v>23.85</v>
          </cell>
        </row>
        <row r="133">
          <cell r="A133">
            <v>20200</v>
          </cell>
          <cell r="B133" t="str">
            <v>VALAS</v>
          </cell>
          <cell r="C133" t="str">
            <v>.</v>
          </cell>
          <cell r="D133" t="str">
            <v>.</v>
          </cell>
        </row>
        <row r="134">
          <cell r="A134">
            <v>20201</v>
          </cell>
          <cell r="B134" t="str">
            <v>ESCAVAÇÃO MANUAL COM PROFUNDIDADE IGUAL OU INFERIOR A 1,50M</v>
          </cell>
          <cell r="C134" t="str">
            <v>M3</v>
          </cell>
          <cell r="D134">
            <v>46.7</v>
          </cell>
        </row>
        <row r="135">
          <cell r="A135">
            <v>20202</v>
          </cell>
          <cell r="B135" t="str">
            <v>ESCAVAÇÃO MANUAL COM PROFUNDIDADE SUPERIOR A 1,50M</v>
          </cell>
          <cell r="C135" t="str">
            <v>M3</v>
          </cell>
          <cell r="D135">
            <v>54.48</v>
          </cell>
        </row>
        <row r="136">
          <cell r="A136">
            <v>20205</v>
          </cell>
          <cell r="B136" t="str">
            <v>ESCORAMENTO DE VALAS - CONTINUO</v>
          </cell>
          <cell r="C136" t="str">
            <v>M2</v>
          </cell>
          <cell r="D136">
            <v>66.92</v>
          </cell>
        </row>
        <row r="137">
          <cell r="A137">
            <v>20206</v>
          </cell>
          <cell r="B137" t="str">
            <v>ESCORAMENTO DE VALAS - DESCONTINUO</v>
          </cell>
          <cell r="C137" t="str">
            <v>M2</v>
          </cell>
          <cell r="D137">
            <v>40</v>
          </cell>
        </row>
        <row r="138">
          <cell r="A138">
            <v>20210</v>
          </cell>
          <cell r="B138" t="str">
            <v>APILOAMENTO DO FUNDO DE VALAS, PARA SIMPLES REGULARIZAÇÃO</v>
          </cell>
          <cell r="C138" t="str">
            <v>M2</v>
          </cell>
          <cell r="D138">
            <v>3.89</v>
          </cell>
        </row>
        <row r="139">
          <cell r="A139">
            <v>20211</v>
          </cell>
          <cell r="B139" t="str">
            <v>APILOAMENTO DO FUNDO DE VALAS, COM SOQUETE VIBRATÓRIO</v>
          </cell>
          <cell r="C139" t="str">
            <v>M2</v>
          </cell>
          <cell r="D139">
            <v>2.2400000000000002</v>
          </cell>
        </row>
        <row r="140">
          <cell r="A140">
            <v>20215</v>
          </cell>
          <cell r="B140" t="str">
            <v>LASTRO DE BRITA</v>
          </cell>
          <cell r="C140" t="str">
            <v>M3</v>
          </cell>
          <cell r="D140">
            <v>117.39</v>
          </cell>
        </row>
        <row r="141">
          <cell r="A141">
            <v>20216</v>
          </cell>
          <cell r="B141" t="str">
            <v>LASTRO DE CONCRETO - 150KG CIM/M3</v>
          </cell>
          <cell r="C141" t="str">
            <v>M3</v>
          </cell>
          <cell r="D141">
            <v>295.38</v>
          </cell>
        </row>
        <row r="142">
          <cell r="A142">
            <v>20217</v>
          </cell>
          <cell r="B142" t="str">
            <v>LASTRO DE CONCRETO COM AGREGADO RECICLADO - 150 KG CIM/M3</v>
          </cell>
          <cell r="C142" t="str">
            <v>M3</v>
          </cell>
          <cell r="D142">
            <v>267.8</v>
          </cell>
        </row>
        <row r="143">
          <cell r="A143">
            <v>20300</v>
          </cell>
          <cell r="B143" t="str">
            <v>FUNDAÇÃO - FORMA</v>
          </cell>
          <cell r="C143" t="str">
            <v>.</v>
          </cell>
          <cell r="D143" t="str">
            <v>.</v>
          </cell>
        </row>
        <row r="144">
          <cell r="A144">
            <v>20301</v>
          </cell>
          <cell r="B144" t="str">
            <v>FORMA COMUM DE TÁBUAS DE PINUS</v>
          </cell>
          <cell r="C144" t="str">
            <v>M2</v>
          </cell>
          <cell r="D144">
            <v>51.05</v>
          </cell>
        </row>
        <row r="145">
          <cell r="A145">
            <v>20304</v>
          </cell>
          <cell r="B145" t="str">
            <v>FORMA COMUM DE TÁBUAS DE PINUS - NÃO RECUPERÁVEL</v>
          </cell>
          <cell r="C145" t="str">
            <v>M2</v>
          </cell>
          <cell r="D145">
            <v>59.17</v>
          </cell>
        </row>
        <row r="146">
          <cell r="A146">
            <v>20400</v>
          </cell>
          <cell r="B146" t="str">
            <v>FUNDAÇÃO - ARMADURA</v>
          </cell>
          <cell r="C146" t="str">
            <v>.</v>
          </cell>
          <cell r="D146" t="str">
            <v>.</v>
          </cell>
        </row>
        <row r="147">
          <cell r="A147">
            <v>20404</v>
          </cell>
          <cell r="B147" t="str">
            <v>ARMADURA EM AÇO CA-50</v>
          </cell>
          <cell r="C147" t="str">
            <v>KG</v>
          </cell>
          <cell r="D147">
            <v>6.13</v>
          </cell>
        </row>
        <row r="148">
          <cell r="A148">
            <v>20407</v>
          </cell>
          <cell r="B148" t="str">
            <v>ARMADURA EM AÇO CA-60</v>
          </cell>
          <cell r="C148" t="str">
            <v>KG</v>
          </cell>
          <cell r="D148">
            <v>6.65</v>
          </cell>
        </row>
        <row r="149">
          <cell r="A149">
            <v>20409</v>
          </cell>
          <cell r="B149" t="str">
            <v>ARMADURA EM AÇO CA-60 - TELA</v>
          </cell>
          <cell r="C149" t="str">
            <v>KG</v>
          </cell>
          <cell r="D149">
            <v>5.95</v>
          </cell>
        </row>
        <row r="150">
          <cell r="A150">
            <v>20500</v>
          </cell>
          <cell r="B150" t="str">
            <v>FUNDAÇÃO - CONCRETO</v>
          </cell>
          <cell r="C150" t="str">
            <v>.</v>
          </cell>
          <cell r="D150" t="str">
            <v>.</v>
          </cell>
        </row>
        <row r="151">
          <cell r="A151">
            <v>20505</v>
          </cell>
          <cell r="B151" t="str">
            <v>CONCRETO FCK=15,0MPA - VIRADO NA OBRA</v>
          </cell>
          <cell r="C151" t="str">
            <v>M3</v>
          </cell>
          <cell r="D151">
            <v>339.77</v>
          </cell>
        </row>
        <row r="152">
          <cell r="A152">
            <v>20506</v>
          </cell>
          <cell r="B152" t="str">
            <v>CONCRETO FCK=20,0MPA - VIRADO NA OBRA</v>
          </cell>
          <cell r="C152" t="str">
            <v>M3</v>
          </cell>
          <cell r="D152">
            <v>349.95</v>
          </cell>
        </row>
        <row r="153">
          <cell r="A153">
            <v>20508</v>
          </cell>
          <cell r="B153" t="str">
            <v>CONCRETO FCK=15,0MPA - USINADO</v>
          </cell>
          <cell r="C153" t="str">
            <v>M3</v>
          </cell>
          <cell r="D153">
            <v>292.42</v>
          </cell>
        </row>
        <row r="154">
          <cell r="A154">
            <v>20509</v>
          </cell>
          <cell r="B154" t="str">
            <v>CONCRETO FCK=20,0MPA - USINADO</v>
          </cell>
          <cell r="C154" t="str">
            <v>M3</v>
          </cell>
          <cell r="D154">
            <v>302.70999999999998</v>
          </cell>
        </row>
        <row r="155">
          <cell r="A155">
            <v>20510</v>
          </cell>
          <cell r="B155" t="str">
            <v>CONCRETO FCK=25MPA - USINADO</v>
          </cell>
          <cell r="C155" t="str">
            <v>M3</v>
          </cell>
          <cell r="D155">
            <v>311.23</v>
          </cell>
        </row>
        <row r="156">
          <cell r="A156">
            <v>20511</v>
          </cell>
          <cell r="B156" t="str">
            <v>CONCRETO FCK=30MPA - USINADO</v>
          </cell>
          <cell r="C156" t="str">
            <v>M3</v>
          </cell>
          <cell r="D156">
            <v>319.83</v>
          </cell>
        </row>
        <row r="157">
          <cell r="A157">
            <v>20600</v>
          </cell>
          <cell r="B157" t="str">
            <v>EMBASAMENTO</v>
          </cell>
          <cell r="C157" t="str">
            <v>.</v>
          </cell>
          <cell r="D157" t="str">
            <v>.</v>
          </cell>
        </row>
        <row r="158">
          <cell r="A158">
            <v>20601</v>
          </cell>
          <cell r="B158" t="str">
            <v>ALVENARIA DE EMBASAMENTO - TIJOLOS MACIÇOS COMUNS</v>
          </cell>
          <cell r="C158" t="str">
            <v>M3</v>
          </cell>
          <cell r="D158">
            <v>598.07000000000005</v>
          </cell>
        </row>
        <row r="159">
          <cell r="A159">
            <v>20605</v>
          </cell>
          <cell r="B159" t="str">
            <v>IMPERMEABILIZAÇÃO DO RESPALDO DA FUNDAÇÃO - ARGAMASSA IMPERMEÁVEL</v>
          </cell>
          <cell r="C159" t="str">
            <v>M2</v>
          </cell>
          <cell r="D159">
            <v>61.71</v>
          </cell>
        </row>
        <row r="160">
          <cell r="A160">
            <v>20610</v>
          </cell>
          <cell r="B160" t="str">
            <v>REATERRO DE VALAS, INCLUSIVE APILOAMENTO</v>
          </cell>
          <cell r="C160" t="str">
            <v>M3</v>
          </cell>
          <cell r="D160">
            <v>23.35</v>
          </cell>
        </row>
        <row r="161">
          <cell r="A161">
            <v>25000</v>
          </cell>
          <cell r="B161" t="str">
            <v>DEMOLIÇÕES</v>
          </cell>
          <cell r="C161" t="str">
            <v>.</v>
          </cell>
          <cell r="D161" t="str">
            <v>.</v>
          </cell>
        </row>
        <row r="162">
          <cell r="A162">
            <v>25001</v>
          </cell>
          <cell r="B162" t="str">
            <v>DEMOLIÇÃO DE ALVENARIA DE EMBASAMENTO - TIJOLOS MACIÇOS COMUNS</v>
          </cell>
          <cell r="C162" t="str">
            <v>M3</v>
          </cell>
          <cell r="D162">
            <v>52.4</v>
          </cell>
        </row>
        <row r="163">
          <cell r="A163">
            <v>25003</v>
          </cell>
          <cell r="B163" t="str">
            <v>DEMOLIÇÃO MANUAL DE CONCRETO SIMPLES</v>
          </cell>
          <cell r="C163" t="str">
            <v>M3</v>
          </cell>
          <cell r="D163">
            <v>171.23</v>
          </cell>
        </row>
        <row r="164">
          <cell r="A164">
            <v>25004</v>
          </cell>
          <cell r="B164" t="str">
            <v>DEMOLIÇÃO MANUAL DE CONCRETO ARMADO</v>
          </cell>
          <cell r="C164" t="str">
            <v>M3</v>
          </cell>
          <cell r="D164">
            <v>311.33</v>
          </cell>
        </row>
        <row r="165">
          <cell r="A165">
            <v>25005</v>
          </cell>
          <cell r="B165" t="str">
            <v>DEMOLIÇÃO MECANIZADA DE CONCRETO SIMPLES</v>
          </cell>
          <cell r="C165" t="str">
            <v>M3</v>
          </cell>
          <cell r="D165">
            <v>114.19</v>
          </cell>
        </row>
        <row r="166">
          <cell r="A166">
            <v>25006</v>
          </cell>
          <cell r="B166" t="str">
            <v>DEMOLIÇÃO MECANIZADA DE CONCRETO ARMADO</v>
          </cell>
          <cell r="C166" t="str">
            <v>M3</v>
          </cell>
          <cell r="D166">
            <v>228.38</v>
          </cell>
        </row>
        <row r="167">
          <cell r="A167">
            <v>29000</v>
          </cell>
          <cell r="B167" t="str">
            <v>OUTROS SERVIÇOS</v>
          </cell>
          <cell r="C167" t="str">
            <v>.</v>
          </cell>
          <cell r="D167" t="str">
            <v>.</v>
          </cell>
        </row>
        <row r="168">
          <cell r="A168">
            <v>29040</v>
          </cell>
          <cell r="B168" t="str">
            <v>BUZINOTE PVC - 2", C=0,30 M</v>
          </cell>
          <cell r="C168" t="str">
            <v>UN</v>
          </cell>
          <cell r="D168">
            <v>8.75</v>
          </cell>
        </row>
        <row r="169">
          <cell r="A169">
            <v>30000</v>
          </cell>
          <cell r="B169" t="str">
            <v>ESTRUTURA</v>
          </cell>
        </row>
        <row r="170">
          <cell r="A170">
            <v>30100</v>
          </cell>
          <cell r="B170" t="str">
            <v>ESTRUTURA DE CONCRETO ARMADO - FORMAS</v>
          </cell>
          <cell r="C170" t="str">
            <v>.</v>
          </cell>
          <cell r="D170" t="str">
            <v>.</v>
          </cell>
        </row>
        <row r="171">
          <cell r="A171">
            <v>30101</v>
          </cell>
          <cell r="B171" t="str">
            <v>FORMA COMUM DE TÁBUAS DE PINUS - PLANA</v>
          </cell>
          <cell r="C171" t="str">
            <v>M2</v>
          </cell>
          <cell r="D171">
            <v>55.89</v>
          </cell>
        </row>
        <row r="172">
          <cell r="A172">
            <v>30104</v>
          </cell>
          <cell r="B172" t="str">
            <v>FORMA COMUM DE TÁBUAS DE PINUS - NÃO RECUPERÁVEL</v>
          </cell>
          <cell r="C172" t="str">
            <v>M2</v>
          </cell>
          <cell r="D172">
            <v>59.17</v>
          </cell>
        </row>
        <row r="173">
          <cell r="A173">
            <v>30111</v>
          </cell>
          <cell r="B173" t="str">
            <v>FORMA ESPECIAL DE CHAPAS RESINADAS (10MM) - CURVA</v>
          </cell>
          <cell r="C173" t="str">
            <v>M2</v>
          </cell>
          <cell r="D173">
            <v>81.88</v>
          </cell>
        </row>
        <row r="174">
          <cell r="A174">
            <v>30113</v>
          </cell>
          <cell r="B174" t="str">
            <v>FORMA ESPECIAL DE CHAPAS PLASTIFICADAS (10MM) - CURVA</v>
          </cell>
          <cell r="C174" t="str">
            <v>M2</v>
          </cell>
          <cell r="D174">
            <v>84.77</v>
          </cell>
        </row>
        <row r="175">
          <cell r="A175">
            <v>30114</v>
          </cell>
          <cell r="B175" t="str">
            <v>FORMA ESPECIAL DE CHAPAS RESINADAS (10MM) - PLANA</v>
          </cell>
          <cell r="C175" t="str">
            <v>M2</v>
          </cell>
          <cell r="D175">
            <v>62.88</v>
          </cell>
        </row>
        <row r="176">
          <cell r="A176">
            <v>30115</v>
          </cell>
          <cell r="B176" t="str">
            <v>FORMA ESPECIAL DE CHAPAS RESINADAS (12MM) - PLANA</v>
          </cell>
          <cell r="C176" t="str">
            <v>M2</v>
          </cell>
          <cell r="D176">
            <v>63.96</v>
          </cell>
        </row>
        <row r="177">
          <cell r="A177">
            <v>30116</v>
          </cell>
          <cell r="B177" t="str">
            <v>FORMA ESPECIAL DE CHAPAS PLASTIFICADAS (10MM) - PLANA</v>
          </cell>
          <cell r="C177" t="str">
            <v>M2</v>
          </cell>
          <cell r="D177">
            <v>65.13</v>
          </cell>
        </row>
        <row r="178">
          <cell r="A178">
            <v>30117</v>
          </cell>
          <cell r="B178" t="str">
            <v>FORMA ESPECIAL DE CHAPAS PLASTIFICADAS (12MM) - PLANA</v>
          </cell>
          <cell r="C178" t="str">
            <v>M2</v>
          </cell>
          <cell r="D178">
            <v>65.849999999999994</v>
          </cell>
        </row>
        <row r="179">
          <cell r="A179">
            <v>30120</v>
          </cell>
          <cell r="B179" t="str">
            <v>FORMA DE TUBO DE PAPELÃO, DIÂMETRO 350MM</v>
          </cell>
          <cell r="C179" t="str">
            <v>M</v>
          </cell>
          <cell r="D179">
            <v>103.03</v>
          </cell>
        </row>
        <row r="180">
          <cell r="A180">
            <v>30130</v>
          </cell>
          <cell r="B180" t="str">
            <v>CIMBRAMENTO PARA ALTURAS ENTRE 3,01M E 7,00M</v>
          </cell>
          <cell r="C180" t="str">
            <v>M3</v>
          </cell>
          <cell r="D180">
            <v>24.39</v>
          </cell>
        </row>
        <row r="181">
          <cell r="A181">
            <v>30200</v>
          </cell>
          <cell r="B181" t="str">
            <v>ESTRUTURA DE CONCRETO ARMADO - ARMADURA</v>
          </cell>
          <cell r="C181" t="str">
            <v>.</v>
          </cell>
          <cell r="D181" t="str">
            <v>.</v>
          </cell>
        </row>
        <row r="182">
          <cell r="A182">
            <v>30204</v>
          </cell>
          <cell r="B182" t="str">
            <v>ARMADURA EM AÇO CA-50</v>
          </cell>
          <cell r="C182" t="str">
            <v>KG</v>
          </cell>
          <cell r="D182">
            <v>6.13</v>
          </cell>
        </row>
        <row r="183">
          <cell r="A183">
            <v>30207</v>
          </cell>
          <cell r="B183" t="str">
            <v>ARMADURA EM AÇO CA-60</v>
          </cell>
          <cell r="C183" t="str">
            <v>KG</v>
          </cell>
          <cell r="D183">
            <v>6.65</v>
          </cell>
        </row>
        <row r="184">
          <cell r="A184">
            <v>30209</v>
          </cell>
          <cell r="B184" t="str">
            <v>ARMADURA EM AÇO CA-60 - TELA</v>
          </cell>
          <cell r="C184" t="str">
            <v>KG</v>
          </cell>
          <cell r="D184">
            <v>5.95</v>
          </cell>
        </row>
        <row r="185">
          <cell r="A185">
            <v>30300</v>
          </cell>
          <cell r="B185" t="str">
            <v>ESTRUTURA DE CONCRETO ARMADO - CONCRETO</v>
          </cell>
          <cell r="C185" t="str">
            <v>.</v>
          </cell>
          <cell r="D185" t="str">
            <v>.</v>
          </cell>
        </row>
        <row r="186">
          <cell r="A186">
            <v>30305</v>
          </cell>
          <cell r="B186" t="str">
            <v>CONCRETO FCK = 15,0MPA - VIRADO NA OBRA</v>
          </cell>
          <cell r="C186" t="str">
            <v>M3</v>
          </cell>
          <cell r="D186">
            <v>340.07</v>
          </cell>
        </row>
        <row r="187">
          <cell r="A187">
            <v>30307</v>
          </cell>
          <cell r="B187" t="str">
            <v>CONCRETO FCK = 20,0MPA - VIRADO NA OBRA</v>
          </cell>
          <cell r="C187" t="str">
            <v>M3</v>
          </cell>
          <cell r="D187">
            <v>349.95</v>
          </cell>
        </row>
        <row r="188">
          <cell r="A188">
            <v>30308</v>
          </cell>
          <cell r="B188" t="str">
            <v>CONCRETO FCK = 25,0MPA - VIRADO NA OBRA</v>
          </cell>
          <cell r="C188" t="str">
            <v>M3</v>
          </cell>
          <cell r="D188">
            <v>360.56</v>
          </cell>
        </row>
        <row r="189">
          <cell r="A189">
            <v>30309</v>
          </cell>
          <cell r="B189" t="str">
            <v>CONCRETO FCK = 15,0MPA - USINADO</v>
          </cell>
          <cell r="C189" t="str">
            <v>M3</v>
          </cell>
          <cell r="D189">
            <v>292.42</v>
          </cell>
        </row>
        <row r="190">
          <cell r="A190">
            <v>30315</v>
          </cell>
          <cell r="B190" t="str">
            <v>CONCRETO FCK = 20,0MPA - USINADO</v>
          </cell>
          <cell r="C190" t="str">
            <v>M3</v>
          </cell>
          <cell r="D190">
            <v>302.70999999999998</v>
          </cell>
        </row>
        <row r="191">
          <cell r="A191">
            <v>30316</v>
          </cell>
          <cell r="B191" t="str">
            <v>CONCRETO FCK = 20,0MPA - USINADO E BOMBEÁVEL</v>
          </cell>
          <cell r="C191" t="str">
            <v>M3</v>
          </cell>
          <cell r="D191">
            <v>288.7</v>
          </cell>
        </row>
        <row r="192">
          <cell r="A192">
            <v>30317</v>
          </cell>
          <cell r="B192" t="str">
            <v>CONCRETO FCK = 25,0MPA - USINADO</v>
          </cell>
          <cell r="C192" t="str">
            <v>M3</v>
          </cell>
          <cell r="D192">
            <v>311.23</v>
          </cell>
        </row>
        <row r="193">
          <cell r="A193">
            <v>30318</v>
          </cell>
          <cell r="B193" t="str">
            <v>CONCRETO FCK = 25,0MPA - USINADO E BOMBEÁVEL</v>
          </cell>
          <cell r="C193" t="str">
            <v>M3</v>
          </cell>
          <cell r="D193">
            <v>297.85000000000002</v>
          </cell>
        </row>
        <row r="194">
          <cell r="A194">
            <v>30319</v>
          </cell>
          <cell r="B194" t="str">
            <v>CONCRETO USINADO, BOMBEÁVEL FCK = 20MPA COM PEDRA 1</v>
          </cell>
          <cell r="C194" t="str">
            <v>M3</v>
          </cell>
          <cell r="D194">
            <v>289.13</v>
          </cell>
        </row>
        <row r="195">
          <cell r="A195">
            <v>30320</v>
          </cell>
          <cell r="B195" t="str">
            <v>CONCRETO FCK = 30,0MPA - USINADO</v>
          </cell>
          <cell r="C195" t="str">
            <v>M3</v>
          </cell>
          <cell r="D195">
            <v>319.83</v>
          </cell>
        </row>
        <row r="196">
          <cell r="A196">
            <v>30321</v>
          </cell>
          <cell r="B196" t="str">
            <v>CONCRETO FCK = 30,0MPA - USINADO E BOMBEÁVEL</v>
          </cell>
          <cell r="C196" t="str">
            <v>M3</v>
          </cell>
          <cell r="D196">
            <v>305.95</v>
          </cell>
        </row>
        <row r="197">
          <cell r="A197">
            <v>30322</v>
          </cell>
          <cell r="B197" t="str">
            <v>CONCRETO FCK = 35,0MPA - USINADO</v>
          </cell>
          <cell r="C197" t="str">
            <v>M3</v>
          </cell>
          <cell r="D197">
            <v>333.31</v>
          </cell>
        </row>
        <row r="198">
          <cell r="A198">
            <v>30323</v>
          </cell>
          <cell r="B198" t="str">
            <v>CONCRETO FCK = 35,0MPA - USINADO E BOMBEÁVEL</v>
          </cell>
          <cell r="C198" t="str">
            <v>M3</v>
          </cell>
          <cell r="D198">
            <v>322.77</v>
          </cell>
        </row>
        <row r="199">
          <cell r="A199">
            <v>30324</v>
          </cell>
          <cell r="B199" t="str">
            <v>CONCRETO FCK = 40,0MPA - USINADO</v>
          </cell>
          <cell r="C199" t="str">
            <v>M3</v>
          </cell>
          <cell r="D199">
            <v>348.17</v>
          </cell>
        </row>
        <row r="200">
          <cell r="A200">
            <v>30325</v>
          </cell>
          <cell r="B200" t="str">
            <v>CONCRETO FCK = 40,0MPA - USINADO E BOMBEÁVEL</v>
          </cell>
          <cell r="C200" t="str">
            <v>M3</v>
          </cell>
          <cell r="D200">
            <v>341.39</v>
          </cell>
        </row>
        <row r="201">
          <cell r="A201">
            <v>30330</v>
          </cell>
          <cell r="B201" t="str">
            <v>BOMBEAMENTO DE CONCRETO</v>
          </cell>
          <cell r="C201" t="str">
            <v>M3</v>
          </cell>
          <cell r="D201">
            <v>29.68</v>
          </cell>
        </row>
        <row r="202">
          <cell r="A202">
            <v>30400</v>
          </cell>
          <cell r="B202" t="str">
            <v>ESTRUTURA DE CONCRETO - LAJE MISTA</v>
          </cell>
          <cell r="C202" t="str">
            <v>.</v>
          </cell>
          <cell r="D202" t="str">
            <v>.</v>
          </cell>
        </row>
        <row r="203">
          <cell r="A203">
            <v>30419</v>
          </cell>
          <cell r="B203" t="str">
            <v>LAJE MISTA TRELIÇADA H-8CM COM CAPEAMENTO 4CM (12CM)</v>
          </cell>
          <cell r="C203" t="str">
            <v>M2</v>
          </cell>
          <cell r="D203">
            <v>85.84</v>
          </cell>
        </row>
        <row r="204">
          <cell r="A204">
            <v>30420</v>
          </cell>
          <cell r="B204" t="str">
            <v>LAJE MISTA TRELIÇADA H-10CM COM CAPEAMENTO 4CM (14CM)</v>
          </cell>
          <cell r="C204" t="str">
            <v>M2</v>
          </cell>
          <cell r="D204">
            <v>97.2</v>
          </cell>
        </row>
        <row r="205">
          <cell r="A205">
            <v>30421</v>
          </cell>
          <cell r="B205" t="str">
            <v>LAJE MISTA TRELIÇADA H-12CM COM CAPEAMENTO 4CM (16CM)</v>
          </cell>
          <cell r="C205" t="str">
            <v>M2</v>
          </cell>
          <cell r="D205">
            <v>99.02</v>
          </cell>
        </row>
        <row r="206">
          <cell r="A206">
            <v>30422</v>
          </cell>
          <cell r="B206" t="str">
            <v>LAJE MISTA TRELIÇADA H-15CM COM CAPEAMENTO 4CM (19CM)</v>
          </cell>
          <cell r="C206" t="str">
            <v>M2</v>
          </cell>
          <cell r="D206">
            <v>112.53</v>
          </cell>
        </row>
        <row r="207">
          <cell r="A207">
            <v>30423</v>
          </cell>
          <cell r="B207" t="str">
            <v>LAJE MISTA TRELIÇADA H-20CM COM CAPEAMENTO 4CM (24CM)</v>
          </cell>
          <cell r="C207" t="str">
            <v>M2</v>
          </cell>
          <cell r="D207">
            <v>129.93</v>
          </cell>
        </row>
        <row r="208">
          <cell r="A208">
            <v>30424</v>
          </cell>
          <cell r="B208" t="str">
            <v>LAJE MISTA TRELIÇADA H-25CM COM CAPEAMENTO 5CM (30CM)</v>
          </cell>
          <cell r="C208" t="str">
            <v>M2</v>
          </cell>
          <cell r="D208">
            <v>153.44</v>
          </cell>
        </row>
        <row r="209">
          <cell r="A209">
            <v>34000</v>
          </cell>
          <cell r="B209" t="str">
            <v>ESTRUTURA DE CONCRETO - RECUPERAÇÃO E TRATAMENTO</v>
          </cell>
          <cell r="C209" t="str">
            <v>.</v>
          </cell>
          <cell r="D209" t="str">
            <v>.</v>
          </cell>
        </row>
        <row r="210">
          <cell r="A210">
            <v>34002</v>
          </cell>
          <cell r="B210" t="str">
            <v>APICOAMENTO DE SUPERFÍCIE DE CONCRETO</v>
          </cell>
          <cell r="C210" t="str">
            <v>M2</v>
          </cell>
          <cell r="D210">
            <v>77.83</v>
          </cell>
        </row>
        <row r="211">
          <cell r="A211">
            <v>34005</v>
          </cell>
          <cell r="B211" t="str">
            <v>LIMPEZA DE SUPERFÍCIES COM HIDROJATEAMENTO</v>
          </cell>
          <cell r="C211" t="str">
            <v>M2</v>
          </cell>
          <cell r="D211">
            <v>4.8499999999999996</v>
          </cell>
        </row>
        <row r="212">
          <cell r="A212">
            <v>34010</v>
          </cell>
          <cell r="B212" t="str">
            <v>LIMPEZA E REMOÇÃO DE SUPERFÍCIE DETERIORADA COM JATEAMENTO</v>
          </cell>
          <cell r="C212" t="str">
            <v>M2</v>
          </cell>
          <cell r="D212">
            <v>74</v>
          </cell>
        </row>
        <row r="213">
          <cell r="A213">
            <v>34015</v>
          </cell>
          <cell r="B213" t="str">
            <v>LIMPEZA DE JUNTA DE DILATAÇÃO COM REMOÇÃO DO EXCESSO DE CONCRETO - ATÉ 3CM</v>
          </cell>
          <cell r="C213" t="str">
            <v>M</v>
          </cell>
          <cell r="D213">
            <v>21</v>
          </cell>
        </row>
        <row r="214">
          <cell r="A214">
            <v>34018</v>
          </cell>
          <cell r="B214" t="str">
            <v>LIMPEZA DE CONCRETO E ARMADURA COM ESCOVA DE AÇO</v>
          </cell>
          <cell r="C214" t="str">
            <v>M2</v>
          </cell>
          <cell r="D214">
            <v>10.77</v>
          </cell>
        </row>
        <row r="215">
          <cell r="A215">
            <v>34022</v>
          </cell>
          <cell r="B215" t="str">
            <v>TRATAMENTO DE ARMADURA COM APLICAÇÃO DE PRODUTO INIBIDOR OXIDANTE</v>
          </cell>
          <cell r="C215" t="str">
            <v>M</v>
          </cell>
          <cell r="D215">
            <v>4.24</v>
          </cell>
        </row>
        <row r="216">
          <cell r="A216">
            <v>34024</v>
          </cell>
          <cell r="B216" t="str">
            <v>LIXAMENTO MECÂNICO EM SUPERFÍCIES DE CONCRETO</v>
          </cell>
          <cell r="C216" t="str">
            <v>M2</v>
          </cell>
          <cell r="D216">
            <v>6.12</v>
          </cell>
        </row>
        <row r="217">
          <cell r="A217">
            <v>34025</v>
          </cell>
          <cell r="B217" t="str">
            <v>PREPARO E APLICAÇÃO DE ESTUQUE</v>
          </cell>
          <cell r="C217" t="str">
            <v>M2</v>
          </cell>
          <cell r="D217">
            <v>13.09</v>
          </cell>
        </row>
        <row r="218">
          <cell r="A218">
            <v>34026</v>
          </cell>
          <cell r="B218" t="str">
            <v>LIXAMENTO MANUAL DE SUPERFÍCIES DE CONCRETO</v>
          </cell>
          <cell r="C218" t="str">
            <v>M2</v>
          </cell>
          <cell r="D218">
            <v>4.8499999999999996</v>
          </cell>
        </row>
        <row r="219">
          <cell r="A219">
            <v>34050</v>
          </cell>
          <cell r="B219" t="str">
            <v>POLIMENTO DE CONCRETO</v>
          </cell>
          <cell r="C219" t="str">
            <v>M2</v>
          </cell>
          <cell r="D219">
            <v>4.7</v>
          </cell>
        </row>
        <row r="220">
          <cell r="A220">
            <v>34051</v>
          </cell>
          <cell r="B220" t="str">
            <v>POLIMENTO DE CONCRETO NOVO</v>
          </cell>
          <cell r="C220" t="str">
            <v>M2</v>
          </cell>
          <cell r="D220">
            <v>4.7</v>
          </cell>
        </row>
        <row r="221">
          <cell r="A221">
            <v>34060</v>
          </cell>
          <cell r="B221" t="str">
            <v>PREPARAÇÃO DE PONTE DE ADERÊNCIA COM ADESIVO A BASE DE EPÓXI</v>
          </cell>
          <cell r="C221" t="str">
            <v>M2</v>
          </cell>
          <cell r="D221">
            <v>110.24</v>
          </cell>
        </row>
        <row r="222">
          <cell r="A222">
            <v>34070</v>
          </cell>
          <cell r="B222" t="str">
            <v>ANCORAGEM DE BARRAS DE AÇO COM ADESIVO A BASE DE EPÓXI</v>
          </cell>
          <cell r="C222" t="str">
            <v>UN</v>
          </cell>
          <cell r="D222">
            <v>8.68</v>
          </cell>
        </row>
        <row r="223">
          <cell r="A223">
            <v>35000</v>
          </cell>
          <cell r="B223" t="str">
            <v>DEMOLIÇÕES</v>
          </cell>
          <cell r="C223" t="str">
            <v>.</v>
          </cell>
          <cell r="D223" t="str">
            <v>.</v>
          </cell>
        </row>
        <row r="224">
          <cell r="A224">
            <v>35001</v>
          </cell>
          <cell r="B224" t="str">
            <v>DEMOLIÇÃO MECANIZADA DE CONCRETO SIMPLES</v>
          </cell>
          <cell r="C224" t="str">
            <v>M3</v>
          </cell>
          <cell r="D224">
            <v>114.19</v>
          </cell>
        </row>
        <row r="225">
          <cell r="A225">
            <v>35002</v>
          </cell>
          <cell r="B225" t="str">
            <v>DEMOLIÇÃO MECANIZADA DE CONCRETO ARMADO</v>
          </cell>
          <cell r="C225" t="str">
            <v>M3</v>
          </cell>
          <cell r="D225">
            <v>228.38</v>
          </cell>
        </row>
        <row r="226">
          <cell r="A226">
            <v>35003</v>
          </cell>
          <cell r="B226" t="str">
            <v>DEMOLIÇÃO MANUAL DE CONCRETO SIMPLES</v>
          </cell>
          <cell r="C226" t="str">
            <v>M3</v>
          </cell>
          <cell r="D226">
            <v>171.23</v>
          </cell>
        </row>
        <row r="227">
          <cell r="A227">
            <v>35004</v>
          </cell>
          <cell r="B227" t="str">
            <v>DEMOLIÇÃO MANUAL DE CONCRETO ARMADO</v>
          </cell>
          <cell r="C227" t="str">
            <v>M3</v>
          </cell>
          <cell r="D227">
            <v>311.33</v>
          </cell>
        </row>
        <row r="228">
          <cell r="A228">
            <v>35005</v>
          </cell>
          <cell r="B228" t="str">
            <v>DEMOLIÇÃO DE LAJES MISTAS COM ESPESSURA FINAL IGUAL OU INFERIOR A 16CM</v>
          </cell>
          <cell r="C228" t="str">
            <v>M2</v>
          </cell>
          <cell r="D228">
            <v>27.24</v>
          </cell>
        </row>
        <row r="229">
          <cell r="A229">
            <v>35006</v>
          </cell>
          <cell r="B229" t="str">
            <v>DEMOLIÇÃO DE LAJES MISTAS COM ESPESSURA FINAL SUPERIOR A 16 CM, ATÉ 30CM</v>
          </cell>
          <cell r="C229" t="str">
            <v>M2</v>
          </cell>
          <cell r="D229">
            <v>38.92</v>
          </cell>
        </row>
        <row r="230">
          <cell r="A230">
            <v>36000</v>
          </cell>
          <cell r="B230" t="str">
            <v>ESTRUTURA METÁLICA VERTICAL</v>
          </cell>
          <cell r="C230" t="str">
            <v>.</v>
          </cell>
          <cell r="D230" t="str">
            <v>.</v>
          </cell>
        </row>
        <row r="231">
          <cell r="A231">
            <v>36001</v>
          </cell>
          <cell r="B231" t="str">
            <v>FORNECIMENTO E MONTAGEM DE ESTRUTURA METÁLICA VERTICAL - NÃO PATINÁVEL</v>
          </cell>
          <cell r="C231" t="str">
            <v>KG</v>
          </cell>
          <cell r="D231">
            <v>17.920000000000002</v>
          </cell>
        </row>
        <row r="232">
          <cell r="A232">
            <v>36002</v>
          </cell>
          <cell r="B232" t="str">
            <v>FORNECIMENTO E MONTAGEM DE ESTRUTURA METÁLICA VERTICAL - PATINÁVEL</v>
          </cell>
          <cell r="C232" t="str">
            <v>KG</v>
          </cell>
          <cell r="D232">
            <v>19.7</v>
          </cell>
        </row>
        <row r="233">
          <cell r="A233">
            <v>40000</v>
          </cell>
          <cell r="B233" t="str">
            <v>VEDOS</v>
          </cell>
        </row>
        <row r="234">
          <cell r="A234">
            <v>40100</v>
          </cell>
          <cell r="B234" t="str">
            <v>ALVENARIA DE TIJOLOS E BLOCOS</v>
          </cell>
          <cell r="C234" t="str">
            <v>.</v>
          </cell>
          <cell r="D234" t="str">
            <v>.</v>
          </cell>
        </row>
        <row r="235">
          <cell r="A235">
            <v>40101</v>
          </cell>
          <cell r="B235" t="str">
            <v>TIJOLOS MACIÇOS COMUNS - ESPELHO</v>
          </cell>
          <cell r="C235" t="str">
            <v>M2</v>
          </cell>
          <cell r="D235">
            <v>47.73</v>
          </cell>
        </row>
        <row r="236">
          <cell r="A236">
            <v>40102</v>
          </cell>
          <cell r="B236" t="str">
            <v>TIJOLOS MACIÇOS COMUNS - 1/2 TIJOLO</v>
          </cell>
          <cell r="C236" t="str">
            <v>M2</v>
          </cell>
          <cell r="D236">
            <v>88.48</v>
          </cell>
        </row>
        <row r="237">
          <cell r="A237">
            <v>40104</v>
          </cell>
          <cell r="B237" t="str">
            <v>TIJOLOS MACIÇOS COMUNS - 1 1/2 TIJOLO</v>
          </cell>
          <cell r="C237" t="str">
            <v>M2</v>
          </cell>
          <cell r="D237">
            <v>205.3</v>
          </cell>
        </row>
        <row r="238">
          <cell r="A238">
            <v>40111</v>
          </cell>
          <cell r="B238" t="str">
            <v>TIJOLOS MACIÇOS COMUNS - APARENTE, 1/2 TIJOLO</v>
          </cell>
          <cell r="C238" t="str">
            <v>M2</v>
          </cell>
          <cell r="D238">
            <v>88.48</v>
          </cell>
        </row>
        <row r="239">
          <cell r="A239">
            <v>40112</v>
          </cell>
          <cell r="B239" t="str">
            <v>TIJOLOS MACIÇOS COMUNS - APARENTE, 1 TIJOLO</v>
          </cell>
          <cell r="C239" t="str">
            <v>M2</v>
          </cell>
          <cell r="D239">
            <v>151.54</v>
          </cell>
        </row>
        <row r="240">
          <cell r="A240">
            <v>40115</v>
          </cell>
          <cell r="B240" t="str">
            <v>TIJOLOS CERÂMICOS FURADOS - 1/2 TIJOLO</v>
          </cell>
          <cell r="C240" t="str">
            <v>M2</v>
          </cell>
          <cell r="D240">
            <v>54.41</v>
          </cell>
        </row>
        <row r="241">
          <cell r="A241">
            <v>40116</v>
          </cell>
          <cell r="B241" t="str">
            <v>TIJOLOS CERÂMICOS FURADOS - 1 TIJOLO</v>
          </cell>
          <cell r="C241" t="str">
            <v>M2</v>
          </cell>
          <cell r="D241">
            <v>95.43</v>
          </cell>
        </row>
        <row r="242">
          <cell r="A242">
            <v>40120</v>
          </cell>
          <cell r="B242" t="str">
            <v>TIJOLOS LAMINADOS - ESPELHO</v>
          </cell>
          <cell r="C242" t="str">
            <v>M2</v>
          </cell>
          <cell r="D242">
            <v>132.41</v>
          </cell>
        </row>
        <row r="243">
          <cell r="A243">
            <v>40121</v>
          </cell>
          <cell r="B243" t="str">
            <v>TIJOLOS LAMINADOS - 1/2 TIJOLO</v>
          </cell>
          <cell r="C243" t="str">
            <v>M2</v>
          </cell>
          <cell r="D243">
            <v>213.62</v>
          </cell>
        </row>
        <row r="244">
          <cell r="A244">
            <v>40122</v>
          </cell>
          <cell r="B244" t="str">
            <v>TIJOLOS LAMINADOS - 1 TIJOLO</v>
          </cell>
          <cell r="C244" t="str">
            <v>M2</v>
          </cell>
          <cell r="D244">
            <v>377.47</v>
          </cell>
        </row>
        <row r="245">
          <cell r="A245">
            <v>40125</v>
          </cell>
          <cell r="B245" t="str">
            <v>TIJOLOS DE VIDRO - CANELADO, 19X19CM</v>
          </cell>
          <cell r="C245" t="str">
            <v>M2</v>
          </cell>
          <cell r="D245">
            <v>434.62</v>
          </cell>
        </row>
        <row r="246">
          <cell r="A246">
            <v>40126</v>
          </cell>
          <cell r="B246" t="str">
            <v>TIJOLOS DE VIDRO - TIJOLINHO, 19X19CM</v>
          </cell>
          <cell r="C246" t="str">
            <v>M2</v>
          </cell>
          <cell r="D246">
            <v>582.58000000000004</v>
          </cell>
        </row>
        <row r="247">
          <cell r="A247">
            <v>40127</v>
          </cell>
          <cell r="B247" t="str">
            <v>TIJOLOS DE VIDRO - VENTILAÇÃO TIPO VENEZIANA</v>
          </cell>
          <cell r="C247" t="str">
            <v>M2</v>
          </cell>
          <cell r="D247">
            <v>694.58</v>
          </cell>
        </row>
        <row r="248">
          <cell r="A248">
            <v>40131</v>
          </cell>
          <cell r="B248" t="str">
            <v>BLOCOS VAZADOS DE CONCRETO ESTRUTURAL - 14CM - 8MPA</v>
          </cell>
          <cell r="C248" t="str">
            <v>M2</v>
          </cell>
          <cell r="D248">
            <v>65.739999999999995</v>
          </cell>
        </row>
        <row r="249">
          <cell r="A249">
            <v>40132</v>
          </cell>
          <cell r="B249" t="str">
            <v>BLOCOS VAZADOS DE CONCRETO ESTRUTURAL - 14CM - 10MPA</v>
          </cell>
          <cell r="C249" t="str">
            <v>M2</v>
          </cell>
          <cell r="D249">
            <v>68.23</v>
          </cell>
        </row>
        <row r="250">
          <cell r="A250">
            <v>40133</v>
          </cell>
          <cell r="B250" t="str">
            <v>BLOCOS VAZADOS DE CONCRETO ESTRUTURAL - 14CM - 12MPA</v>
          </cell>
          <cell r="C250" t="str">
            <v>M2</v>
          </cell>
          <cell r="D250">
            <v>69.150000000000006</v>
          </cell>
        </row>
        <row r="251">
          <cell r="A251">
            <v>40134</v>
          </cell>
          <cell r="B251" t="str">
            <v>BLOCOS VAZADOS DE CONCRETO ESTRUTURAL - 14CM - 14MPA</v>
          </cell>
          <cell r="C251" t="str">
            <v>M2</v>
          </cell>
          <cell r="D251">
            <v>71.63</v>
          </cell>
        </row>
        <row r="252">
          <cell r="A252">
            <v>40135</v>
          </cell>
          <cell r="B252" t="str">
            <v>BLOCOS VAZADOS DE CONCRETO ESTRUTURAL - 19CM - 8MPA</v>
          </cell>
          <cell r="C252" t="str">
            <v>M2</v>
          </cell>
          <cell r="D252">
            <v>78.58</v>
          </cell>
        </row>
        <row r="253">
          <cell r="A253">
            <v>40136</v>
          </cell>
          <cell r="B253" t="str">
            <v>BLOCOS VAZADOS DE CONCRETO ESTRURURAL - 19CM - 10MPA</v>
          </cell>
          <cell r="C253" t="str">
            <v>M2</v>
          </cell>
          <cell r="D253">
            <v>81.069999999999993</v>
          </cell>
        </row>
        <row r="254">
          <cell r="A254">
            <v>40137</v>
          </cell>
          <cell r="B254" t="str">
            <v>BLOCOS VAZADOS DE CONCRETO ESTRUTURAL - 19CM - 12MPA</v>
          </cell>
          <cell r="C254" t="str">
            <v>M2</v>
          </cell>
          <cell r="D254">
            <v>83.56</v>
          </cell>
        </row>
        <row r="255">
          <cell r="A255">
            <v>40138</v>
          </cell>
          <cell r="B255" t="str">
            <v>BLOCOS VAZADOS DE CONCRETO ESTRUTURAL - 19CM - 14MPA</v>
          </cell>
          <cell r="C255" t="str">
            <v>M2</v>
          </cell>
          <cell r="D255">
            <v>86.57</v>
          </cell>
        </row>
        <row r="256">
          <cell r="A256">
            <v>40140</v>
          </cell>
          <cell r="B256" t="str">
            <v>BLOCOS VAZADOS DE CONCRETO - 09CM</v>
          </cell>
          <cell r="C256" t="str">
            <v>M2</v>
          </cell>
          <cell r="D256">
            <v>44.38</v>
          </cell>
        </row>
        <row r="257">
          <cell r="A257">
            <v>40141</v>
          </cell>
          <cell r="B257" t="str">
            <v>BLOCOS VAZADOS DE CONCRETO - 14CM</v>
          </cell>
          <cell r="C257" t="str">
            <v>M2</v>
          </cell>
          <cell r="D257">
            <v>50.51</v>
          </cell>
        </row>
        <row r="258">
          <cell r="A258">
            <v>40142</v>
          </cell>
          <cell r="B258" t="str">
            <v>BLOCOS VAZADOS DE CONCRETO - 19CM</v>
          </cell>
          <cell r="C258" t="str">
            <v>M2</v>
          </cell>
          <cell r="D258">
            <v>59.61</v>
          </cell>
        </row>
        <row r="259">
          <cell r="A259">
            <v>40144</v>
          </cell>
          <cell r="B259" t="str">
            <v>BLOCO SÍLICO CALCÁRIO - 14CM</v>
          </cell>
          <cell r="C259" t="str">
            <v>M2</v>
          </cell>
          <cell r="D259">
            <v>59.29</v>
          </cell>
        </row>
        <row r="260">
          <cell r="A260">
            <v>40145</v>
          </cell>
          <cell r="B260" t="str">
            <v>BLOCO SÍLICO CALCÁRIO - 19CM</v>
          </cell>
          <cell r="C260" t="str">
            <v>M2</v>
          </cell>
          <cell r="D260">
            <v>69.95</v>
          </cell>
        </row>
        <row r="261">
          <cell r="A261">
            <v>40150</v>
          </cell>
          <cell r="B261" t="str">
            <v>BLOCOS VAZADOS DE CONCRETO APARENTE - 09CM</v>
          </cell>
          <cell r="C261" t="str">
            <v>M2</v>
          </cell>
          <cell r="D261">
            <v>51.28</v>
          </cell>
        </row>
        <row r="262">
          <cell r="A262">
            <v>40151</v>
          </cell>
          <cell r="B262" t="str">
            <v>BLOCOS VAZADOS DE CONCRETO APARENTE - 14CM</v>
          </cell>
          <cell r="C262" t="str">
            <v>M2</v>
          </cell>
          <cell r="D262">
            <v>58.11</v>
          </cell>
        </row>
        <row r="263">
          <cell r="A263">
            <v>40152</v>
          </cell>
          <cell r="B263" t="str">
            <v>BLOCOS VAZADOS DE CONCRETO APARENTE - 19CM</v>
          </cell>
          <cell r="C263" t="str">
            <v>M2</v>
          </cell>
          <cell r="D263">
            <v>67.569999999999993</v>
          </cell>
        </row>
        <row r="264">
          <cell r="A264">
            <v>40160</v>
          </cell>
          <cell r="B264" t="str">
            <v>BLOCOS VAZADOS DE CONCRETO ESTRUTURAL - 14CM - ATÉ 6MPA</v>
          </cell>
          <cell r="C264" t="str">
            <v>M2</v>
          </cell>
          <cell r="D264">
            <v>60.76</v>
          </cell>
        </row>
        <row r="265">
          <cell r="A265">
            <v>40161</v>
          </cell>
          <cell r="B265" t="str">
            <v>BLOCOS VAZADOS DE CONCRETO ESTRUTURAL - 19CM - ATÉ 6MPA</v>
          </cell>
          <cell r="C265" t="str">
            <v>M2</v>
          </cell>
          <cell r="D265">
            <v>71.37</v>
          </cell>
        </row>
        <row r="266">
          <cell r="A266">
            <v>40162</v>
          </cell>
          <cell r="B266" t="str">
            <v>BLOCOS VAZADOS DE CONCRETO ESTRUTURAL APARENTE - 14CM - ATÉ 6MPA</v>
          </cell>
          <cell r="C266" t="str">
            <v>M2</v>
          </cell>
          <cell r="D266">
            <v>63.33</v>
          </cell>
        </row>
        <row r="267">
          <cell r="A267">
            <v>40163</v>
          </cell>
          <cell r="B267" t="str">
            <v>BLOCOS VAZADOS DE CONCRETO ESTRUTURAL APARENTE - 19CM - ATÉ 6MPA</v>
          </cell>
          <cell r="C267" t="str">
            <v>M2</v>
          </cell>
          <cell r="D267">
            <v>73.27</v>
          </cell>
        </row>
        <row r="268">
          <cell r="A268">
            <v>40170</v>
          </cell>
          <cell r="B268" t="str">
            <v>BLOCO CERÂMICO COMUM - 14CM</v>
          </cell>
          <cell r="C268" t="str">
            <v>M2</v>
          </cell>
          <cell r="D268">
            <v>76.17</v>
          </cell>
        </row>
        <row r="269">
          <cell r="A269">
            <v>40171</v>
          </cell>
          <cell r="B269" t="str">
            <v>BLOCO CERÂMICO COMUM - 19CM</v>
          </cell>
          <cell r="C269" t="str">
            <v>M2</v>
          </cell>
          <cell r="D269">
            <v>85.22</v>
          </cell>
        </row>
        <row r="270">
          <cell r="A270">
            <v>40180</v>
          </cell>
          <cell r="B270" t="str">
            <v>TELA TIPO DEPLOYEE PARA REFORÇO DE ALVENARIA</v>
          </cell>
          <cell r="C270" t="str">
            <v>M2</v>
          </cell>
          <cell r="D270">
            <v>3.72</v>
          </cell>
        </row>
        <row r="271">
          <cell r="A271">
            <v>40195</v>
          </cell>
          <cell r="B271" t="str">
            <v>ARMADURA EM AÇO CA-50 PARA BLOCOS VAZADOS DE CONCRETO ESTRUTURAL</v>
          </cell>
          <cell r="C271" t="str">
            <v>KG</v>
          </cell>
          <cell r="D271">
            <v>6.13</v>
          </cell>
        </row>
        <row r="272">
          <cell r="A272">
            <v>40196</v>
          </cell>
          <cell r="B272" t="str">
            <v>ARMADURA EM AÇO CA-60 PARA BLOCOS VAZADOS DE CONCRETO ESTRUTURAL</v>
          </cell>
          <cell r="C272" t="str">
            <v>KG</v>
          </cell>
          <cell r="D272">
            <v>6.65</v>
          </cell>
        </row>
        <row r="273">
          <cell r="A273">
            <v>40197</v>
          </cell>
          <cell r="B273" t="str">
            <v>CONCRETO "GROUT"</v>
          </cell>
          <cell r="C273" t="str">
            <v>M3</v>
          </cell>
          <cell r="D273">
            <v>574.84</v>
          </cell>
        </row>
        <row r="274">
          <cell r="A274">
            <v>40198</v>
          </cell>
          <cell r="B274" t="str">
            <v>VERGAS, CINTAS E PILARETES DE CONCRETO</v>
          </cell>
          <cell r="C274" t="str">
            <v>M3</v>
          </cell>
          <cell r="D274">
            <v>1043.7</v>
          </cell>
        </row>
        <row r="275">
          <cell r="A275">
            <v>40200</v>
          </cell>
          <cell r="B275" t="str">
            <v>ALVENARIA DE ELEMENTOS VAZADOS</v>
          </cell>
          <cell r="C275" t="str">
            <v>.</v>
          </cell>
          <cell r="D275" t="str">
            <v>.</v>
          </cell>
        </row>
        <row r="276">
          <cell r="A276">
            <v>40204</v>
          </cell>
          <cell r="B276" t="str">
            <v>ELEMENTOS VAZADOS DE TIJOLOS CERÂMICOS</v>
          </cell>
          <cell r="C276" t="str">
            <v>M2</v>
          </cell>
          <cell r="D276">
            <v>97.95</v>
          </cell>
        </row>
        <row r="277">
          <cell r="A277">
            <v>40208</v>
          </cell>
          <cell r="B277" t="str">
            <v>ELEMENTO VAZADO DE CONCRETO - TIPO NEO-REX N.4A OU SIMILAR</v>
          </cell>
          <cell r="C277" t="str">
            <v>M2</v>
          </cell>
          <cell r="D277">
            <v>234.28</v>
          </cell>
        </row>
        <row r="278">
          <cell r="A278">
            <v>40209</v>
          </cell>
          <cell r="B278" t="str">
            <v>ELEMENTO VAZADO DE CONCRETO - TIPO NEO REX N.4F OU SIMILAR</v>
          </cell>
          <cell r="C278" t="str">
            <v>M2</v>
          </cell>
          <cell r="D278">
            <v>272.01</v>
          </cell>
        </row>
        <row r="279">
          <cell r="A279">
            <v>40210</v>
          </cell>
          <cell r="B279" t="str">
            <v>ELEMENTO VAZADO DE CONCRETO - TIPO NEO-REX N.16 OU SIMILAR</v>
          </cell>
          <cell r="C279" t="str">
            <v>M2</v>
          </cell>
          <cell r="D279">
            <v>217.15</v>
          </cell>
        </row>
        <row r="280">
          <cell r="A280">
            <v>40211</v>
          </cell>
          <cell r="B280" t="str">
            <v>ELEMENTO VAZADO DE CONCRETO - TIPO NEO -  N.16/DS/DC OU SIMILAR</v>
          </cell>
          <cell r="C280" t="str">
            <v>M2</v>
          </cell>
          <cell r="D280">
            <v>370.91</v>
          </cell>
        </row>
        <row r="281">
          <cell r="A281">
            <v>40213</v>
          </cell>
          <cell r="B281" t="str">
            <v>ELEMENTO VAZADO DE CONCRETO - TIPO NEO-REX N.17G OU SIMILAR</v>
          </cell>
          <cell r="C281" t="str">
            <v>M2</v>
          </cell>
          <cell r="D281">
            <v>227.25</v>
          </cell>
        </row>
        <row r="282">
          <cell r="A282">
            <v>40215</v>
          </cell>
          <cell r="B282" t="str">
            <v>ELEMENTO VAZADO DE CONCRETO - TIPO NEO-REX N.19C OU SIMILAR</v>
          </cell>
          <cell r="C282" t="str">
            <v>M2</v>
          </cell>
          <cell r="D282">
            <v>136.94999999999999</v>
          </cell>
        </row>
        <row r="283">
          <cell r="A283">
            <v>40217</v>
          </cell>
          <cell r="B283" t="str">
            <v>ELEMENTO VAZADO DE CONCRETO - TIPO NEO-REX N.22B OU SIMILAR</v>
          </cell>
          <cell r="C283" t="str">
            <v>M2</v>
          </cell>
          <cell r="D283">
            <v>157.61000000000001</v>
          </cell>
        </row>
        <row r="284">
          <cell r="A284">
            <v>40218</v>
          </cell>
          <cell r="B284" t="str">
            <v>ELEMENTO VAZADO DE CONCRETO - TIPO NEO-REX N.23A OU SIMILAR</v>
          </cell>
          <cell r="C284" t="str">
            <v>M2</v>
          </cell>
          <cell r="D284">
            <v>133.16</v>
          </cell>
        </row>
        <row r="285">
          <cell r="A285">
            <v>40226</v>
          </cell>
          <cell r="B285" t="str">
            <v>ELEMENTO VAZADO DE CONCRETO - TIPO NEO-REX N.62A OU SIMILAR</v>
          </cell>
          <cell r="C285" t="str">
            <v>M2</v>
          </cell>
          <cell r="D285">
            <v>168.08</v>
          </cell>
        </row>
        <row r="286">
          <cell r="A286">
            <v>40227</v>
          </cell>
          <cell r="B286" t="str">
            <v>ELEMENTO VAZADO DE CONCRETO - TIPO NEO-REX N.62B OU SIMILAR</v>
          </cell>
          <cell r="C286" t="str">
            <v>M2</v>
          </cell>
          <cell r="D286">
            <v>139.6</v>
          </cell>
        </row>
        <row r="287">
          <cell r="A287">
            <v>40230</v>
          </cell>
          <cell r="B287" t="str">
            <v>ELEMENTO VAZADO DE CONCRETO - TIPO NEO-REX N.72A OU SIMILAR</v>
          </cell>
          <cell r="C287" t="str">
            <v>M2</v>
          </cell>
          <cell r="D287">
            <v>168.75</v>
          </cell>
        </row>
        <row r="288">
          <cell r="A288">
            <v>40235</v>
          </cell>
          <cell r="B288" t="str">
            <v>ELEMENTO VAZADO DE CONCRETO - TIPO NEO-REX N.78A OU SIMILAR</v>
          </cell>
          <cell r="C288" t="str">
            <v>M2</v>
          </cell>
          <cell r="D288">
            <v>151.97999999999999</v>
          </cell>
        </row>
        <row r="289">
          <cell r="A289">
            <v>40300</v>
          </cell>
          <cell r="B289" t="str">
            <v>OUTROS ELEMENTOS DIVISÓRIOS</v>
          </cell>
          <cell r="C289" t="str">
            <v>.</v>
          </cell>
          <cell r="D289" t="str">
            <v>.</v>
          </cell>
        </row>
        <row r="290">
          <cell r="A290">
            <v>40330</v>
          </cell>
          <cell r="B290" t="str">
            <v>PLACAS DE GRANILITE - 30MM DE ESPESSURA</v>
          </cell>
          <cell r="C290" t="str">
            <v>M2</v>
          </cell>
          <cell r="D290">
            <v>256.12</v>
          </cell>
        </row>
        <row r="291">
          <cell r="A291">
            <v>40331</v>
          </cell>
          <cell r="B291" t="str">
            <v>PLACAS DE GRANILITE - 40MM DE ESPESSURA</v>
          </cell>
          <cell r="C291" t="str">
            <v>M2</v>
          </cell>
          <cell r="D291">
            <v>263.17</v>
          </cell>
        </row>
        <row r="292">
          <cell r="A292">
            <v>40332</v>
          </cell>
          <cell r="B292" t="str">
            <v>PLACAS DE GRANILITE - 50MM DE ESPESSURA</v>
          </cell>
          <cell r="C292" t="str">
            <v>M2</v>
          </cell>
          <cell r="D292">
            <v>266.31</v>
          </cell>
        </row>
        <row r="293">
          <cell r="A293">
            <v>40335</v>
          </cell>
          <cell r="B293" t="str">
            <v>DIVISÓRIA EM ARDÓSIA CINZA - POLIDA 2 LADOS - ESPESSURA 30MM</v>
          </cell>
          <cell r="C293" t="str">
            <v>M2</v>
          </cell>
          <cell r="D293">
            <v>379.91</v>
          </cell>
        </row>
        <row r="294">
          <cell r="A294">
            <v>40351</v>
          </cell>
          <cell r="B294" t="str">
            <v>VL.01 - DIVISÓRIA DE ACABAMENTO LAMINADO MELAMÍNICO, MIOLO COLMÉIA - PAINEL/PAINEL</v>
          </cell>
          <cell r="C294" t="str">
            <v>M2</v>
          </cell>
          <cell r="D294">
            <v>77.78</v>
          </cell>
        </row>
        <row r="295">
          <cell r="A295">
            <v>40352</v>
          </cell>
          <cell r="B295" t="str">
            <v>VL.02 - DIVISÓRIA DE ACABAMENTO LAMINADO MELAMÍNICO, MIOLO COLMÉIA - PAINEL CEGO</v>
          </cell>
          <cell r="C295" t="str">
            <v>M2</v>
          </cell>
          <cell r="D295">
            <v>77.78</v>
          </cell>
        </row>
        <row r="296">
          <cell r="A296">
            <v>40353</v>
          </cell>
          <cell r="B296" t="str">
            <v>VL.03 - DIVISÓRIA DE ACABAMENTO LAMINADO MELAMÍNICO, MIOLO COLMÉIA - PORTA/BANDEIRA</v>
          </cell>
          <cell r="C296" t="str">
            <v>M2</v>
          </cell>
          <cell r="D296">
            <v>158.02000000000001</v>
          </cell>
        </row>
        <row r="297">
          <cell r="A297">
            <v>40354</v>
          </cell>
          <cell r="B297" t="str">
            <v>VL.04 - DIVISÓRIA DE ACABAMENTO LAMINADO MELAMÍNICO, MIOLO COLMÉIA - PAINEL/VIDRO</v>
          </cell>
          <cell r="C297" t="str">
            <v>M2</v>
          </cell>
          <cell r="D297">
            <v>98.1</v>
          </cell>
        </row>
        <row r="298">
          <cell r="A298">
            <v>40355</v>
          </cell>
          <cell r="B298" t="str">
            <v>VL.05 - DIVISÓRIA DE ACABAMENTO LAMINADO MELAMÍNICO, MIOLO COLMÉIA - PORTA/VIDRO</v>
          </cell>
          <cell r="C298" t="str">
            <v>M2</v>
          </cell>
          <cell r="D298">
            <v>174.62</v>
          </cell>
        </row>
        <row r="299">
          <cell r="A299">
            <v>40356</v>
          </cell>
          <cell r="B299" t="str">
            <v>VL.06 - DIVISÓRIA DE ACABAMENTO LAMINADO MELAMÍNICO, MIOLO COLMÉIA - PAINEL/VIDRO/PAINEL</v>
          </cell>
          <cell r="C299" t="str">
            <v>M2</v>
          </cell>
          <cell r="D299">
            <v>97.88</v>
          </cell>
        </row>
        <row r="300">
          <cell r="A300">
            <v>40357</v>
          </cell>
          <cell r="B300" t="str">
            <v>VL.07 - DIVISÓRIA DE ACABAMENTO LAMINADO MELAMÍNICO, MIOLO COLMÉIA - PAINEL/VIDRO/VIDRO</v>
          </cell>
          <cell r="C300" t="str">
            <v>M2</v>
          </cell>
          <cell r="D300">
            <v>104.57</v>
          </cell>
        </row>
        <row r="301">
          <cell r="A301">
            <v>40358</v>
          </cell>
          <cell r="B301" t="str">
            <v>VL.08 - DIVISÓRIA DE ACABAMENTO  LAMINADO MELAMÍNICO, MIOLO COLMÉIA - PORTA/BONECA/PAINEL</v>
          </cell>
          <cell r="C301" t="str">
            <v>M2</v>
          </cell>
          <cell r="D301">
            <v>164.82</v>
          </cell>
        </row>
        <row r="302">
          <cell r="A302">
            <v>40359</v>
          </cell>
          <cell r="B302" t="str">
            <v>VL.09 - DIVISÓRIA DE ACABAMENTO  LAMINADO MELAMÍNICO, MIOLO COLMÉIA - PORTA/BONECA/VIDRO</v>
          </cell>
          <cell r="C302" t="str">
            <v>M2</v>
          </cell>
          <cell r="D302">
            <v>170.96</v>
          </cell>
        </row>
        <row r="303">
          <cell r="A303">
            <v>45000</v>
          </cell>
          <cell r="B303" t="str">
            <v>DEMOLIÇÕES</v>
          </cell>
          <cell r="C303" t="str">
            <v>.</v>
          </cell>
          <cell r="D303" t="str">
            <v>.</v>
          </cell>
        </row>
        <row r="304">
          <cell r="A304">
            <v>45001</v>
          </cell>
          <cell r="B304" t="str">
            <v>DEMOLIÇÃO DE ALVENARIA ESTRUTURAL DE BLOCOS VAZADOS DE CONCRETO</v>
          </cell>
          <cell r="C304" t="str">
            <v>M3</v>
          </cell>
          <cell r="D304">
            <v>62.27</v>
          </cell>
        </row>
        <row r="305">
          <cell r="A305">
            <v>45004</v>
          </cell>
          <cell r="B305" t="str">
            <v>DEMOLIÇÃO DE ALVENARIA EM GERAL (TIJOLOS OU BLOCOS)</v>
          </cell>
          <cell r="C305" t="str">
            <v>M3</v>
          </cell>
          <cell r="D305">
            <v>46.7</v>
          </cell>
        </row>
        <row r="306">
          <cell r="A306">
            <v>45007</v>
          </cell>
          <cell r="B306" t="str">
            <v>DEMOLIÇÃO DE ALVENARIA DE ELEMENTOS VAZADOS</v>
          </cell>
          <cell r="C306" t="str">
            <v>M3</v>
          </cell>
          <cell r="D306">
            <v>38.92</v>
          </cell>
        </row>
        <row r="307">
          <cell r="A307">
            <v>45009</v>
          </cell>
          <cell r="B307" t="str">
            <v>DEMOLIÇÃO DE VERGAS, CINTAS E PILARETES DE CONCRETO</v>
          </cell>
          <cell r="C307" t="str">
            <v>M3</v>
          </cell>
          <cell r="D307">
            <v>202.36</v>
          </cell>
        </row>
        <row r="308">
          <cell r="A308">
            <v>45010</v>
          </cell>
          <cell r="B308" t="str">
            <v>DEMOLIÇÃO DE PLACAS DIVISÓRIAS DE GRANILITE OU SIMILAR</v>
          </cell>
          <cell r="C308" t="str">
            <v>M2</v>
          </cell>
          <cell r="D308">
            <v>7.78</v>
          </cell>
        </row>
        <row r="309">
          <cell r="A309">
            <v>45015</v>
          </cell>
          <cell r="B309" t="str">
            <v>DEMOLIÇÃO DE DIVISÓRIAS - CHAPAS OU TÁBUAS, INCLUSIVE ENTARUGAMENTO</v>
          </cell>
          <cell r="C309" t="str">
            <v>M2</v>
          </cell>
          <cell r="D309">
            <v>6.23</v>
          </cell>
        </row>
        <row r="310">
          <cell r="A310">
            <v>46000</v>
          </cell>
          <cell r="B310" t="str">
            <v>RETIRADAS</v>
          </cell>
          <cell r="C310" t="str">
            <v>.</v>
          </cell>
          <cell r="D310" t="str">
            <v>.</v>
          </cell>
        </row>
        <row r="311">
          <cell r="A311">
            <v>46005</v>
          </cell>
          <cell r="B311" t="str">
            <v>RETIRADA DE ALVENARIA DE BLOCOS DE PEDRA NATURAL</v>
          </cell>
          <cell r="C311" t="str">
            <v>M3</v>
          </cell>
          <cell r="D311">
            <v>101.18</v>
          </cell>
        </row>
        <row r="312">
          <cell r="A312">
            <v>46007</v>
          </cell>
          <cell r="B312" t="str">
            <v>RETIRADA DE ALVENARIA DE TIJOLOS DE VIDRO OU ELEMENTOS VAZADOS</v>
          </cell>
          <cell r="C312" t="str">
            <v>M2</v>
          </cell>
          <cell r="D312">
            <v>15.57</v>
          </cell>
        </row>
        <row r="313">
          <cell r="A313">
            <v>46010</v>
          </cell>
          <cell r="B313" t="str">
            <v>RETIRADA DE PLACAS DIVISÓRIAS DE GRANILITE OU SIMILAR</v>
          </cell>
          <cell r="C313" t="str">
            <v>M2</v>
          </cell>
          <cell r="D313">
            <v>15.57</v>
          </cell>
        </row>
        <row r="314">
          <cell r="A314">
            <v>46015</v>
          </cell>
          <cell r="B314" t="str">
            <v>RETIRADA DE DIVISÓRIAS - CHAPAS OU TÁBUAS, EXCLUSIVE ENTARUGAMENTO</v>
          </cell>
          <cell r="C314" t="str">
            <v>M2</v>
          </cell>
          <cell r="D314">
            <v>7.83</v>
          </cell>
        </row>
        <row r="315">
          <cell r="A315">
            <v>46016</v>
          </cell>
          <cell r="B315" t="str">
            <v>RETIRADA DE DIVISÓRIAS - CHAPAS OU TÁBUAS, INCLUSIVE ENTARUGAMENTO</v>
          </cell>
          <cell r="C315" t="str">
            <v>M2</v>
          </cell>
          <cell r="D315">
            <v>15.66</v>
          </cell>
        </row>
        <row r="316">
          <cell r="A316">
            <v>46019</v>
          </cell>
          <cell r="B316" t="str">
            <v>RETIRADA DE DIVISÓRIAS - CHAPAS FIB.MADEIRA, COM MONTANTES METÁLICOS</v>
          </cell>
          <cell r="C316" t="str">
            <v>M2</v>
          </cell>
          <cell r="D316">
            <v>23.49</v>
          </cell>
        </row>
        <row r="317">
          <cell r="A317">
            <v>47000</v>
          </cell>
          <cell r="B317" t="str">
            <v>RECOLOCAÇÕES</v>
          </cell>
          <cell r="C317" t="str">
            <v>.</v>
          </cell>
          <cell r="D317" t="str">
            <v>.</v>
          </cell>
        </row>
        <row r="318">
          <cell r="A318">
            <v>47010</v>
          </cell>
          <cell r="B318" t="str">
            <v>RECOLOCAÇÃO DE PLACAS DIVISÓRIAS DE GRANILITE OU SIMILAR</v>
          </cell>
          <cell r="C318" t="str">
            <v>M2</v>
          </cell>
          <cell r="D318">
            <v>47.55</v>
          </cell>
        </row>
        <row r="319">
          <cell r="A319">
            <v>47015</v>
          </cell>
          <cell r="B319" t="str">
            <v>RECOLOCAÇÃO DE DIVISÓRIAS - CHAPAS OU TÁBUAS, EXCLUSIVE ENTARUGAMENTO</v>
          </cell>
          <cell r="C319" t="str">
            <v>M2</v>
          </cell>
          <cell r="D319">
            <v>14.48</v>
          </cell>
        </row>
        <row r="320">
          <cell r="A320">
            <v>47016</v>
          </cell>
          <cell r="B320" t="str">
            <v>RECOLOCAÇÃO DE DIVISÓRIAS - CHAPAS OU TÁBUAS, INCLUSIVE ENTARUGAMENTO</v>
          </cell>
          <cell r="C320" t="str">
            <v>M2</v>
          </cell>
          <cell r="D320">
            <v>29.19</v>
          </cell>
        </row>
        <row r="321">
          <cell r="A321">
            <v>47019</v>
          </cell>
          <cell r="B321" t="str">
            <v>RECOLOCAÇÃO DE DIVISÓRIAS - CHAPAS FIB.MADEIRA, COM MONTANTES METÁLICOS</v>
          </cell>
          <cell r="C321" t="str">
            <v>M2</v>
          </cell>
          <cell r="D321">
            <v>42.06</v>
          </cell>
        </row>
        <row r="322">
          <cell r="A322">
            <v>50000</v>
          </cell>
          <cell r="B322" t="str">
            <v>IMPERMEABILIZACOES</v>
          </cell>
        </row>
        <row r="323">
          <cell r="A323">
            <v>50100</v>
          </cell>
          <cell r="B323" t="str">
            <v>IMPERMEABILIZANTE CONTRA UMIDADE DO SOLO</v>
          </cell>
          <cell r="C323" t="str">
            <v>.</v>
          </cell>
          <cell r="D323" t="str">
            <v>.</v>
          </cell>
        </row>
        <row r="324">
          <cell r="A324">
            <v>50101</v>
          </cell>
          <cell r="B324" t="str">
            <v>ARGAMASSA IMPERMEABILIZANTE DE CIMENTO E AREIA (REBOCO IMPERMEÁVEL) - TRAÇO 1:3, ESPESSURA DE 20MM</v>
          </cell>
          <cell r="C324" t="str">
            <v>M2</v>
          </cell>
          <cell r="D324">
            <v>36.619999999999997</v>
          </cell>
        </row>
        <row r="325">
          <cell r="A325">
            <v>50103</v>
          </cell>
          <cell r="B325" t="str">
            <v>ARGAMASSA IMPERMEABILIZANTE DE CIMENTO E AREIA (SUBSOLOS) - TRAÇO 1:2,5, ESPESSURA DE 20MM</v>
          </cell>
          <cell r="C325" t="str">
            <v>M2</v>
          </cell>
          <cell r="D325">
            <v>37.08</v>
          </cell>
        </row>
        <row r="326">
          <cell r="A326">
            <v>50130</v>
          </cell>
          <cell r="B326" t="str">
            <v>CIMENTO IMPERMEABILIZANTE DE CRISTALIZAÇÃO - ESTRUTUTURA ENTERRADA</v>
          </cell>
          <cell r="C326" t="str">
            <v>M2</v>
          </cell>
          <cell r="D326">
            <v>57.87</v>
          </cell>
        </row>
        <row r="327">
          <cell r="A327">
            <v>50140</v>
          </cell>
          <cell r="B327" t="str">
            <v>REGULARIZAÇÃO COM ARGAMASSA DE CIMENTO E AREIA - TRAÇO 1:3, ESPESSURA MÉDIA 30MM</v>
          </cell>
          <cell r="C327" t="str">
            <v>M2</v>
          </cell>
          <cell r="D327">
            <v>28.71</v>
          </cell>
        </row>
        <row r="328">
          <cell r="A328">
            <v>50143</v>
          </cell>
          <cell r="B328" t="str">
            <v>PINTURA PROTETORA COM TINTA BETUMINOSA (PARA  ARGAMASSA IMPERMEÁVEL) - 2 DEMÃOS</v>
          </cell>
          <cell r="C328" t="str">
            <v>M2</v>
          </cell>
          <cell r="D328">
            <v>9.86</v>
          </cell>
        </row>
        <row r="329">
          <cell r="A329">
            <v>50147</v>
          </cell>
          <cell r="B329" t="str">
            <v>PROTEÇÃO MECÂNICA COM ARGAMASSA DE CIMENTO E AREIA - TRAÇO 1:7, ESPESSURA MÉDIA 30MM</v>
          </cell>
          <cell r="C329" t="str">
            <v>M2</v>
          </cell>
          <cell r="D329">
            <v>27</v>
          </cell>
        </row>
        <row r="330">
          <cell r="A330">
            <v>50200</v>
          </cell>
          <cell r="B330" t="str">
            <v>IMPERMEABILIZANTE CONTRA ÁGUA SOB PRESSÃO</v>
          </cell>
          <cell r="C330" t="str">
            <v>.</v>
          </cell>
          <cell r="D330" t="str">
            <v>.</v>
          </cell>
        </row>
        <row r="331">
          <cell r="A331">
            <v>50202</v>
          </cell>
          <cell r="B331" t="str">
            <v>ARGAMASSA IMPERMEABILIZANTE DE CIMENTO E AREIA (RESERVATÓRIOS E PISCINAS) - TRAÇO 1:3, ESPESSURA 30MM</v>
          </cell>
          <cell r="C331" t="str">
            <v>M2</v>
          </cell>
          <cell r="D331">
            <v>58.52</v>
          </cell>
        </row>
        <row r="332">
          <cell r="A332">
            <v>50230</v>
          </cell>
          <cell r="B332" t="str">
            <v>CIMENTO IMPERMEABILIZANTE DE CRISTALIZAÇÃO - ESTRUTURA ELEVADA</v>
          </cell>
          <cell r="C332" t="str">
            <v>M2</v>
          </cell>
          <cell r="D332">
            <v>54.76</v>
          </cell>
        </row>
        <row r="333">
          <cell r="A333">
            <v>50243</v>
          </cell>
          <cell r="B333" t="str">
            <v>PINTURA PROTETORA COM TINTA BETUMINOSA (PARA ARGAMASSA IMPERMEÁVEL) - 2 DEMÃOS</v>
          </cell>
          <cell r="C333" t="str">
            <v>M2</v>
          </cell>
          <cell r="D333">
            <v>9.86</v>
          </cell>
        </row>
        <row r="334">
          <cell r="A334">
            <v>50244</v>
          </cell>
          <cell r="B334" t="str">
            <v>PINTURA PROTETORA COM TINTA A BASE DE EPÓXI (PARA ARGAMASSA IMPERMEÁVEL)</v>
          </cell>
          <cell r="C334" t="str">
            <v>M2</v>
          </cell>
          <cell r="D334">
            <v>101.96</v>
          </cell>
        </row>
        <row r="335">
          <cell r="A335">
            <v>50300</v>
          </cell>
          <cell r="B335" t="str">
            <v>IMPERMEABILIZANTE CONTRA ÁGUA DE PERCOLAÇÃO</v>
          </cell>
          <cell r="C335" t="str">
            <v>.</v>
          </cell>
          <cell r="D335" t="str">
            <v>.</v>
          </cell>
        </row>
        <row r="336">
          <cell r="A336">
            <v>50302</v>
          </cell>
          <cell r="B336" t="str">
            <v>ARGAMASSA IMPERMEABILIZANTE DE CIMENTO E AREIA (CALHAS E MARQUISES) - TRAÇO 1:3, ESPESSURA 30MM</v>
          </cell>
          <cell r="C336" t="str">
            <v>M2</v>
          </cell>
          <cell r="D336">
            <v>58.52</v>
          </cell>
        </row>
        <row r="337">
          <cell r="A337">
            <v>50305</v>
          </cell>
          <cell r="B337" t="str">
            <v>IMPERMEABILIZAÇÃO COM MEMBRANAS ASFÁLTICAS - COM 3 CAMADAS DE FELTRO ASFÁLTICO 15LBS</v>
          </cell>
          <cell r="C337" t="str">
            <v>M2</v>
          </cell>
          <cell r="D337">
            <v>207.41</v>
          </cell>
        </row>
        <row r="338">
          <cell r="A338">
            <v>50306</v>
          </cell>
          <cell r="B338" t="str">
            <v>IMPERMEABILIZAÇÃO COM MEMBRANAS ASFÁLTICAS - COM 4 CAMADAS DE FELTRO ASFÁLTICO 15LBS</v>
          </cell>
          <cell r="C338" t="str">
            <v>M2</v>
          </cell>
          <cell r="D338">
            <v>284.61</v>
          </cell>
        </row>
        <row r="339">
          <cell r="A339">
            <v>50307</v>
          </cell>
          <cell r="B339" t="str">
            <v>IMPERMEABILIZAÇÃO COM MEMBRANAS ASFÁLTICAS - COM 5 CAMADAS DE FELTRO ASFÁLTICO 15LBS</v>
          </cell>
          <cell r="C339" t="str">
            <v>M2</v>
          </cell>
          <cell r="D339">
            <v>362.19</v>
          </cell>
        </row>
        <row r="340">
          <cell r="A340">
            <v>50308</v>
          </cell>
          <cell r="B340" t="str">
            <v>MANTA ASFÁLTICA ESPESSURA DE 3MM COM VÉU DE POLIÉSTER COLADA A MAÇARICO</v>
          </cell>
          <cell r="C340" t="str">
            <v>M2</v>
          </cell>
          <cell r="D340">
            <v>67.459999999999994</v>
          </cell>
        </row>
        <row r="341">
          <cell r="A341">
            <v>50309</v>
          </cell>
          <cell r="B341" t="str">
            <v>MANTA ASFÁLTICA ESPESSURA DE 4MM COM VÉU DE POLIÉSTER COLADA A MAÇARICO</v>
          </cell>
          <cell r="C341" t="str">
            <v>M2</v>
          </cell>
          <cell r="D341">
            <v>73.3</v>
          </cell>
        </row>
        <row r="342">
          <cell r="A342">
            <v>50311</v>
          </cell>
          <cell r="B342" t="str">
            <v>MANTA ASFÁLTICA ESPESSURA DE 4MM ANTI RAIZ COM VÉU DE POLIÉSTER</v>
          </cell>
          <cell r="C342" t="str">
            <v>M2</v>
          </cell>
          <cell r="D342">
            <v>88.24</v>
          </cell>
        </row>
        <row r="343">
          <cell r="A343">
            <v>50312</v>
          </cell>
          <cell r="B343" t="str">
            <v>IMPERMEABILIZAÇÃO A BASE DE EMULSÃO ASFÁLTICA - ESTRUTURADA COM TECIDO POLIÉSTER - 2 CAMADAS DE ESTRUTURANTE</v>
          </cell>
          <cell r="C343" t="str">
            <v>M2</v>
          </cell>
          <cell r="D343">
            <v>69.41</v>
          </cell>
        </row>
        <row r="344">
          <cell r="A344">
            <v>50313</v>
          </cell>
          <cell r="B344" t="str">
            <v>IMPERMEABILIZAÇÃO A BASE DE EMULSÃO ASFÁLTICA ESTRUTURADA COM TECIDO DE POLIÉSTER - 3 CAMADAS DE ESTRUTURANTE</v>
          </cell>
          <cell r="C344" t="str">
            <v>M2</v>
          </cell>
          <cell r="D344">
            <v>99.01</v>
          </cell>
        </row>
        <row r="345">
          <cell r="A345">
            <v>50317</v>
          </cell>
          <cell r="B345" t="str">
            <v>IMPERMEABILIZAÇÃO A BASE DE EMULSÃO ASFÁLTICA MODIFICADA COM ELASTÔMEROS - ESTRUTURADA COM TECIDO DE POLIÉSTER - 2 CAMADAS DE ESTRUTURANTE</v>
          </cell>
          <cell r="C345" t="str">
            <v>M2</v>
          </cell>
          <cell r="D345">
            <v>68.42</v>
          </cell>
        </row>
        <row r="346">
          <cell r="A346">
            <v>50340</v>
          </cell>
          <cell r="B346" t="str">
            <v>REGULARIZAÇÃO COM ARGAMASSA DE CIMENTO E AREIA - TRAÇO 1:3, ESPESSURA MÉDIA 30MM</v>
          </cell>
          <cell r="C346" t="str">
            <v>M2</v>
          </cell>
          <cell r="D346">
            <v>28.71</v>
          </cell>
        </row>
        <row r="347">
          <cell r="A347">
            <v>50343</v>
          </cell>
          <cell r="B347" t="str">
            <v>PINTURA PROTETORA COM TINTA BETUMINOSA (PARA ARGAMASSA IMPERMEÁVEL) - 2 DEMÃOS</v>
          </cell>
          <cell r="C347" t="str">
            <v>M2</v>
          </cell>
          <cell r="D347">
            <v>9.86</v>
          </cell>
        </row>
        <row r="348">
          <cell r="A348">
            <v>50347</v>
          </cell>
          <cell r="B348" t="str">
            <v>PROTEÇÃO MECÂNICA COM ARGAMASSA DE CIMENTO E AREIA - TRAÇO 1:7, ESPESSURA MÉDIA 30MM</v>
          </cell>
          <cell r="C348" t="str">
            <v>M2</v>
          </cell>
          <cell r="D348">
            <v>27</v>
          </cell>
        </row>
        <row r="349">
          <cell r="A349">
            <v>50354</v>
          </cell>
          <cell r="B349" t="str">
            <v>ARGILA EXPANDIDA SOLTA</v>
          </cell>
          <cell r="C349" t="str">
            <v>M3</v>
          </cell>
          <cell r="D349">
            <v>313.19</v>
          </cell>
        </row>
        <row r="350">
          <cell r="A350">
            <v>50355</v>
          </cell>
          <cell r="B350" t="str">
            <v>ISOLAMENTO TÉRMICO COM ARGILA EXPANDIDA SOLTA - ESPESSURA 70MM</v>
          </cell>
          <cell r="C350" t="str">
            <v>M2</v>
          </cell>
          <cell r="D350">
            <v>45.88</v>
          </cell>
        </row>
        <row r="351">
          <cell r="A351">
            <v>50373</v>
          </cell>
          <cell r="B351" t="str">
            <v>ISOLAMENTO TÉRMICO COM POLIESTIRENO EXPANDIDO - ESPESSURA 50MM</v>
          </cell>
          <cell r="C351" t="str">
            <v>M2</v>
          </cell>
          <cell r="D351">
            <v>25.02</v>
          </cell>
        </row>
        <row r="352">
          <cell r="A352">
            <v>50400</v>
          </cell>
          <cell r="B352" t="str">
            <v>JUNTAS DE DILATAÇÃO</v>
          </cell>
          <cell r="C352" t="str">
            <v>.</v>
          </cell>
          <cell r="D352" t="str">
            <v>.</v>
          </cell>
        </row>
        <row r="353">
          <cell r="A353">
            <v>50410</v>
          </cell>
          <cell r="B353" t="str">
            <v>MASTIQUE ELÁSTICO A BASE DE SILICONE</v>
          </cell>
          <cell r="C353" t="str">
            <v>DM3</v>
          </cell>
          <cell r="D353">
            <v>60.98</v>
          </cell>
        </row>
        <row r="354">
          <cell r="A354">
            <v>50430</v>
          </cell>
          <cell r="B354" t="str">
            <v>MASTIQUE ELÁSTICO A BASE DE POLIURETANO - MONOCOMPONENTE</v>
          </cell>
          <cell r="C354" t="str">
            <v>DM3</v>
          </cell>
          <cell r="D354">
            <v>115.29</v>
          </cell>
        </row>
        <row r="355">
          <cell r="A355">
            <v>50450</v>
          </cell>
          <cell r="B355" t="str">
            <v>FORNECIMENTO E COLOCAÇÃO DE JUNTA DE DILATAÇÃO DE ELASTÔMERO DE NEOPRENE, TIPO JEENE JJ2540VV OU SIMILAR</v>
          </cell>
          <cell r="C355" t="str">
            <v>M</v>
          </cell>
          <cell r="D355">
            <v>420</v>
          </cell>
        </row>
        <row r="356">
          <cell r="A356">
            <v>55000</v>
          </cell>
          <cell r="B356" t="str">
            <v>DEMOLIÇÕES</v>
          </cell>
          <cell r="C356" t="str">
            <v>.</v>
          </cell>
          <cell r="D356" t="str">
            <v>.</v>
          </cell>
        </row>
        <row r="357">
          <cell r="A357">
            <v>55001</v>
          </cell>
          <cell r="B357" t="str">
            <v>DEMOLIÇÃO DE ARGAMASSA IMPERMEÁVEL - ESPESSURA MÉDIA DE 30MM</v>
          </cell>
          <cell r="C357" t="str">
            <v>M2</v>
          </cell>
          <cell r="D357">
            <v>7.78</v>
          </cell>
        </row>
        <row r="358">
          <cell r="A358">
            <v>55002</v>
          </cell>
          <cell r="B358" t="str">
            <v>DEMOLIÇÃO DE SISTEMAS IMPERMEABILIZANTES DE BASE ASFÁLTICA</v>
          </cell>
          <cell r="C358" t="str">
            <v>M2</v>
          </cell>
          <cell r="D358">
            <v>3.11</v>
          </cell>
        </row>
        <row r="359">
          <cell r="A359">
            <v>55005</v>
          </cell>
          <cell r="B359" t="str">
            <v>DEMOLIÇÃO DE SISTEMAS DE ISOLAMENTO TÉRMICO EM GERAL</v>
          </cell>
          <cell r="C359" t="str">
            <v>M2</v>
          </cell>
          <cell r="D359">
            <v>1.56</v>
          </cell>
        </row>
        <row r="360">
          <cell r="A360">
            <v>55010</v>
          </cell>
          <cell r="B360" t="str">
            <v>DEMOLIÇÃO DE CAPEAMENTO PROTETOR, EXECUTADO COM ARGAMASSA DE CIMENTO E AREIA</v>
          </cell>
          <cell r="C360" t="str">
            <v>M2</v>
          </cell>
          <cell r="D360">
            <v>4.67</v>
          </cell>
        </row>
        <row r="361">
          <cell r="A361">
            <v>55012</v>
          </cell>
          <cell r="B361" t="str">
            <v>DEMOLIÇÃO DE PROTEÇÃO TERMOMECÂNICA - LADRILHOS CERÂMICOS OU HIDRÁULICOS</v>
          </cell>
          <cell r="C361" t="str">
            <v>M2</v>
          </cell>
          <cell r="D361">
            <v>9.34</v>
          </cell>
        </row>
        <row r="362">
          <cell r="A362">
            <v>55015</v>
          </cell>
          <cell r="B362" t="str">
            <v>DEMOLIÇÃO DE ARGAMASSA DE REGULARIZAÇÃO - ESPESSURA MÉDIA DE 30MM</v>
          </cell>
          <cell r="C362" t="str">
            <v>M2</v>
          </cell>
          <cell r="D362">
            <v>7.78</v>
          </cell>
        </row>
        <row r="363">
          <cell r="A363">
            <v>56000</v>
          </cell>
          <cell r="B363" t="str">
            <v>RETIRADAS</v>
          </cell>
          <cell r="C363" t="str">
            <v>.</v>
          </cell>
          <cell r="D363" t="str">
            <v>.</v>
          </cell>
        </row>
        <row r="364">
          <cell r="A364">
            <v>56005</v>
          </cell>
          <cell r="B364" t="str">
            <v>RETIRADA DE ISOLAMENTO TÉRMICO - TIJOLOS CERÂMICOS FURADOS</v>
          </cell>
          <cell r="C364" t="str">
            <v>M2</v>
          </cell>
          <cell r="D364">
            <v>4.67</v>
          </cell>
        </row>
        <row r="365">
          <cell r="A365">
            <v>56006</v>
          </cell>
          <cell r="B365" t="str">
            <v>RETIRADA DE ISOLAMENTO TÉRMICO - AGREGADOS SOLTOS EM GERAL</v>
          </cell>
          <cell r="C365" t="str">
            <v>M3</v>
          </cell>
          <cell r="D365">
            <v>31.13</v>
          </cell>
        </row>
        <row r="366">
          <cell r="A366">
            <v>57000</v>
          </cell>
          <cell r="B366" t="str">
            <v>RETIRADAS</v>
          </cell>
          <cell r="C366" t="str">
            <v>.</v>
          </cell>
          <cell r="D366" t="str">
            <v>.</v>
          </cell>
        </row>
        <row r="367">
          <cell r="A367">
            <v>57006</v>
          </cell>
          <cell r="B367" t="str">
            <v>RECOLOCAÇÃO DE ISOLAMENTO TÉRMICO - AGREGADOS SOLTOS EM GERAL</v>
          </cell>
          <cell r="C367" t="str">
            <v>M3</v>
          </cell>
          <cell r="D367">
            <v>70.05</v>
          </cell>
        </row>
        <row r="368">
          <cell r="A368">
            <v>58000</v>
          </cell>
          <cell r="B368" t="str">
            <v>SERVIÇOS PARCIAIS</v>
          </cell>
          <cell r="C368" t="str">
            <v>.</v>
          </cell>
          <cell r="D368" t="str">
            <v>.</v>
          </cell>
        </row>
        <row r="369">
          <cell r="A369">
            <v>58001</v>
          </cell>
          <cell r="B369" t="str">
            <v>PAPEL KRAFT BETUMADO DUPLO</v>
          </cell>
          <cell r="C369" t="str">
            <v>M2</v>
          </cell>
          <cell r="D369">
            <v>3.9</v>
          </cell>
        </row>
        <row r="370">
          <cell r="A370">
            <v>59000</v>
          </cell>
          <cell r="B370" t="str">
            <v>RESINAS</v>
          </cell>
          <cell r="C370" t="str">
            <v>.</v>
          </cell>
          <cell r="D370" t="str">
            <v>.</v>
          </cell>
        </row>
        <row r="371">
          <cell r="A371">
            <v>60000</v>
          </cell>
          <cell r="B371" t="str">
            <v>COBERTURAS</v>
          </cell>
        </row>
        <row r="372">
          <cell r="A372">
            <v>60100</v>
          </cell>
          <cell r="B372" t="str">
            <v>ESTRUTURAS DE COBERTURA</v>
          </cell>
          <cell r="C372" t="str">
            <v>.</v>
          </cell>
          <cell r="D372" t="str">
            <v>.</v>
          </cell>
        </row>
        <row r="373">
          <cell r="A373">
            <v>60101</v>
          </cell>
          <cell r="B373" t="str">
            <v>ESTRUTURA DE MADEIRA, EM TERÇAS, PARA TELHAS DE BARRO</v>
          </cell>
          <cell r="C373" t="str">
            <v>M2</v>
          </cell>
          <cell r="D373">
            <v>64.39</v>
          </cell>
        </row>
        <row r="374">
          <cell r="A374">
            <v>60103</v>
          </cell>
          <cell r="B374" t="str">
            <v>ESTRUTURA DE MADEIRA, PONTALETADA, PARA TELHAS DE BARRO</v>
          </cell>
          <cell r="C374" t="str">
            <v>M2</v>
          </cell>
          <cell r="D374">
            <v>81</v>
          </cell>
        </row>
        <row r="375">
          <cell r="A375">
            <v>60105</v>
          </cell>
          <cell r="B375" t="str">
            <v>ESTRUTURA COM TESOURAS DE MADEIRA PARA TELHAS DE BARRO - VÃOS ATÉ 7,00M</v>
          </cell>
          <cell r="C375" t="str">
            <v>M2</v>
          </cell>
          <cell r="D375">
            <v>91.87</v>
          </cell>
        </row>
        <row r="376">
          <cell r="A376">
            <v>60106</v>
          </cell>
          <cell r="B376" t="str">
            <v>ESTRUTURA COM TESOURAS DE MADEIRA PARA TELHAS DE BARRO - VÃOS 7,01 À 10,00M</v>
          </cell>
          <cell r="C376" t="str">
            <v>M2</v>
          </cell>
          <cell r="D376">
            <v>108.97</v>
          </cell>
        </row>
        <row r="377">
          <cell r="A377">
            <v>60107</v>
          </cell>
          <cell r="B377" t="str">
            <v>ESTRUTURA COM TESOURAS DE MADEIRA PARA TELHAS DE BARRO - VÃOS 10,01 À 13,00M</v>
          </cell>
          <cell r="C377" t="str">
            <v>M2</v>
          </cell>
          <cell r="D377">
            <v>120.22</v>
          </cell>
        </row>
        <row r="378">
          <cell r="A378">
            <v>60108</v>
          </cell>
          <cell r="B378" t="str">
            <v>ESTRUTURA COM TESOURAS DE MADEIRA PARA TELHAS DE BARRO - VÃOS 13,01 À 18,00M</v>
          </cell>
          <cell r="C378" t="str">
            <v>M2</v>
          </cell>
          <cell r="D378">
            <v>138.97999999999999</v>
          </cell>
        </row>
        <row r="379">
          <cell r="A379">
            <v>60110</v>
          </cell>
          <cell r="B379" t="str">
            <v>ESTRUTURA DE MADEIRA, EM TERÇAS, PARA TELHAS ONDULADAS CA/AL/PL/AG</v>
          </cell>
          <cell r="C379" t="str">
            <v>M2</v>
          </cell>
          <cell r="D379">
            <v>24.85</v>
          </cell>
        </row>
        <row r="380">
          <cell r="A380">
            <v>60113</v>
          </cell>
          <cell r="B380" t="str">
            <v>ESTRUTURA DE MADEIRA, PONTALETADA, PARA TELHAS ONDULADAS CA/AL/PL/AG</v>
          </cell>
          <cell r="C380" t="str">
            <v>M2</v>
          </cell>
          <cell r="D380">
            <v>87.65</v>
          </cell>
        </row>
        <row r="381">
          <cell r="A381">
            <v>60115</v>
          </cell>
          <cell r="B381" t="str">
            <v>ESTRUTURA COM TESOURAS DE MADEIRA PARA TELHAS ONDULADAS CA/AL/PL - VÃOS ATÉ 7,00M</v>
          </cell>
          <cell r="C381" t="str">
            <v>M2</v>
          </cell>
          <cell r="D381">
            <v>66.08</v>
          </cell>
        </row>
        <row r="382">
          <cell r="A382">
            <v>60116</v>
          </cell>
          <cell r="B382" t="str">
            <v>ESTRUTURA COM TESOURAS DE MADEIRA PARA TELHAS ONDULADAS CA/AL/PL - VÃOS 7,01 À 10,00M</v>
          </cell>
          <cell r="C382" t="str">
            <v>M2</v>
          </cell>
          <cell r="D382">
            <v>71.66</v>
          </cell>
        </row>
        <row r="383">
          <cell r="A383">
            <v>60117</v>
          </cell>
          <cell r="B383" t="str">
            <v>ESTRUTURA COM TESOURAS DE MADEIRA PARA TELHAS ONDULADAS CA/AL/PL - VÃOS 10,01 À 13,00M</v>
          </cell>
          <cell r="C383" t="str">
            <v>M2</v>
          </cell>
          <cell r="D383">
            <v>83.9</v>
          </cell>
        </row>
        <row r="384">
          <cell r="A384">
            <v>60118</v>
          </cell>
          <cell r="B384" t="str">
            <v>ESTRUTURA COM TESOURAS DE MADEIRA PARA TELHAS ONDULADAS CA/AL/PL - VÃOS 13,01 À 18,00M</v>
          </cell>
          <cell r="C384" t="str">
            <v>M2</v>
          </cell>
          <cell r="D384">
            <v>100.2</v>
          </cell>
        </row>
        <row r="385">
          <cell r="A385">
            <v>60130</v>
          </cell>
          <cell r="B385" t="str">
            <v>FORNECIMENTO DE ESTRUTURA METÁLICA PARA COBERTURA</v>
          </cell>
          <cell r="C385" t="str">
            <v>KG</v>
          </cell>
          <cell r="D385">
            <v>7.32</v>
          </cell>
        </row>
        <row r="386">
          <cell r="A386">
            <v>60131</v>
          </cell>
          <cell r="B386" t="str">
            <v>MONTAGEM DE ESTRUTURA METÁLICA PARA COBERTURA</v>
          </cell>
          <cell r="C386" t="str">
            <v>KG</v>
          </cell>
          <cell r="D386">
            <v>2.11</v>
          </cell>
        </row>
        <row r="387">
          <cell r="A387">
            <v>60200</v>
          </cell>
          <cell r="B387" t="str">
            <v>TELHADOS</v>
          </cell>
          <cell r="C387" t="str">
            <v>.</v>
          </cell>
          <cell r="D387" t="str">
            <v>.</v>
          </cell>
        </row>
        <row r="388">
          <cell r="A388">
            <v>60203</v>
          </cell>
          <cell r="B388" t="str">
            <v>TELHAS DE BARRO COZIDO - PAULISTA</v>
          </cell>
          <cell r="C388" t="str">
            <v>M2</v>
          </cell>
          <cell r="D388">
            <v>101.13</v>
          </cell>
        </row>
        <row r="389">
          <cell r="A389">
            <v>60204</v>
          </cell>
          <cell r="B389" t="str">
            <v>TELHAS DE BARRO COZIDO - SUPER-PAULISTA (PLAN)</v>
          </cell>
          <cell r="C389" t="str">
            <v>M2</v>
          </cell>
          <cell r="D389">
            <v>87.8</v>
          </cell>
        </row>
        <row r="390">
          <cell r="A390">
            <v>60205</v>
          </cell>
          <cell r="B390" t="str">
            <v>TELHAS DE BARRO COZIDO - FRANCESA</v>
          </cell>
          <cell r="C390" t="str">
            <v>M2</v>
          </cell>
          <cell r="D390">
            <v>58.4</v>
          </cell>
        </row>
        <row r="391">
          <cell r="A391">
            <v>60221</v>
          </cell>
          <cell r="B391" t="str">
            <v>TELHA ONDULADA CRFS 6MM</v>
          </cell>
          <cell r="C391" t="str">
            <v>M2</v>
          </cell>
          <cell r="D391">
            <v>36.04</v>
          </cell>
        </row>
        <row r="392">
          <cell r="A392">
            <v>60222</v>
          </cell>
          <cell r="B392" t="str">
            <v>TELHA ONDULADA CRFS 8MM</v>
          </cell>
          <cell r="C392" t="str">
            <v>M2</v>
          </cell>
          <cell r="D392">
            <v>44.39</v>
          </cell>
        </row>
        <row r="393">
          <cell r="A393">
            <v>60223</v>
          </cell>
          <cell r="B393" t="str">
            <v>TELHA ESTRUTURAL TRAPEZOIDAL EM CRFS, LARGURA ÚTIL=44CM - ESPESSURA 8MM</v>
          </cell>
          <cell r="C393" t="str">
            <v>M2</v>
          </cell>
          <cell r="D393">
            <v>75.66</v>
          </cell>
        </row>
        <row r="394">
          <cell r="A394">
            <v>60225</v>
          </cell>
          <cell r="B394" t="str">
            <v>TELHA ESTRUTURAL TRAPEZOIDAL EM CRFS, LARGURA ÚTIL=90CM - ESPESSURA 8MM</v>
          </cell>
          <cell r="C394" t="str">
            <v>M2</v>
          </cell>
          <cell r="D394">
            <v>67.290000000000006</v>
          </cell>
        </row>
        <row r="395">
          <cell r="A395">
            <v>60230</v>
          </cell>
          <cell r="B395" t="str">
            <v>TELHAS DE PVC RÍGIDO,TRANSLÚCIDAS OU OPACAS - ONDULADA,TRAPEZOIDAL OU GRECA</v>
          </cell>
          <cell r="C395" t="str">
            <v>M2</v>
          </cell>
          <cell r="D395">
            <v>77.11</v>
          </cell>
        </row>
        <row r="396">
          <cell r="A396">
            <v>60235</v>
          </cell>
          <cell r="B396" t="str">
            <v>TELHAS DE POLIÉSTER - ONDULADA OU TRAPEZOIDAL</v>
          </cell>
          <cell r="C396" t="str">
            <v>M2</v>
          </cell>
          <cell r="D396">
            <v>53.86</v>
          </cell>
        </row>
        <row r="397">
          <cell r="A397">
            <v>60241</v>
          </cell>
          <cell r="B397" t="str">
            <v>TELHAS DE ALUMÍNIO, PERFIL ONDULADO - ESPESSURA 0,8MM</v>
          </cell>
          <cell r="C397" t="str">
            <v>M2</v>
          </cell>
          <cell r="D397">
            <v>53.13</v>
          </cell>
        </row>
        <row r="398">
          <cell r="A398">
            <v>60242</v>
          </cell>
          <cell r="B398" t="str">
            <v>TELHAS DE ALUMÍNIO  PERFIL TRAPEZOIDAL - ESPESSURA 0,8MM</v>
          </cell>
          <cell r="C398" t="str">
            <v>M2</v>
          </cell>
          <cell r="D398">
            <v>59.62</v>
          </cell>
        </row>
        <row r="399">
          <cell r="A399">
            <v>60243</v>
          </cell>
          <cell r="B399" t="str">
            <v>TELHA TRAPEZOIDAL DUPLA EM AÇO GALVANIZADO - E= 0,8MM, REVESTIMENTO B, H=40MM - PINTADA 1 FACE - MIOLO EM POLIURETANO E=30MM</v>
          </cell>
          <cell r="C399" t="str">
            <v>M2</v>
          </cell>
          <cell r="D399">
            <v>178.17</v>
          </cell>
        </row>
        <row r="400">
          <cell r="A400">
            <v>60244</v>
          </cell>
          <cell r="B400" t="str">
            <v>TELHA TRAPEZOIDAL EM AÇO GALVANIZADO ESPESSURA DE 0,50MM, REVESTIMENTO B, H=40MM</v>
          </cell>
          <cell r="C400" t="str">
            <v>M2</v>
          </cell>
          <cell r="D400">
            <v>43.24</v>
          </cell>
        </row>
        <row r="401">
          <cell r="A401">
            <v>60245</v>
          </cell>
          <cell r="B401" t="str">
            <v>TELHA ONDULADA EM AÇO GALVANIZADO ESPESSURA DE 0,50MM, REVESTIMENTO B, H=17,5MM</v>
          </cell>
          <cell r="C401" t="str">
            <v>M2</v>
          </cell>
          <cell r="D401">
            <v>42.86</v>
          </cell>
        </row>
        <row r="402">
          <cell r="A402">
            <v>60246</v>
          </cell>
          <cell r="B402" t="str">
            <v>TELHA TRAPEZOIDAL DUP. AÇO GALVANIZADO ESPESSURA DE 0,5MM, REVESTIMENTO B, H=40MM, COM MIOLO POLIURETANO E=30MM</v>
          </cell>
          <cell r="C402" t="str">
            <v>M2</v>
          </cell>
          <cell r="D402">
            <v>121.11</v>
          </cell>
        </row>
        <row r="403">
          <cell r="A403">
            <v>60247</v>
          </cell>
          <cell r="B403" t="str">
            <v>TELHA TRAPEZOIDAL EM AÇO GALVANIZADO ESP=0,5MM, H=40MM, COM PINTURA ELETROLÍTICA COR BRANCA 2 FACES</v>
          </cell>
          <cell r="C403" t="str">
            <v>M2</v>
          </cell>
          <cell r="D403">
            <v>59.07</v>
          </cell>
        </row>
        <row r="404">
          <cell r="A404">
            <v>60248</v>
          </cell>
          <cell r="B404" t="str">
            <v>TELHA ONDULADA EM AÇO GALVANIZADO E=0,5MM, REVESTIMENTO B, H=17,5MM COM PINTURA ELETROLÍTICA COR BRANCA 2 FACES</v>
          </cell>
          <cell r="C404" t="str">
            <v>M2</v>
          </cell>
          <cell r="D404">
            <v>56.31</v>
          </cell>
        </row>
        <row r="405">
          <cell r="A405">
            <v>60249</v>
          </cell>
          <cell r="B405" t="str">
            <v>TELHA TRAPEZOIDAL DUP. AÇO GALVANIZADO E=0,5MM, REVESTIMENTO B, H=40MM PINTURA MIOLO POLIURETANO E=30MM</v>
          </cell>
          <cell r="C405" t="str">
            <v>M2</v>
          </cell>
          <cell r="D405">
            <v>130.78</v>
          </cell>
        </row>
        <row r="406">
          <cell r="A406">
            <v>60250</v>
          </cell>
          <cell r="B406" t="str">
            <v>TELHAS EM POLICARBONATO ALVEOLAR 6MM COM ESTRUTURA METÁLICA GALVANIZADA INSTALADA</v>
          </cell>
          <cell r="C406" t="str">
            <v>M2</v>
          </cell>
          <cell r="D406">
            <v>338.8</v>
          </cell>
        </row>
        <row r="407">
          <cell r="A407">
            <v>60251</v>
          </cell>
          <cell r="B407" t="str">
            <v>CUMEEIRA OU ESPIGÃO PARA TELHAS PAULISTA, PLAN E FRANCESA - BARRO OU VIDRO</v>
          </cell>
          <cell r="C407" t="str">
            <v>M</v>
          </cell>
          <cell r="D407">
            <v>23.95</v>
          </cell>
        </row>
        <row r="408">
          <cell r="A408">
            <v>60255</v>
          </cell>
          <cell r="B408" t="str">
            <v>CUMEEIRA PARA TELHA ONDULADA (CRFS, PVC RÍGIDO E POLIÉSTER), TRAPEZOIDAL E GRECA (PVC RÍGIDO E POLIÉSTER)</v>
          </cell>
          <cell r="C408" t="str">
            <v>M</v>
          </cell>
          <cell r="D408">
            <v>37.54</v>
          </cell>
        </row>
        <row r="409">
          <cell r="A409">
            <v>60256</v>
          </cell>
          <cell r="B409" t="str">
            <v>CUMEEIRA NORMAL PARA TELHA TECNOLOGIA CRFS, ESTRUTURAL TRAPEZOIDAL 44CM</v>
          </cell>
          <cell r="C409" t="str">
            <v>M</v>
          </cell>
          <cell r="D409">
            <v>47.67</v>
          </cell>
        </row>
        <row r="410">
          <cell r="A410">
            <v>60257</v>
          </cell>
          <cell r="B410" t="str">
            <v>CUMEEIRA NORMAL PARA TELHA TECNOLOGIA CRFS, ESTRUTURAL TRAPEZOIDAL - 90CM</v>
          </cell>
          <cell r="C410" t="str">
            <v>M</v>
          </cell>
          <cell r="D410">
            <v>191.91</v>
          </cell>
        </row>
        <row r="411">
          <cell r="A411">
            <v>60290</v>
          </cell>
          <cell r="B411" t="str">
            <v>CUMEEIRA DE ALUMÍNIO, PERFIL ONDULADO - NORMAL E= 0,8MM</v>
          </cell>
          <cell r="C411" t="str">
            <v>M</v>
          </cell>
          <cell r="D411">
            <v>38.369999999999997</v>
          </cell>
        </row>
        <row r="412">
          <cell r="A412">
            <v>60291</v>
          </cell>
          <cell r="B412" t="str">
            <v>CUMEEIRA DE ALUMÍNIO, PERFIL TRAPEZOIDAL - NORMAL - E=0,8MM</v>
          </cell>
          <cell r="C412" t="str">
            <v>M</v>
          </cell>
          <cell r="D412">
            <v>41.62</v>
          </cell>
        </row>
        <row r="413">
          <cell r="A413">
            <v>60292</v>
          </cell>
          <cell r="B413" t="str">
            <v>CUMEEIRA DE ALUMÍNIO PERFIL ONDULADO - SHED - E=0,8MM</v>
          </cell>
          <cell r="C413" t="str">
            <v>M</v>
          </cell>
          <cell r="D413">
            <v>38.86</v>
          </cell>
        </row>
        <row r="414">
          <cell r="A414">
            <v>60293</v>
          </cell>
          <cell r="B414" t="str">
            <v>CUMEEIRA DE ALUMÍNIO - PERFIL TRAPEZOIDAL - SHED - E=0,8MM</v>
          </cell>
          <cell r="C414" t="str">
            <v>M</v>
          </cell>
          <cell r="D414">
            <v>42.84</v>
          </cell>
        </row>
        <row r="415">
          <cell r="A415">
            <v>60294</v>
          </cell>
          <cell r="B415" t="str">
            <v>CUMEEIRA TRAPEZOIDAL EM AÇO GALVANIZADO ESP=0,5MM, REVESTIMENTO B, H=40MM, L=0,60 M</v>
          </cell>
          <cell r="C415" t="str">
            <v>M</v>
          </cell>
          <cell r="D415">
            <v>32.82</v>
          </cell>
        </row>
        <row r="416">
          <cell r="A416">
            <v>60295</v>
          </cell>
          <cell r="B416" t="str">
            <v>CUMEEIRA ONDULADA EM AÇO GALVANIZADO ESP=0,50MM, REVESTIMENTO B, H=17,5MM, LARG=0,60M</v>
          </cell>
          <cell r="C416" t="str">
            <v>M</v>
          </cell>
          <cell r="D416">
            <v>34.950000000000003</v>
          </cell>
        </row>
        <row r="417">
          <cell r="A417">
            <v>60296</v>
          </cell>
          <cell r="B417" t="str">
            <v>CUMEEIRA TRAPEZOIDAL EM AÇO GALVANIZADO E=0,5MM, REVESTIMENTO B, H=40MM, L=0,60M, COM PINTURA BRANCA 2 FACES</v>
          </cell>
          <cell r="C417" t="str">
            <v>M</v>
          </cell>
          <cell r="D417">
            <v>46.06</v>
          </cell>
        </row>
        <row r="418">
          <cell r="A418">
            <v>60297</v>
          </cell>
          <cell r="B418" t="str">
            <v>CUMEEIRA ONDULADA EM AÇO GALVANIZADO E=0,5MM, REVESTIMENTO B, H=17,5MM, L=0,60M, COM PINTURA BRANCA 2 FACES</v>
          </cell>
          <cell r="C418" t="str">
            <v>M</v>
          </cell>
          <cell r="D418">
            <v>48.72</v>
          </cell>
        </row>
        <row r="419">
          <cell r="A419">
            <v>60299</v>
          </cell>
          <cell r="B419" t="str">
            <v>SUBCOBERTURA COM FOLHA DE ALUMÍNIO</v>
          </cell>
          <cell r="C419" t="str">
            <v>M2</v>
          </cell>
          <cell r="D419">
            <v>7.51</v>
          </cell>
        </row>
        <row r="420">
          <cell r="A420">
            <v>60300</v>
          </cell>
          <cell r="B420" t="str">
            <v>DOMOS DE VENTILAÇÃO E ILUMINAÇÃO</v>
          </cell>
          <cell r="C420" t="str">
            <v>.</v>
          </cell>
          <cell r="D420" t="str">
            <v>.</v>
          </cell>
        </row>
        <row r="421">
          <cell r="A421">
            <v>60398</v>
          </cell>
          <cell r="B421" t="str">
            <v>DOMO ACRÍLICO PARA ILUMINAÇÃO E VENTILAÇÃO</v>
          </cell>
          <cell r="C421" t="str">
            <v>M2</v>
          </cell>
          <cell r="D421">
            <v>543.04</v>
          </cell>
        </row>
        <row r="422">
          <cell r="A422">
            <v>65000</v>
          </cell>
          <cell r="B422" t="str">
            <v>DEMOLIÇÕES</v>
          </cell>
          <cell r="C422" t="str">
            <v>.</v>
          </cell>
          <cell r="D422" t="str">
            <v>.</v>
          </cell>
        </row>
        <row r="423">
          <cell r="A423">
            <v>65020</v>
          </cell>
          <cell r="B423" t="str">
            <v>DEMOLIÇÃO DE TELHAS DE BARRO COZIDO OU VIDRO EM GERAL</v>
          </cell>
          <cell r="C423" t="str">
            <v>M2</v>
          </cell>
          <cell r="D423">
            <v>9.34</v>
          </cell>
        </row>
        <row r="424">
          <cell r="A424">
            <v>65025</v>
          </cell>
          <cell r="B424" t="str">
            <v>DEMOLIÇÃO DE TELHAS EM GERAL, EXCLUSIVE TELHAS DE BARRO COZIDO E VIDRO</v>
          </cell>
          <cell r="C424" t="str">
            <v>M2</v>
          </cell>
          <cell r="D424">
            <v>3.89</v>
          </cell>
        </row>
        <row r="425">
          <cell r="A425">
            <v>66000</v>
          </cell>
          <cell r="B425" t="str">
            <v>RETIRADAS</v>
          </cell>
          <cell r="C425" t="str">
            <v>.</v>
          </cell>
          <cell r="D425" t="str">
            <v>.</v>
          </cell>
        </row>
        <row r="426">
          <cell r="A426">
            <v>66003</v>
          </cell>
          <cell r="B426" t="str">
            <v>RETIRADA DE ESTRUTURA MADEIRA PONTALETADA - PARA TELHAS DE BARRO COZIDO</v>
          </cell>
          <cell r="C426" t="str">
            <v>M2</v>
          </cell>
          <cell r="D426">
            <v>10.51</v>
          </cell>
        </row>
        <row r="427">
          <cell r="A427">
            <v>66004</v>
          </cell>
          <cell r="B427" t="str">
            <v>RETIRADA DE ESTRUTURA MADEIRA PONTALETADA - PARA TELHA ONDULADA DE CIMENTO AMIANTO, ALUMÍNIO OU PLÁSTICO</v>
          </cell>
          <cell r="C427" t="str">
            <v>M2</v>
          </cell>
          <cell r="D427">
            <v>7.01</v>
          </cell>
        </row>
        <row r="428">
          <cell r="A428">
            <v>66005</v>
          </cell>
          <cell r="B428" t="str">
            <v>RETIRADA DE ESTRUTURA DE MADEIRA COM TESOURAS - PARA TELHAS DE BARRO COZIDO</v>
          </cell>
          <cell r="C428" t="str">
            <v>M2</v>
          </cell>
          <cell r="D428">
            <v>17.52</v>
          </cell>
        </row>
        <row r="429">
          <cell r="A429">
            <v>66006</v>
          </cell>
          <cell r="B429" t="str">
            <v>RETIRADA DE ESTRUTURA DE MADEIRA COM TESOURAS - PARA TELHA ONDULADA DE CIMENTO AMIANTO, ALUMÍNIO OU PLÁSTICO</v>
          </cell>
          <cell r="C429" t="str">
            <v>M2</v>
          </cell>
          <cell r="D429">
            <v>14.02</v>
          </cell>
        </row>
        <row r="430">
          <cell r="A430">
            <v>66008</v>
          </cell>
          <cell r="B430" t="str">
            <v>RETIRADA DE ESTRUTURA METÁLICA INCLUSIVE PERFIS DE FIXAÇÃO</v>
          </cell>
          <cell r="C430" t="str">
            <v>KG</v>
          </cell>
          <cell r="D430">
            <v>1.48</v>
          </cell>
        </row>
        <row r="431">
          <cell r="A431">
            <v>66010</v>
          </cell>
          <cell r="B431" t="str">
            <v>RETIRADA PARCIAL DE MADEIRAMENTO DE TELHADO - RIPAS</v>
          </cell>
          <cell r="C431" t="str">
            <v>M</v>
          </cell>
          <cell r="D431">
            <v>0.35</v>
          </cell>
        </row>
        <row r="432">
          <cell r="A432">
            <v>66011</v>
          </cell>
          <cell r="B432" t="str">
            <v>RETIRADA PARCIAL DE MADEIRAMENTO DE TELHADO - CAIBROS</v>
          </cell>
          <cell r="C432" t="str">
            <v>M</v>
          </cell>
          <cell r="D432">
            <v>2.1</v>
          </cell>
        </row>
        <row r="433">
          <cell r="A433">
            <v>66012</v>
          </cell>
          <cell r="B433" t="str">
            <v>RETIRADA PARCIAL DE MADEIRAMENTO DE TELHADO - VIGAS</v>
          </cell>
          <cell r="C433" t="str">
            <v>M</v>
          </cell>
          <cell r="D433">
            <v>3.5</v>
          </cell>
        </row>
        <row r="434">
          <cell r="A434">
            <v>66015</v>
          </cell>
          <cell r="B434" t="str">
            <v>RETIRADA DE FERRAGEM PARA MADEIRAMENTO DE TELHADO</v>
          </cell>
          <cell r="C434" t="str">
            <v>UN</v>
          </cell>
          <cell r="D434">
            <v>5.26</v>
          </cell>
        </row>
        <row r="435">
          <cell r="A435">
            <v>66020</v>
          </cell>
          <cell r="B435" t="str">
            <v>RETIRADA DE TELHAS DE BARRO COZIDO OU VIDRO - TIPO FRANCESA</v>
          </cell>
          <cell r="C435" t="str">
            <v>M2</v>
          </cell>
          <cell r="D435">
            <v>7.78</v>
          </cell>
        </row>
        <row r="436">
          <cell r="A436">
            <v>66021</v>
          </cell>
          <cell r="B436" t="str">
            <v>RETIRADA DE TELHAS DE BARRO COZIDO OU VIDRO - TIPO PAULISTA</v>
          </cell>
          <cell r="C436" t="str">
            <v>M2</v>
          </cell>
          <cell r="D436">
            <v>14.01</v>
          </cell>
        </row>
        <row r="437">
          <cell r="A437">
            <v>66022</v>
          </cell>
          <cell r="B437" t="str">
            <v>RETIRADA DE TELHAS DE BARRO COZIDO - TIPO SUPER-PAULISTA (PLAN)</v>
          </cell>
          <cell r="C437" t="str">
            <v>M2</v>
          </cell>
          <cell r="D437">
            <v>10.9</v>
          </cell>
        </row>
        <row r="438">
          <cell r="A438">
            <v>66025</v>
          </cell>
          <cell r="B438" t="str">
            <v>RETIRADA DE TELHAS EM GERAL, EXCLUSIVE TELHAS DE BARRO COZIDO, VIDRO E ESTRUTURAIS DE CRFS</v>
          </cell>
          <cell r="C438" t="str">
            <v>M2</v>
          </cell>
          <cell r="D438">
            <v>5.45</v>
          </cell>
        </row>
        <row r="439">
          <cell r="A439">
            <v>66028</v>
          </cell>
          <cell r="B439" t="str">
            <v>RETIRADA DE TELHAS ESTRUTURAIS DE CRFS OU CIMENTO AMIANTO - LARGURA ÚTIL=44CM</v>
          </cell>
          <cell r="C439" t="str">
            <v>M2</v>
          </cell>
          <cell r="D439">
            <v>4.67</v>
          </cell>
        </row>
        <row r="440">
          <cell r="A440">
            <v>66029</v>
          </cell>
          <cell r="B440" t="str">
            <v>RETIRADA DE TELHAS ESTRUTURAIS DE CRFS OU CIMENTO AMIANTO - LARGURA ÚTIL=90CM</v>
          </cell>
          <cell r="C440" t="str">
            <v>M2</v>
          </cell>
          <cell r="D440">
            <v>4.67</v>
          </cell>
        </row>
        <row r="441">
          <cell r="A441">
            <v>66040</v>
          </cell>
          <cell r="B441" t="str">
            <v>RETIRADA DE CUMEEIRAS OU ESPIGÕES DE BARRO COZIDO OU VIDRO EM GERAL</v>
          </cell>
          <cell r="C441" t="str">
            <v>M</v>
          </cell>
          <cell r="D441">
            <v>4.67</v>
          </cell>
        </row>
        <row r="442">
          <cell r="A442">
            <v>66090</v>
          </cell>
          <cell r="B442" t="str">
            <v>RETIRADA DE CUMEEIRAS OU ESPIGÕES DE MATERIAIS EM GERAL - EXCLUSIVE BARRO COZIDO OU VIDRO</v>
          </cell>
          <cell r="C442" t="str">
            <v>M</v>
          </cell>
          <cell r="D442">
            <v>3.11</v>
          </cell>
        </row>
        <row r="443">
          <cell r="A443">
            <v>67000</v>
          </cell>
          <cell r="B443" t="str">
            <v>RECOLOCAÇÕES</v>
          </cell>
          <cell r="C443" t="str">
            <v>.</v>
          </cell>
          <cell r="D443" t="str">
            <v>.</v>
          </cell>
        </row>
        <row r="444">
          <cell r="A444">
            <v>67010</v>
          </cell>
          <cell r="B444" t="str">
            <v>RECOLOCAÇÃO PARCIAL DE MADEIRAMENTO DE TELHADO - RIPAS</v>
          </cell>
          <cell r="C444" t="str">
            <v>M</v>
          </cell>
          <cell r="D444">
            <v>1.76</v>
          </cell>
        </row>
        <row r="445">
          <cell r="A445">
            <v>67011</v>
          </cell>
          <cell r="B445" t="str">
            <v>RECOLOCAÇÃO PARCIAL DE MADEIRAMENTO DE TELHADO - CAIBROS</v>
          </cell>
          <cell r="C445" t="str">
            <v>M</v>
          </cell>
          <cell r="D445">
            <v>5.31</v>
          </cell>
        </row>
        <row r="446">
          <cell r="A446">
            <v>67012</v>
          </cell>
          <cell r="B446" t="str">
            <v>RECOLOCAÇÃO PARCIAL DE MADEIRAMENTO DE TELHADO - VIGAS</v>
          </cell>
          <cell r="C446" t="str">
            <v>M</v>
          </cell>
          <cell r="D446">
            <v>14.16</v>
          </cell>
        </row>
        <row r="447">
          <cell r="A447">
            <v>67015</v>
          </cell>
          <cell r="B447" t="str">
            <v>RECOLOCAÇÃO DE FERRAGEM PARA MADEIRAMENTO DE TELHADO</v>
          </cell>
          <cell r="C447" t="str">
            <v>UN</v>
          </cell>
          <cell r="D447">
            <v>10.51</v>
          </cell>
        </row>
        <row r="448">
          <cell r="A448">
            <v>67020</v>
          </cell>
          <cell r="B448" t="str">
            <v>RECOLOCAÇÃO DE TELHAS DE BARRO COZIDO OU VIDRO - TIPO FRANCESA</v>
          </cell>
          <cell r="C448" t="str">
            <v>M2</v>
          </cell>
          <cell r="D448">
            <v>25.08</v>
          </cell>
        </row>
        <row r="449">
          <cell r="A449">
            <v>67021</v>
          </cell>
          <cell r="B449" t="str">
            <v>RECOLOCAÇÃO DE TELHAS DE BARRO COZIDO OU VIDRO - TIPO PAULISTA</v>
          </cell>
          <cell r="C449" t="str">
            <v>M2</v>
          </cell>
          <cell r="D449">
            <v>60.38</v>
          </cell>
        </row>
        <row r="450">
          <cell r="A450">
            <v>67022</v>
          </cell>
          <cell r="B450" t="str">
            <v>RECOLOCAÇÃO DE TELHAS DE BARRO COZIDO - TIPO SUPER-PAULISTA (PLAN)</v>
          </cell>
          <cell r="C450" t="str">
            <v>M2</v>
          </cell>
          <cell r="D450">
            <v>38.799999999999997</v>
          </cell>
        </row>
        <row r="451">
          <cell r="A451">
            <v>67025</v>
          </cell>
          <cell r="B451" t="str">
            <v>RECOLOCAÇÃO DE TELHAS DE CRF, CIMENTO AMIANTO, ALUMÍNIO OU PLÁSTICO - ONDULADA COMUM</v>
          </cell>
          <cell r="C451" t="str">
            <v>M2</v>
          </cell>
          <cell r="D451">
            <v>11.32</v>
          </cell>
        </row>
        <row r="452">
          <cell r="A452">
            <v>67028</v>
          </cell>
          <cell r="B452" t="str">
            <v>RECOLOCAÇÃO DE TELHAS ESTRUTURAIS DE CRFS OU CIMENTO AMIANTO - LARGURA ÚTIL=44CM</v>
          </cell>
          <cell r="C452" t="str">
            <v>M2</v>
          </cell>
          <cell r="D452">
            <v>11.3</v>
          </cell>
        </row>
        <row r="453">
          <cell r="A453">
            <v>67029</v>
          </cell>
          <cell r="B453" t="str">
            <v>RECOLOCAÇÃO DE TELHAS ESTRUTURAIS DE CRFS OU CIMENTO AMIANTO - LARGURA ÚTIL=90CM</v>
          </cell>
          <cell r="C453" t="str">
            <v>M2</v>
          </cell>
          <cell r="D453">
            <v>11.26</v>
          </cell>
        </row>
        <row r="454">
          <cell r="A454">
            <v>67040</v>
          </cell>
          <cell r="B454" t="str">
            <v>RECOLOCAÇÃO DE CUMEEIRAS OU ESPIGÕES DE BARRO COZIDO</v>
          </cell>
          <cell r="C454" t="str">
            <v>M</v>
          </cell>
          <cell r="D454">
            <v>18.100000000000001</v>
          </cell>
        </row>
        <row r="455">
          <cell r="A455">
            <v>67090</v>
          </cell>
          <cell r="B455" t="str">
            <v>RECOLOCAÇÃO DE CUMEEIRAS OU ESPIGÕES DE MATERIAIS EM GERAL - EXCLUSIVE BARRO COZIDO OU VIDRO</v>
          </cell>
          <cell r="C455" t="str">
            <v>M</v>
          </cell>
          <cell r="D455">
            <v>7.35</v>
          </cell>
        </row>
        <row r="456">
          <cell r="A456">
            <v>68000</v>
          </cell>
          <cell r="B456" t="str">
            <v>SERVIÇOS PARCIAIS</v>
          </cell>
          <cell r="C456" t="str">
            <v>.</v>
          </cell>
          <cell r="D456" t="str">
            <v>.</v>
          </cell>
        </row>
        <row r="457">
          <cell r="A457">
            <v>68001</v>
          </cell>
          <cell r="B457" t="str">
            <v>REVISÃO GERAL DE TELHADOS DE BARRO, INCLUSIVE TOMADA DE GOTEIRA</v>
          </cell>
          <cell r="C457" t="str">
            <v>M2</v>
          </cell>
          <cell r="D457">
            <v>6.86</v>
          </cell>
        </row>
        <row r="458">
          <cell r="A458">
            <v>68002</v>
          </cell>
          <cell r="B458" t="str">
            <v>REMANEJAMENTO DE TELHAS DE BARRO COZIDO, INCLUSIVE ESCOVAMENTO</v>
          </cell>
          <cell r="C458" t="str">
            <v>M2</v>
          </cell>
          <cell r="D458">
            <v>26.52</v>
          </cell>
        </row>
        <row r="459">
          <cell r="A459">
            <v>68003</v>
          </cell>
          <cell r="B459" t="str">
            <v>REVISÃO, ESCOVAÇÃO, INCLUSIVE  TOMADA DE GOTEIRAS DE TELHADOS EM GERAL, EXCLUSIVE PARA TELHAS DE BARRO COZIDO OU VIDRO</v>
          </cell>
          <cell r="C459" t="str">
            <v>M2</v>
          </cell>
          <cell r="D459">
            <v>22.48</v>
          </cell>
        </row>
        <row r="460">
          <cell r="A460">
            <v>68010</v>
          </cell>
          <cell r="B460" t="str">
            <v>MADEIRAMENTO DE TELHADO, PADRÃO PEROBA - RIPAS 1,5X5CM</v>
          </cell>
          <cell r="C460" t="str">
            <v>M</v>
          </cell>
          <cell r="D460">
            <v>4.34</v>
          </cell>
        </row>
        <row r="461">
          <cell r="A461">
            <v>68012</v>
          </cell>
          <cell r="B461" t="str">
            <v>MADEIRAMENTO DE TELHADO, PADRÃO PEROBA - CAIBROS 5X6CM</v>
          </cell>
          <cell r="C461" t="str">
            <v>M</v>
          </cell>
          <cell r="D461">
            <v>12.76</v>
          </cell>
        </row>
        <row r="462">
          <cell r="A462">
            <v>68016</v>
          </cell>
          <cell r="B462" t="str">
            <v>MADEIRAMENTO DE TELHADO, PADRÃO PEROBA - VIGAS 6X12CM</v>
          </cell>
          <cell r="C462" t="str">
            <v>M</v>
          </cell>
          <cell r="D462">
            <v>27.66</v>
          </cell>
        </row>
        <row r="463">
          <cell r="A463">
            <v>68047</v>
          </cell>
          <cell r="B463" t="str">
            <v>PARAFUSO ROSCA SOBERBA PARA FIXAÇÃO DE TELHAS EM CRFS OU CIMENTO AMIANTO</v>
          </cell>
          <cell r="C463" t="str">
            <v>UN</v>
          </cell>
          <cell r="D463">
            <v>5.08</v>
          </cell>
        </row>
        <row r="464">
          <cell r="A464">
            <v>68049</v>
          </cell>
          <cell r="B464" t="str">
            <v>GANCHO COM ROSCA UMA EXTREMIDADE PARA FIXAÇÃO DE TELHA ESTRUTURAL TRAPEZOIDAL - 90CM</v>
          </cell>
          <cell r="C464" t="str">
            <v>UN</v>
          </cell>
          <cell r="D464">
            <v>5.36</v>
          </cell>
        </row>
        <row r="465">
          <cell r="A465">
            <v>68084</v>
          </cell>
          <cell r="B465" t="str">
            <v>PLACA DE VENTILAÇÃO PARA TELHA ESTRUTURAL TRAPEZOIDAL - 90CM</v>
          </cell>
          <cell r="C465" t="str">
            <v>UN</v>
          </cell>
          <cell r="D465">
            <v>9.84</v>
          </cell>
        </row>
        <row r="466">
          <cell r="A466">
            <v>70000</v>
          </cell>
          <cell r="B466" t="str">
            <v>ESQUADRIAS DE MADEIRA</v>
          </cell>
        </row>
        <row r="467">
          <cell r="A467">
            <v>70100</v>
          </cell>
          <cell r="B467" t="str">
            <v>PORTAS DE PASSAGEM</v>
          </cell>
          <cell r="C467" t="str">
            <v>.</v>
          </cell>
          <cell r="D467" t="str">
            <v>.</v>
          </cell>
        </row>
        <row r="468">
          <cell r="A468">
            <v>70101</v>
          </cell>
          <cell r="B468" t="str">
            <v>PM.01 - PORTA LISA ESPECIAL/ SÓLIDA PARA INSTALAÇÕES SANITÁRIAS  - 62X165CM</v>
          </cell>
          <cell r="C468" t="str">
            <v>UN</v>
          </cell>
          <cell r="D468">
            <v>285.44</v>
          </cell>
        </row>
        <row r="469">
          <cell r="A469">
            <v>70102</v>
          </cell>
          <cell r="B469" t="str">
            <v>PM.02 - PORTA LISA COMUM/ ENCABEÇADA, REVESTIDA COM LAMINADO MELAMÍNICO  (PARA INSTALAÇÃO SANITÁRIA) - 62X165CM</v>
          </cell>
          <cell r="C469" t="str">
            <v>UN</v>
          </cell>
          <cell r="D469">
            <v>353.64</v>
          </cell>
        </row>
        <row r="470">
          <cell r="A470">
            <v>70103</v>
          </cell>
          <cell r="B470" t="str">
            <v>PM.03 - PORTA LISA ESPECIAL/ SÓLIDA PARA BOX, PARA PORTADORES DE DEFICIÊNCIA FÍSICA - 82X170CM</v>
          </cell>
          <cell r="C470" t="str">
            <v>UN</v>
          </cell>
          <cell r="D470">
            <v>525.41</v>
          </cell>
        </row>
        <row r="471">
          <cell r="A471">
            <v>70104</v>
          </cell>
          <cell r="B471" t="str">
            <v>PM.04 - PORTA LISA ESPECIAL/ SÓLIDA PARA PORTADORES DE DEFICIÊNCIA FÍSICA - 82X210CM</v>
          </cell>
          <cell r="C471" t="str">
            <v>UN</v>
          </cell>
          <cell r="D471">
            <v>529.54</v>
          </cell>
        </row>
        <row r="472">
          <cell r="A472">
            <v>70105</v>
          </cell>
          <cell r="B472" t="str">
            <v>PM.05 - PORTA LISA ESPECIAL/ SÓLIDA - 62X210CM</v>
          </cell>
          <cell r="C472" t="str">
            <v>UN</v>
          </cell>
          <cell r="D472">
            <v>303.14</v>
          </cell>
        </row>
        <row r="473">
          <cell r="A473">
            <v>70106</v>
          </cell>
          <cell r="B473" t="str">
            <v>PM.06 - PORTA LISA ESPECIAL/ SÓLIDA - 72X210CM</v>
          </cell>
          <cell r="C473" t="str">
            <v>UN</v>
          </cell>
          <cell r="D473">
            <v>304.63</v>
          </cell>
        </row>
        <row r="474">
          <cell r="A474">
            <v>70107</v>
          </cell>
          <cell r="B474" t="str">
            <v>PM.07 - PORTA LISA ESPECIAL/ SÓLIDA - 82X210CM</v>
          </cell>
          <cell r="C474" t="str">
            <v>UN</v>
          </cell>
          <cell r="D474">
            <v>312.31</v>
          </cell>
        </row>
        <row r="475">
          <cell r="A475">
            <v>70108</v>
          </cell>
          <cell r="B475" t="str">
            <v>PM.08 - PORTA LISA ESPECIAL/ SÓLIDA - 92X210CM</v>
          </cell>
          <cell r="C475" t="str">
            <v>UN</v>
          </cell>
          <cell r="D475">
            <v>335.38</v>
          </cell>
        </row>
        <row r="476">
          <cell r="A476">
            <v>70109</v>
          </cell>
          <cell r="B476" t="str">
            <v>PM.09 - PORTA LISA ESPECIAL/ SÓLIDA - 102X210CM</v>
          </cell>
          <cell r="C476" t="str">
            <v>UN</v>
          </cell>
          <cell r="D476">
            <v>345.62</v>
          </cell>
        </row>
        <row r="477">
          <cell r="A477">
            <v>70110</v>
          </cell>
          <cell r="B477" t="str">
            <v>PM.10 - PORTA LISA COMUM/ ENCABEÇADA - 62X210CM</v>
          </cell>
          <cell r="C477" t="str">
            <v>UN</v>
          </cell>
          <cell r="D477">
            <v>221.87</v>
          </cell>
        </row>
        <row r="478">
          <cell r="A478">
            <v>70111</v>
          </cell>
          <cell r="B478" t="str">
            <v>PM.11 - PORTA LISA COMUM/ ENCABEÇADA - 72X210CM</v>
          </cell>
          <cell r="C478" t="str">
            <v>UN</v>
          </cell>
          <cell r="D478">
            <v>222.49</v>
          </cell>
        </row>
        <row r="479">
          <cell r="A479">
            <v>70112</v>
          </cell>
          <cell r="B479" t="str">
            <v>PM.12 - PORTA LISA COMUM/ ENCABEÇADA - 82X210CM</v>
          </cell>
          <cell r="C479" t="str">
            <v>UN</v>
          </cell>
          <cell r="D479">
            <v>223.28</v>
          </cell>
        </row>
        <row r="480">
          <cell r="A480">
            <v>70113</v>
          </cell>
          <cell r="B480" t="str">
            <v>PM.13 - PORTA LISA COMUM/ ENCABEÇADA - 92X210CM</v>
          </cell>
          <cell r="C480" t="str">
            <v>UN</v>
          </cell>
          <cell r="D480">
            <v>243.86</v>
          </cell>
        </row>
        <row r="481">
          <cell r="A481">
            <v>70114</v>
          </cell>
          <cell r="B481" t="str">
            <v>PM.14 - PORTA LISA COMUM/ ENCABEÇADA - 102X210CM</v>
          </cell>
          <cell r="C481" t="str">
            <v>UN</v>
          </cell>
          <cell r="D481">
            <v>248.74</v>
          </cell>
        </row>
        <row r="482">
          <cell r="A482">
            <v>70115</v>
          </cell>
          <cell r="B482" t="str">
            <v>PM.15 - PORTA LISA COMUM/ ENCABEÇADA REVESTIDA COM LAMINADO MELAMÍNICO - 62X210CM</v>
          </cell>
          <cell r="C482" t="str">
            <v>UN</v>
          </cell>
          <cell r="D482">
            <v>402.24</v>
          </cell>
        </row>
        <row r="483">
          <cell r="A483">
            <v>70116</v>
          </cell>
          <cell r="B483" t="str">
            <v>PM.16 - PORTA LISA COMUM/ ENCABEÇADA REVESTIDA COM LAMINADO MELAMÍNICO - 72X210CM</v>
          </cell>
          <cell r="C483" t="str">
            <v>UN</v>
          </cell>
          <cell r="D483">
            <v>419.82</v>
          </cell>
        </row>
        <row r="484">
          <cell r="A484">
            <v>70117</v>
          </cell>
          <cell r="B484" t="str">
            <v>PM.17 - PORTA LISA COMUM/ ENCABEÇADA REVESTIDA COM LAMINADO MELAMÍNICO - 82X210CM</v>
          </cell>
          <cell r="C484" t="str">
            <v>UN</v>
          </cell>
          <cell r="D484">
            <v>437.57</v>
          </cell>
        </row>
        <row r="485">
          <cell r="A485">
            <v>70118</v>
          </cell>
          <cell r="B485" t="str">
            <v>PM.18 - PORTA LISA COMUM/ ENCABEÇADA REVESTIDA COM LAMINADO MELAMÍNICO - 92X210CM</v>
          </cell>
          <cell r="C485" t="str">
            <v>UN</v>
          </cell>
          <cell r="D485">
            <v>487.83</v>
          </cell>
        </row>
        <row r="486">
          <cell r="A486">
            <v>70119</v>
          </cell>
          <cell r="B486" t="str">
            <v>PM.19 - PORTA LISA COMUM/ ENCABEÇADA REVESTIDA COM LAMINADO MELAMÍNICO - 102X210CM</v>
          </cell>
          <cell r="C486" t="str">
            <v>UN</v>
          </cell>
          <cell r="D486">
            <v>509.67</v>
          </cell>
        </row>
        <row r="487">
          <cell r="A487">
            <v>70130</v>
          </cell>
          <cell r="B487" t="str">
            <v>PM.30 - PORTA MACIÇA TIPO MEXICANA - 62X210CM</v>
          </cell>
          <cell r="C487" t="str">
            <v>UN</v>
          </cell>
          <cell r="D487">
            <v>634.38</v>
          </cell>
        </row>
        <row r="488">
          <cell r="A488">
            <v>70131</v>
          </cell>
          <cell r="B488" t="str">
            <v>PM.31 - PORTA MACIÇA TIPO MEXICANA - 72X210CM</v>
          </cell>
          <cell r="C488" t="str">
            <v>UN</v>
          </cell>
          <cell r="D488">
            <v>670.82</v>
          </cell>
        </row>
        <row r="489">
          <cell r="A489">
            <v>70132</v>
          </cell>
          <cell r="B489" t="str">
            <v>PM.32 - PORTA MACIÇA TIPO MEXICANA - 82X210CM</v>
          </cell>
          <cell r="C489" t="str">
            <v>UN</v>
          </cell>
          <cell r="D489">
            <v>718.62</v>
          </cell>
        </row>
        <row r="490">
          <cell r="A490">
            <v>70133</v>
          </cell>
          <cell r="B490" t="str">
            <v>PM.33 - PORTA MACIÇA TIPO MEXICANA - 92X210CM</v>
          </cell>
          <cell r="C490" t="str">
            <v>UN</v>
          </cell>
          <cell r="D490">
            <v>693.85</v>
          </cell>
        </row>
        <row r="491">
          <cell r="A491">
            <v>70134</v>
          </cell>
          <cell r="B491" t="str">
            <v>PM.34 - PORTA MACIÇA TIPO MEXICANA - 102X210CM</v>
          </cell>
          <cell r="C491" t="str">
            <v>UN</v>
          </cell>
          <cell r="D491">
            <v>867.52</v>
          </cell>
        </row>
        <row r="492">
          <cell r="A492">
            <v>70137</v>
          </cell>
          <cell r="B492" t="str">
            <v>PM.37 - PORTA VENEZIANA - 82X210CM</v>
          </cell>
          <cell r="C492" t="str">
            <v>UN</v>
          </cell>
          <cell r="D492">
            <v>463.73</v>
          </cell>
        </row>
        <row r="493">
          <cell r="A493">
            <v>70138</v>
          </cell>
          <cell r="B493" t="str">
            <v>PM.38 - PORTA VENEZIANA - 92X210CM</v>
          </cell>
          <cell r="C493" t="str">
            <v>UN</v>
          </cell>
          <cell r="D493">
            <v>518.91</v>
          </cell>
        </row>
        <row r="494">
          <cell r="A494">
            <v>70139</v>
          </cell>
          <cell r="B494" t="str">
            <v>PM.39 - PORTA DE MADEIRA LISA COMUM/ ENCABEÇADA DE CORRER, 2 FOLHAS, TRILHO DE ALUMÍNIO</v>
          </cell>
          <cell r="C494" t="str">
            <v>M2</v>
          </cell>
          <cell r="D494">
            <v>222.63</v>
          </cell>
        </row>
        <row r="495">
          <cell r="A495">
            <v>70145</v>
          </cell>
          <cell r="B495" t="str">
            <v>PM.45 - PORTA DE MADEIRA LISA COMUM/ ENCABEÇADA, 2 FOLHAS - 124X210CM</v>
          </cell>
          <cell r="C495" t="str">
            <v>UN</v>
          </cell>
          <cell r="D495">
            <v>449.34</v>
          </cell>
        </row>
        <row r="496">
          <cell r="A496">
            <v>70146</v>
          </cell>
          <cell r="B496" t="str">
            <v>PM.46 - PORTA DE MADEIRA LISA COMUM/ ENCABEÇADA - 2 FOLHAS - 144X210CM</v>
          </cell>
          <cell r="C496" t="str">
            <v>UN</v>
          </cell>
          <cell r="D496">
            <v>450.58</v>
          </cell>
        </row>
        <row r="497">
          <cell r="A497">
            <v>70147</v>
          </cell>
          <cell r="B497" t="str">
            <v>PM.47 - PORTA DE MADEIRA LISA COMUM/ ENCABEÇADA - 2 FOLHAS - 164X210CM</v>
          </cell>
          <cell r="C497" t="str">
            <v>UN</v>
          </cell>
          <cell r="D497">
            <v>452.16</v>
          </cell>
        </row>
        <row r="498">
          <cell r="A498">
            <v>70148</v>
          </cell>
          <cell r="B498" t="str">
            <v>PM.48 - PORTA DE MADEIRA LISA COMUM/ ENCABEÇADA, 2 FOLHAS - 184X210CM</v>
          </cell>
          <cell r="C498" t="str">
            <v>UN</v>
          </cell>
          <cell r="D498">
            <v>493.32</v>
          </cell>
        </row>
        <row r="499">
          <cell r="A499">
            <v>70149</v>
          </cell>
          <cell r="B499" t="str">
            <v>PM.49 - PORTA DE MADEIRA LISA COMUM/ ENCABEÇADA, 2 FOLHAS - 204X210CM</v>
          </cell>
          <cell r="C499" t="str">
            <v>UN</v>
          </cell>
          <cell r="D499">
            <v>503.08</v>
          </cell>
        </row>
        <row r="500">
          <cell r="A500">
            <v>70150</v>
          </cell>
          <cell r="B500" t="str">
            <v>EM.01 - BATENTE DE MADEIRA (14CM) - PARA PORTA DE 1 FOLHA, SEM BANDEIRA</v>
          </cell>
          <cell r="C500" t="str">
            <v>JG</v>
          </cell>
          <cell r="D500">
            <v>285.33</v>
          </cell>
        </row>
        <row r="501">
          <cell r="A501">
            <v>70151</v>
          </cell>
          <cell r="B501" t="str">
            <v>EM.01 - BATENTE DE MADEIRA (14CM) - PARA PORTA DE 2 FOLHAS, SEM BANDEIRA</v>
          </cell>
          <cell r="C501" t="str">
            <v>JG</v>
          </cell>
          <cell r="D501">
            <v>383.48</v>
          </cell>
        </row>
        <row r="502">
          <cell r="A502">
            <v>70152</v>
          </cell>
          <cell r="B502" t="str">
            <v>EM.01 - BATENTE DE MADEIRA (14CM) - PARA PORTA COM BANDEIRA</v>
          </cell>
          <cell r="C502" t="str">
            <v>JG</v>
          </cell>
          <cell r="D502">
            <v>394.15</v>
          </cell>
        </row>
        <row r="503">
          <cell r="A503">
            <v>70153</v>
          </cell>
          <cell r="B503" t="str">
            <v>EM.01 - BATENTE DE MADEIRA (14CM) - PARA INSTALAÇÕES SANITÁRIAS</v>
          </cell>
          <cell r="C503" t="str">
            <v>JG</v>
          </cell>
          <cell r="D503">
            <v>290.99</v>
          </cell>
        </row>
        <row r="504">
          <cell r="A504">
            <v>70154</v>
          </cell>
          <cell r="B504" t="str">
            <v>EM.02 - BATENTE DE MADEIRA (25CM) - PARA PORTA DE 1 FOLHA, SEM BANDEIRA</v>
          </cell>
          <cell r="C504" t="str">
            <v>JG</v>
          </cell>
          <cell r="D504">
            <v>305.14</v>
          </cell>
        </row>
        <row r="505">
          <cell r="A505">
            <v>70155</v>
          </cell>
          <cell r="B505" t="str">
            <v>EM.02 - BATENTE DE MADEIRA (25CM) - PARA PORTA DE 2 FOLHAS, SEM BANDEIRA</v>
          </cell>
          <cell r="C505" t="str">
            <v>JG</v>
          </cell>
          <cell r="D505">
            <v>447.9</v>
          </cell>
        </row>
        <row r="506">
          <cell r="A506">
            <v>70156</v>
          </cell>
          <cell r="B506" t="str">
            <v>EM.02 - BATENTE DE MADEIRA (25CM) - PARA PORTA COM BANDEIRA</v>
          </cell>
          <cell r="C506" t="str">
            <v>JG</v>
          </cell>
          <cell r="D506">
            <v>601.61</v>
          </cell>
        </row>
        <row r="507">
          <cell r="A507">
            <v>70157</v>
          </cell>
          <cell r="B507" t="str">
            <v>EM.03 - BATENTE DE MADEIRA (9,5CM) - PARA PORTA EM DIVISÓRIA DV.01</v>
          </cell>
          <cell r="C507" t="str">
            <v>M</v>
          </cell>
          <cell r="D507">
            <v>34.78</v>
          </cell>
        </row>
        <row r="508">
          <cell r="A508">
            <v>70160</v>
          </cell>
          <cell r="B508" t="str">
            <v>PM.02A - PORTA LISA REVESTIDA - PARA INSTALAÇÃO SANITÁRIA INFANTIL - 62 X 100CM</v>
          </cell>
          <cell r="C508" t="str">
            <v>UN</v>
          </cell>
          <cell r="D508">
            <v>322.99</v>
          </cell>
        </row>
        <row r="509">
          <cell r="A509">
            <v>70170</v>
          </cell>
          <cell r="B509" t="str">
            <v>EM.16 - BANDEIRA FIXA PARA PORTAS DE PASSAGEM - FOLHA LISA - 35MM</v>
          </cell>
          <cell r="C509" t="str">
            <v>M2</v>
          </cell>
          <cell r="D509">
            <v>232.69</v>
          </cell>
        </row>
        <row r="510">
          <cell r="A510">
            <v>70175</v>
          </cell>
          <cell r="B510" t="str">
            <v>EM.21 - VISOR FIXO COM VIDRO E REQUADRO DE MADEIRA PARA PORTA</v>
          </cell>
          <cell r="C510" t="str">
            <v>UN</v>
          </cell>
          <cell r="D510">
            <v>151.38</v>
          </cell>
        </row>
        <row r="511">
          <cell r="A511">
            <v>70180</v>
          </cell>
          <cell r="B511" t="str">
            <v>EM.26 - FAIXA BATE MACA EM LAMINADO  MELAMÍNICO PARA PORTA DE MADEIRA</v>
          </cell>
          <cell r="C511" t="str">
            <v>M2</v>
          </cell>
          <cell r="D511">
            <v>66.58</v>
          </cell>
        </row>
        <row r="512">
          <cell r="A512">
            <v>70200</v>
          </cell>
          <cell r="B512" t="str">
            <v>FERRAGENS E COMPLEMENTOS METÁLICOS</v>
          </cell>
          <cell r="C512" t="str">
            <v>.</v>
          </cell>
          <cell r="D512" t="str">
            <v>.</v>
          </cell>
        </row>
        <row r="513">
          <cell r="A513">
            <v>70202</v>
          </cell>
          <cell r="B513" t="str">
            <v>CONJUNTO DE FECHADURA DE CILINDRO, 55MM, TRÁFEGO INTENSO, MAÇANETA EM ZAMAC, GUARNIÇÕES EM AÇO, ACABAMENTO CROMADO - PARA PORTA INTERNA OU EXTERNA</v>
          </cell>
          <cell r="C513" t="str">
            <v>UN</v>
          </cell>
          <cell r="D513">
            <v>192.91</v>
          </cell>
        </row>
        <row r="514">
          <cell r="A514">
            <v>70208</v>
          </cell>
          <cell r="B514" t="str">
            <v>CONJUNTO DE FECHADURA DE CILINDRO, CAIXA RASA (22MM) - PORTA COM MONTANTE ESTREITO</v>
          </cell>
          <cell r="C514" t="str">
            <v>UN</v>
          </cell>
          <cell r="D514">
            <v>158.38999999999999</v>
          </cell>
        </row>
        <row r="515">
          <cell r="A515">
            <v>70210</v>
          </cell>
          <cell r="B515" t="str">
            <v>CONJUNTO DE FECHADURA DE CILINDRO, SÓ LINGUETA (55MM) - TRÁFEGO INTENSO - PORTA DE ABRIR</v>
          </cell>
          <cell r="C515" t="str">
            <v>UN</v>
          </cell>
          <cell r="D515">
            <v>169.72</v>
          </cell>
        </row>
        <row r="516">
          <cell r="A516">
            <v>70212</v>
          </cell>
          <cell r="B516" t="str">
            <v>CONJUNTO DE FECHADURA DE CILINDRO, BICO DE PAPAGAIO (22MM) - PORTA DE CORRER</v>
          </cell>
          <cell r="C516" t="str">
            <v>UN</v>
          </cell>
          <cell r="D516">
            <v>154.25</v>
          </cell>
        </row>
        <row r="517">
          <cell r="A517">
            <v>70216</v>
          </cell>
          <cell r="B517" t="str">
            <v>FECHADURA TIPO GORGE (55MM) - TRÁFEGO INTENSO,  MAÇANETA EM ZEMAC, GUARNIÇÕES EM AÇO, ACABAMENTO CROMADO BRILHANTE</v>
          </cell>
          <cell r="C517" t="str">
            <v>UN</v>
          </cell>
          <cell r="D517">
            <v>146.91999999999999</v>
          </cell>
        </row>
        <row r="518">
          <cell r="A518">
            <v>70219</v>
          </cell>
          <cell r="B518" t="str">
            <v>FECHADURA TIPO GORGE, SÓ LINGUETA, 55MM, TRÁFEGO INTENSO</v>
          </cell>
          <cell r="C518" t="str">
            <v>UN</v>
          </cell>
          <cell r="D518">
            <v>91.09</v>
          </cell>
        </row>
        <row r="519">
          <cell r="A519">
            <v>70228</v>
          </cell>
          <cell r="B519" t="str">
            <v>FECHADURA TIPO SÓ TRINCO (45MM) - TRÁFEGO INTENSO, MAÇANETA EM ZAMAC, GUARNIÇÕES EM AÇO, ACABAMENTO CROMADO BRILHANTE - PORTA DE ABRIR</v>
          </cell>
          <cell r="C519" t="str">
            <v>UN</v>
          </cell>
          <cell r="D519">
            <v>148.49</v>
          </cell>
        </row>
        <row r="520">
          <cell r="A520">
            <v>70231</v>
          </cell>
          <cell r="B520" t="str">
            <v>FECHADURA TIPO TRANQUETA E TRINCO (55MM) - TRÁFEGO INTENSO, MAÇANETA EM ZAMAC, GUARNIÇÕES EM AÇO, ACABAMENTO CROMADO BRILHANTE - PORTA DE SANITÁRIO</v>
          </cell>
          <cell r="C520" t="str">
            <v>UN</v>
          </cell>
          <cell r="D520">
            <v>136.1</v>
          </cell>
        </row>
        <row r="521">
          <cell r="A521">
            <v>70233</v>
          </cell>
          <cell r="B521" t="str">
            <v>FECHADURA TIPO TRANQUETA (45MM) - PORTA INTERNA DE INSTALAÇÕES SANITÁRIAS</v>
          </cell>
          <cell r="C521" t="str">
            <v>UN</v>
          </cell>
          <cell r="D521">
            <v>119.34</v>
          </cell>
        </row>
        <row r="522">
          <cell r="A522">
            <v>70240</v>
          </cell>
          <cell r="B522" t="str">
            <v>CONJUNTO DE FECHADURA TIPO TETRA - SOMENTE TRANCA</v>
          </cell>
          <cell r="C522" t="str">
            <v>CJ</v>
          </cell>
          <cell r="D522">
            <v>88.93</v>
          </cell>
        </row>
        <row r="523">
          <cell r="A523">
            <v>70250</v>
          </cell>
          <cell r="B523" t="str">
            <v>TARGETA DE SOBREPOR,TIPO "LIVRE-OCUPADO"- 60X65MM</v>
          </cell>
          <cell r="C523" t="str">
            <v>UN</v>
          </cell>
          <cell r="D523">
            <v>91.12</v>
          </cell>
        </row>
        <row r="524">
          <cell r="A524">
            <v>70251</v>
          </cell>
          <cell r="B524" t="str">
            <v>FECHO DE EMBUTIR, TRAVA ACIONADA POR ALAVANCA, 3/4"X400MM - PORTA 2 FOLHAS</v>
          </cell>
          <cell r="C524" t="str">
            <v>UN</v>
          </cell>
          <cell r="D524">
            <v>155.37</v>
          </cell>
        </row>
        <row r="525">
          <cell r="A525">
            <v>70252</v>
          </cell>
          <cell r="B525" t="str">
            <v>FECHO DE EMBUTIR,TRAVA ACIONADA POR ALAVANCA, 3/4"X200MM - PORTA 2 FOLHAS</v>
          </cell>
          <cell r="C525" t="str">
            <v>UN</v>
          </cell>
          <cell r="D525">
            <v>98.77</v>
          </cell>
        </row>
        <row r="526">
          <cell r="A526">
            <v>70264</v>
          </cell>
          <cell r="B526" t="str">
            <v>MOLA FECHA-PORTA,TIPO LEVE (AMORTECEDOR HIDRÁULICO)</v>
          </cell>
          <cell r="C526" t="str">
            <v>UN</v>
          </cell>
          <cell r="D526">
            <v>182.81</v>
          </cell>
        </row>
        <row r="527">
          <cell r="A527">
            <v>70265</v>
          </cell>
          <cell r="B527" t="str">
            <v>MOLA FECHA-PORTA,TIPO PESADO</v>
          </cell>
          <cell r="C527" t="str">
            <v>UN</v>
          </cell>
          <cell r="D527">
            <v>187.75</v>
          </cell>
        </row>
        <row r="528">
          <cell r="A528">
            <v>70266</v>
          </cell>
          <cell r="B528" t="str">
            <v>MOLA VAI-E-VEM, DE TOPO</v>
          </cell>
          <cell r="C528" t="str">
            <v>UN</v>
          </cell>
          <cell r="D528">
            <v>294.8</v>
          </cell>
        </row>
        <row r="529">
          <cell r="A529">
            <v>70273</v>
          </cell>
          <cell r="B529" t="str">
            <v>CADEADO DE LATÃO (COM CILINDRO E TRAVA DUPLA) - 35MM PESO MÍNIMO 140G</v>
          </cell>
          <cell r="C529" t="str">
            <v>UN</v>
          </cell>
          <cell r="D529">
            <v>18.97</v>
          </cell>
        </row>
        <row r="530">
          <cell r="A530">
            <v>70280</v>
          </cell>
          <cell r="B530" t="str">
            <v>PORTA-CADEADO DE FERRO PINTADO - 63MM PESO MÍNIMO 25G</v>
          </cell>
          <cell r="C530" t="str">
            <v>UN</v>
          </cell>
          <cell r="D530">
            <v>7.67</v>
          </cell>
        </row>
        <row r="531">
          <cell r="A531">
            <v>70281</v>
          </cell>
          <cell r="B531" t="str">
            <v>PORTA-CADEADO DE FERRO PINTADO - 89MM PESO MÍNIMO 115G</v>
          </cell>
          <cell r="C531" t="str">
            <v>UN</v>
          </cell>
          <cell r="D531">
            <v>10.5</v>
          </cell>
        </row>
        <row r="532">
          <cell r="A532">
            <v>70290</v>
          </cell>
          <cell r="B532" t="str">
            <v>BARRA ANTI-PÂNICO PARA  PORTA 1 FOLHA - COLOCADA</v>
          </cell>
          <cell r="C532" t="str">
            <v>UN</v>
          </cell>
          <cell r="D532">
            <v>562.01</v>
          </cell>
        </row>
        <row r="533">
          <cell r="A533">
            <v>70295</v>
          </cell>
          <cell r="B533" t="str">
            <v>RESPIRO PARA ARMÁRIO EM LATÃO CROMADO - DIÂMETRO 10CM</v>
          </cell>
          <cell r="C533" t="str">
            <v>UN</v>
          </cell>
          <cell r="D533">
            <v>39.119999999999997</v>
          </cell>
        </row>
        <row r="534">
          <cell r="A534">
            <v>70300</v>
          </cell>
          <cell r="B534" t="str">
            <v>PORTAS COM REVESTIMENTO</v>
          </cell>
          <cell r="C534" t="str">
            <v>.</v>
          </cell>
          <cell r="D534" t="str">
            <v>.</v>
          </cell>
        </row>
        <row r="535">
          <cell r="A535">
            <v>70301</v>
          </cell>
          <cell r="B535" t="str">
            <v>PM.50 - PORTA DE MADEIRA LISA COMUM/ ENCABEÇADA, REVESTIDA COM LAMINADO MELAMÍNICO - 2 FOLHAS 124X210CM</v>
          </cell>
          <cell r="C535" t="str">
            <v>UN</v>
          </cell>
          <cell r="D535">
            <v>777.8</v>
          </cell>
        </row>
        <row r="536">
          <cell r="A536">
            <v>70302</v>
          </cell>
          <cell r="B536" t="str">
            <v>PM.51 - PORTA DE MADEIRA LISA COMUM/ ENCABEÇADA, REVESTIDA COM LAMINADO MELAMÍNICO - 2 FOLHAS 144X210CM</v>
          </cell>
          <cell r="C536" t="str">
            <v>UN</v>
          </cell>
          <cell r="D536">
            <v>817.2</v>
          </cell>
        </row>
        <row r="537">
          <cell r="A537">
            <v>70303</v>
          </cell>
          <cell r="B537" t="str">
            <v>PM.52 - PORTA DE MADEIRA LISA COMUM/ ENCABEÇADA, REVESTIDA COM LAMINADO MELAMÍNICO - 2 FOLHAS 164X210CM</v>
          </cell>
          <cell r="C537" t="str">
            <v>UN</v>
          </cell>
          <cell r="D537">
            <v>856.07</v>
          </cell>
        </row>
        <row r="538">
          <cell r="A538">
            <v>70304</v>
          </cell>
          <cell r="B538" t="str">
            <v>PM.53 - PORTA DE MADEIRA LISA COMUM/ ENCABEÇADA, REVESTIDA COM LAMINADO MELAMÍNICO - 2 FOLHAS 184X210CM</v>
          </cell>
          <cell r="C538" t="str">
            <v>UN</v>
          </cell>
          <cell r="D538">
            <v>933.71</v>
          </cell>
        </row>
        <row r="539">
          <cell r="A539">
            <v>70305</v>
          </cell>
          <cell r="B539" t="str">
            <v>PM.54 - PORTA DE MADEIRA LISA COMUM/ ENCABEÇADA, REVESTIDA COM LAMINADO MELAMÍNICO - 2 FOLHAS 204X210CM</v>
          </cell>
          <cell r="C539" t="str">
            <v>UN</v>
          </cell>
          <cell r="D539">
            <v>980.42</v>
          </cell>
        </row>
        <row r="540">
          <cell r="A540">
            <v>70322</v>
          </cell>
          <cell r="B540" t="str">
            <v>PM.57 - PORTA GUICHÊ EM MADEIRA LISA ESPECIAL/ SÓLIDA - 82X210CM - REVESTIDA COM LAMINADO  MELAMÍNICO</v>
          </cell>
          <cell r="C540" t="str">
            <v>UN</v>
          </cell>
          <cell r="D540">
            <v>645.63</v>
          </cell>
        </row>
        <row r="541">
          <cell r="A541">
            <v>70900</v>
          </cell>
          <cell r="B541" t="str">
            <v>ARMÁRIOS</v>
          </cell>
          <cell r="C541" t="str">
            <v>.</v>
          </cell>
          <cell r="D541" t="str">
            <v>.</v>
          </cell>
        </row>
        <row r="542">
          <cell r="A542">
            <v>70910</v>
          </cell>
          <cell r="B542" t="str">
            <v>ARMÁRIO SEM PORTAS, REVESTIMENTO EXTERNO E INTERNO EM LAMINADO MELAMÍNICO</v>
          </cell>
          <cell r="C542" t="str">
            <v>M2</v>
          </cell>
          <cell r="D542">
            <v>686.91</v>
          </cell>
        </row>
        <row r="543">
          <cell r="A543">
            <v>70912</v>
          </cell>
          <cell r="B543" t="str">
            <v>ARMÁRIO COM PORTAS, SEM REVESTIMENTO</v>
          </cell>
          <cell r="C543" t="str">
            <v>M2</v>
          </cell>
          <cell r="D543">
            <v>298.25</v>
          </cell>
        </row>
        <row r="544">
          <cell r="A544">
            <v>70914</v>
          </cell>
          <cell r="B544" t="str">
            <v>ARMÁRIO COM PORTAS, REVESTIMENTO EXTERNO E INTERNO EM LAMINADO MELAMÍNICO</v>
          </cell>
          <cell r="C544" t="str">
            <v>M2</v>
          </cell>
          <cell r="D544">
            <v>913.79</v>
          </cell>
        </row>
        <row r="545">
          <cell r="A545">
            <v>70918</v>
          </cell>
          <cell r="B545" t="str">
            <v>PORTAS PARA ARMÁRIO SEM REVESTIMENTO</v>
          </cell>
          <cell r="C545" t="str">
            <v>M2</v>
          </cell>
          <cell r="D545">
            <v>70.650000000000006</v>
          </cell>
        </row>
        <row r="546">
          <cell r="A546">
            <v>70919</v>
          </cell>
          <cell r="B546" t="str">
            <v>PORTAS PARA ARMÁRIO COM REVESTIMENTO EXTERNO EM LAMINADO MELAMÍNICO</v>
          </cell>
          <cell r="C546" t="str">
            <v>M2</v>
          </cell>
          <cell r="D546">
            <v>150.26</v>
          </cell>
        </row>
        <row r="547">
          <cell r="A547">
            <v>70920</v>
          </cell>
          <cell r="B547" t="str">
            <v>PORTAS PARA ARMÁRIO COM REVESTIMENTO EXTERNO E INTERNO EM LAMINADO MELAMÍNICO</v>
          </cell>
          <cell r="C547" t="str">
            <v>M2</v>
          </cell>
          <cell r="D547">
            <v>226.88</v>
          </cell>
        </row>
        <row r="548">
          <cell r="A548">
            <v>70925</v>
          </cell>
          <cell r="B548" t="str">
            <v>PRATELEIRA PARA ARMÁRIO SEM REVESTIMENTO</v>
          </cell>
          <cell r="C548" t="str">
            <v>M2</v>
          </cell>
          <cell r="D548">
            <v>62.89</v>
          </cell>
        </row>
        <row r="549">
          <cell r="A549">
            <v>70926</v>
          </cell>
          <cell r="B549" t="str">
            <v>PRATELEIRA PARA ARMÁRIO, REVESTIDA EM 1 FACE EM LAMINADO MELAMÍNICO</v>
          </cell>
          <cell r="C549" t="str">
            <v>M2</v>
          </cell>
          <cell r="D549">
            <v>142.5</v>
          </cell>
        </row>
        <row r="550">
          <cell r="A550">
            <v>70927</v>
          </cell>
          <cell r="B550" t="str">
            <v>PRATELEIRA PARA ARMÁRIO, REVESTIDA EM 2 FACES, EM LAMINADO MELAMÍNICO</v>
          </cell>
          <cell r="C550" t="str">
            <v>M2</v>
          </cell>
          <cell r="D550">
            <v>219.13</v>
          </cell>
        </row>
        <row r="551">
          <cell r="A551">
            <v>70930</v>
          </cell>
          <cell r="B551" t="str">
            <v>GAVETA PARA ARMÁRIO SEM REVESTIMENTO</v>
          </cell>
          <cell r="C551" t="str">
            <v>UN</v>
          </cell>
          <cell r="D551">
            <v>32.17</v>
          </cell>
        </row>
        <row r="552">
          <cell r="A552">
            <v>70931</v>
          </cell>
          <cell r="B552" t="str">
            <v>GAVETA PARA ARMÁRIO,REVESTIMENTO EXTERNO EM LAMINADO MELAMÍNICO</v>
          </cell>
          <cell r="C552" t="str">
            <v>UN</v>
          </cell>
          <cell r="D552">
            <v>57.58</v>
          </cell>
        </row>
        <row r="553">
          <cell r="A553">
            <v>70932</v>
          </cell>
          <cell r="B553" t="str">
            <v>GAVETA PARA ARMÁRIO, REVESTIMENTO EXTERNO E INTERNO EM LAMINADO MELAMÍNICO</v>
          </cell>
          <cell r="C553" t="str">
            <v>UN</v>
          </cell>
          <cell r="D553">
            <v>102.75</v>
          </cell>
        </row>
        <row r="554">
          <cell r="A554">
            <v>71000</v>
          </cell>
          <cell r="B554" t="str">
            <v>ARMÁRIOS</v>
          </cell>
          <cell r="C554" t="str">
            <v>.</v>
          </cell>
          <cell r="D554" t="str">
            <v>.</v>
          </cell>
        </row>
        <row r="555">
          <cell r="A555">
            <v>71013</v>
          </cell>
          <cell r="B555" t="str">
            <v>MM.13 -  ARMÁRIO PARA CUMBUCAS</v>
          </cell>
          <cell r="C555" t="str">
            <v>UN</v>
          </cell>
          <cell r="D555">
            <v>1221.2</v>
          </cell>
        </row>
        <row r="556">
          <cell r="A556">
            <v>71014</v>
          </cell>
          <cell r="B556" t="str">
            <v>MM.14 -  ARMÁRIO PARA CANECAS</v>
          </cell>
          <cell r="C556" t="str">
            <v>UN</v>
          </cell>
          <cell r="D556">
            <v>1203.3</v>
          </cell>
        </row>
        <row r="557">
          <cell r="A557">
            <v>71015</v>
          </cell>
          <cell r="B557" t="str">
            <v>MM.15 -  ARMÁRIO PARA PRATOS</v>
          </cell>
          <cell r="C557" t="str">
            <v>UN</v>
          </cell>
          <cell r="D557">
            <v>1288.5</v>
          </cell>
        </row>
        <row r="558">
          <cell r="A558">
            <v>71018</v>
          </cell>
          <cell r="B558" t="str">
            <v>MM.18 - GUICHÊ</v>
          </cell>
          <cell r="C558" t="str">
            <v>UN</v>
          </cell>
          <cell r="D558">
            <v>619.67999999999995</v>
          </cell>
        </row>
        <row r="559">
          <cell r="A559">
            <v>71020</v>
          </cell>
          <cell r="B559" t="str">
            <v>MM.20 - CABIDE DE MADEIRA PARA SACOLAS</v>
          </cell>
          <cell r="C559" t="str">
            <v>M</v>
          </cell>
          <cell r="D559">
            <v>249.88</v>
          </cell>
        </row>
        <row r="560">
          <cell r="A560">
            <v>72010</v>
          </cell>
          <cell r="B560" t="str">
            <v>PEITORIL DE MADEIRA</v>
          </cell>
          <cell r="C560" t="str">
            <v>M</v>
          </cell>
          <cell r="D560">
            <v>93.11</v>
          </cell>
        </row>
        <row r="561">
          <cell r="A561">
            <v>76000</v>
          </cell>
          <cell r="B561" t="str">
            <v>RETIRADAS</v>
          </cell>
          <cell r="C561" t="str">
            <v>.</v>
          </cell>
          <cell r="D561" t="str">
            <v>.</v>
          </cell>
        </row>
        <row r="562">
          <cell r="A562">
            <v>76001</v>
          </cell>
          <cell r="B562" t="str">
            <v>RETIRADA DE FOLHAS DE PORTA DE PASSAGEM OU JANELA</v>
          </cell>
          <cell r="C562" t="str">
            <v>UN</v>
          </cell>
          <cell r="D562">
            <v>9.7899999999999991</v>
          </cell>
        </row>
        <row r="563">
          <cell r="A563">
            <v>76002</v>
          </cell>
          <cell r="B563" t="str">
            <v>RETIRADA DE BATENTES DE MADEIRA</v>
          </cell>
          <cell r="C563" t="str">
            <v>UN</v>
          </cell>
          <cell r="D563">
            <v>41.5</v>
          </cell>
        </row>
        <row r="564">
          <cell r="A564">
            <v>76008</v>
          </cell>
          <cell r="B564" t="str">
            <v>RETIRADA DE GUARNIÇÕES OU MOLDURAS DE MADEIRA</v>
          </cell>
          <cell r="C564" t="str">
            <v>M</v>
          </cell>
          <cell r="D564">
            <v>1.37</v>
          </cell>
        </row>
        <row r="565">
          <cell r="A565">
            <v>76010</v>
          </cell>
          <cell r="B565" t="str">
            <v>RETIRADA DE GUICHÊS, INCLUSIVE BATENTE E FERRAGENS</v>
          </cell>
          <cell r="C565" t="str">
            <v>UN</v>
          </cell>
          <cell r="D565">
            <v>41.5</v>
          </cell>
        </row>
        <row r="566">
          <cell r="A566">
            <v>76050</v>
          </cell>
          <cell r="B566" t="str">
            <v>RETIRADA DE FECHADURAS DE EMBUTIR, COMPLETAS</v>
          </cell>
          <cell r="C566" t="str">
            <v>UN</v>
          </cell>
          <cell r="D566">
            <v>9.7899999999999991</v>
          </cell>
        </row>
        <row r="567">
          <cell r="A567">
            <v>76051</v>
          </cell>
          <cell r="B567" t="str">
            <v>RETIRADA DE FECHADURAS, FECHOS OU TARGETAS DE SOBREPOR</v>
          </cell>
          <cell r="C567" t="str">
            <v>UN</v>
          </cell>
          <cell r="D567">
            <v>3.91</v>
          </cell>
        </row>
        <row r="568">
          <cell r="A568">
            <v>76065</v>
          </cell>
          <cell r="B568" t="str">
            <v>RETIRADA DE MAÇANETAS</v>
          </cell>
          <cell r="C568" t="str">
            <v>PAR</v>
          </cell>
          <cell r="D568">
            <v>5.28</v>
          </cell>
        </row>
        <row r="569">
          <cell r="A569">
            <v>76066</v>
          </cell>
          <cell r="B569" t="str">
            <v>RETIRADA DE ESPELHOS</v>
          </cell>
          <cell r="C569" t="str">
            <v>PAR</v>
          </cell>
          <cell r="D569">
            <v>3.33</v>
          </cell>
        </row>
        <row r="570">
          <cell r="A570">
            <v>76067</v>
          </cell>
          <cell r="B570" t="str">
            <v>RETIRADA DE ROSETAS OU ENTRADAS DE CHAVE GORGE</v>
          </cell>
          <cell r="C570" t="str">
            <v>PAR</v>
          </cell>
          <cell r="D570">
            <v>3.33</v>
          </cell>
        </row>
        <row r="571">
          <cell r="A571">
            <v>76068</v>
          </cell>
          <cell r="B571" t="str">
            <v>RETIRADA DE BORBOLETAS OU LEVANTADORES TIPO "UNHA"</v>
          </cell>
          <cell r="C571" t="str">
            <v>UN</v>
          </cell>
          <cell r="D571">
            <v>2.64</v>
          </cell>
        </row>
        <row r="572">
          <cell r="A572">
            <v>76070</v>
          </cell>
          <cell r="B572" t="str">
            <v>RETIRADA DE DOBRADIÇAS</v>
          </cell>
          <cell r="C572" t="str">
            <v>UN</v>
          </cell>
          <cell r="D572">
            <v>3.91</v>
          </cell>
        </row>
        <row r="573">
          <cell r="A573">
            <v>77000</v>
          </cell>
          <cell r="B573" t="str">
            <v>RECOLOCAÇÕES</v>
          </cell>
          <cell r="C573" t="str">
            <v>.</v>
          </cell>
          <cell r="D573" t="str">
            <v>.</v>
          </cell>
        </row>
        <row r="574">
          <cell r="A574">
            <v>77001</v>
          </cell>
          <cell r="B574" t="str">
            <v>RECOLOCAÇÃO DE FOLHAS DE PORTA DE PASSAGEM OU JANELA</v>
          </cell>
          <cell r="C574" t="str">
            <v>UN</v>
          </cell>
          <cell r="D574">
            <v>77.099999999999994</v>
          </cell>
        </row>
        <row r="575">
          <cell r="A575">
            <v>77002</v>
          </cell>
          <cell r="B575" t="str">
            <v>RECOLOCAÇÃO DE BATENTES MADEIRA</v>
          </cell>
          <cell r="C575" t="str">
            <v>UN</v>
          </cell>
          <cell r="D575">
            <v>46.11</v>
          </cell>
        </row>
        <row r="576">
          <cell r="A576">
            <v>77008</v>
          </cell>
          <cell r="B576" t="str">
            <v>RECOLOCAÇÃO DE GUARNIÇÕES OU MOLDURAS DE MADEIRA</v>
          </cell>
          <cell r="C576" t="str">
            <v>M</v>
          </cell>
          <cell r="D576">
            <v>1.75</v>
          </cell>
        </row>
        <row r="577">
          <cell r="A577">
            <v>77010</v>
          </cell>
          <cell r="B577" t="str">
            <v>RECOLOCAÇÃO DE GUICHÊS, INCLUSIVE BATENTE E FERRAGENS</v>
          </cell>
          <cell r="C577" t="str">
            <v>UN</v>
          </cell>
          <cell r="D577">
            <v>66.27</v>
          </cell>
        </row>
        <row r="578">
          <cell r="A578">
            <v>77050</v>
          </cell>
          <cell r="B578" t="str">
            <v>RECOLOCAÇÃO DE FECHADURAS DE EMBUTIR, COMPLETAS</v>
          </cell>
          <cell r="C578" t="str">
            <v>UN</v>
          </cell>
          <cell r="D578">
            <v>31.12</v>
          </cell>
        </row>
        <row r="579">
          <cell r="A579">
            <v>77051</v>
          </cell>
          <cell r="B579" t="str">
            <v>RECOLOCAÇÃO DE FECHADURAS, FECHOS OU TARGETAS DE SOBREPOR</v>
          </cell>
          <cell r="C579" t="str">
            <v>UN</v>
          </cell>
          <cell r="D579">
            <v>15.66</v>
          </cell>
        </row>
        <row r="580">
          <cell r="A580">
            <v>77065</v>
          </cell>
          <cell r="B580" t="str">
            <v>RECOLOCAÇÃO DE MAÇANETAS</v>
          </cell>
          <cell r="C580" t="str">
            <v>PAR</v>
          </cell>
          <cell r="D580">
            <v>3.33</v>
          </cell>
        </row>
        <row r="581">
          <cell r="A581">
            <v>77066</v>
          </cell>
          <cell r="B581" t="str">
            <v>RECOLOCAÇÃO DE ESPELHOS</v>
          </cell>
          <cell r="C581" t="str">
            <v>PAR</v>
          </cell>
          <cell r="D581">
            <v>3.33</v>
          </cell>
        </row>
        <row r="582">
          <cell r="A582">
            <v>77067</v>
          </cell>
          <cell r="B582" t="str">
            <v>RECOLOCAÇÃO DE ROSETAS OU ENTRADAS DE CHAVE GORGE</v>
          </cell>
          <cell r="C582" t="str">
            <v>PAR</v>
          </cell>
          <cell r="D582">
            <v>3.33</v>
          </cell>
        </row>
        <row r="583">
          <cell r="A583">
            <v>77068</v>
          </cell>
          <cell r="B583" t="str">
            <v>RECOLOCAÇÃO DE BORBOLETAS OU LEVANTADORES TIPO "UNHA"</v>
          </cell>
          <cell r="C583" t="str">
            <v>UN</v>
          </cell>
          <cell r="D583">
            <v>2.4500000000000002</v>
          </cell>
        </row>
        <row r="584">
          <cell r="A584">
            <v>77070</v>
          </cell>
          <cell r="B584" t="str">
            <v>RECOLOCAÇÃO DE DOBRADIÇAS</v>
          </cell>
          <cell r="C584" t="str">
            <v>UN</v>
          </cell>
          <cell r="D584">
            <v>3.33</v>
          </cell>
        </row>
        <row r="585">
          <cell r="A585">
            <v>78000</v>
          </cell>
          <cell r="B585" t="str">
            <v>SERVIÇOS PARCIAIS</v>
          </cell>
          <cell r="C585" t="str">
            <v>.</v>
          </cell>
          <cell r="D585" t="str">
            <v>.</v>
          </cell>
        </row>
        <row r="586">
          <cell r="A586">
            <v>78001</v>
          </cell>
          <cell r="B586" t="str">
            <v>GUARNIÇÃO OU MOLDURA DE MADEIRA - 4,5CM</v>
          </cell>
          <cell r="C586" t="str">
            <v>M</v>
          </cell>
          <cell r="D586">
            <v>4.41</v>
          </cell>
        </row>
        <row r="587">
          <cell r="A587">
            <v>78002</v>
          </cell>
          <cell r="B587" t="str">
            <v>GUARNIÇÃO OU MOLDURA DE MADEIRA - 7,5CM</v>
          </cell>
          <cell r="C587" t="str">
            <v>M</v>
          </cell>
          <cell r="D587">
            <v>5.81</v>
          </cell>
        </row>
        <row r="588">
          <cell r="A588">
            <v>78003</v>
          </cell>
          <cell r="B588" t="str">
            <v>GUARNIÇÃO OU MOLDURA DE MADEIRA - 10,0CM</v>
          </cell>
          <cell r="C588" t="str">
            <v>M</v>
          </cell>
          <cell r="D588">
            <v>10.08</v>
          </cell>
        </row>
        <row r="589">
          <cell r="A589">
            <v>78004</v>
          </cell>
          <cell r="B589" t="str">
            <v>GUARNIÇÃO OU MOLDURA DE MADEIRA - 15,0CM</v>
          </cell>
          <cell r="C589" t="str">
            <v>M</v>
          </cell>
          <cell r="D589">
            <v>32.74</v>
          </cell>
        </row>
        <row r="590">
          <cell r="A590">
            <v>78010</v>
          </cell>
          <cell r="B590" t="str">
            <v>CONJUNTO DE FECHADURA DE CILINDRO (55MM) - TRÁFEGO INTENSO, MAÇANETA EM ZAMAC, GUARNIÇÕES EM AÇO, ACABAMENTO CROMADO BRILHANTE - INCLUSIVE ADAPTAÇÃO DA FURAÇÃO</v>
          </cell>
          <cell r="C590" t="str">
            <v>UN</v>
          </cell>
          <cell r="D590">
            <v>186.06</v>
          </cell>
        </row>
        <row r="591">
          <cell r="A591">
            <v>78012</v>
          </cell>
          <cell r="B591" t="str">
            <v>CONJUNTO DE FECHADURA DE CILINDRO, CAIXA RASA (22MM) - PORTA COM MONTANTE ESTREITO - INCLUSIVE ADAPTAÇÃO DA FURAÇÃO</v>
          </cell>
          <cell r="C591" t="str">
            <v>UN</v>
          </cell>
          <cell r="D591">
            <v>152.13</v>
          </cell>
        </row>
        <row r="592">
          <cell r="A592">
            <v>78013</v>
          </cell>
          <cell r="B592" t="str">
            <v>CONJUNTO DE FECHADURA DE CILINDRO, SÓ LINGUETA (55MM) - TRÁFEGO INTENSO - PORTA DE ABRIR -  INCLUSIVE ADAPTAÇÃO DA FURAÇÃO</v>
          </cell>
          <cell r="C592" t="str">
            <v>UN</v>
          </cell>
          <cell r="D592">
            <v>160.13</v>
          </cell>
        </row>
        <row r="593">
          <cell r="A593">
            <v>78014</v>
          </cell>
          <cell r="B593" t="str">
            <v>CONJUNTO DE FECHADURA DE CILINDRO, BICO DE PAPAGAIO (22MM) - PORTA DE CORRER - INCUSIVE ADAPTAÇÃO DA FURAÇÃO</v>
          </cell>
          <cell r="C593" t="str">
            <v>UN</v>
          </cell>
          <cell r="D593">
            <v>144.66</v>
          </cell>
        </row>
        <row r="594">
          <cell r="A594">
            <v>78015</v>
          </cell>
          <cell r="B594" t="str">
            <v>FECHADURA TIPO GORGE, 55MM, TRÁFEGO INTENSO, MAÇANETA EM ZAMAC, GUARNIÇÕES EM AÇO, ACABAMENTO CROMADO BRILHANTE - INCLUSIVE ADAPTAÇÃO DA FURAÇÃO</v>
          </cell>
          <cell r="C594" t="str">
            <v>UN</v>
          </cell>
          <cell r="D594">
            <v>140.07</v>
          </cell>
        </row>
        <row r="595">
          <cell r="A595">
            <v>78016</v>
          </cell>
          <cell r="B595" t="str">
            <v>FECHADURA TIPO GORGE, SÓ LINGUETA, 55MM, TRÁFEGO INTENSO - INCLUSIVE ADAPTAÇÃO DA FURAÇÃO</v>
          </cell>
          <cell r="C595" t="str">
            <v>UN</v>
          </cell>
          <cell r="D595">
            <v>81.5</v>
          </cell>
        </row>
        <row r="596">
          <cell r="A596">
            <v>78022</v>
          </cell>
          <cell r="B596" t="str">
            <v>TARGETA DE SOBREPOR, TIPO "LIVRE-OCUPADO" - 60X65MM - INCLUSIVE ADAPTAÇÃO E FURAÇÃO</v>
          </cell>
          <cell r="C596" t="str">
            <v>UN</v>
          </cell>
          <cell r="D596">
            <v>81.34</v>
          </cell>
        </row>
        <row r="597">
          <cell r="A597">
            <v>78035</v>
          </cell>
          <cell r="B597" t="str">
            <v>MAÇANETA EM ZAMAC</v>
          </cell>
          <cell r="C597" t="str">
            <v>UN</v>
          </cell>
          <cell r="D597">
            <v>56.6</v>
          </cell>
        </row>
        <row r="598">
          <cell r="A598">
            <v>78036</v>
          </cell>
          <cell r="B598" t="str">
            <v>ESPELHO RETANGULAR EM AÇO CROMADO BRILHANTE</v>
          </cell>
          <cell r="C598" t="str">
            <v>PAR</v>
          </cell>
          <cell r="D598">
            <v>40.1</v>
          </cell>
        </row>
        <row r="599">
          <cell r="A599">
            <v>78037</v>
          </cell>
          <cell r="B599" t="str">
            <v>ROSETA OU ENTRADA DE CILINDRO COM CHAVE GORGE EM AÇO CROMADO BRILHANTE</v>
          </cell>
          <cell r="C599" t="str">
            <v>PAR</v>
          </cell>
          <cell r="D599">
            <v>10.28</v>
          </cell>
        </row>
        <row r="600">
          <cell r="A600">
            <v>78050</v>
          </cell>
          <cell r="B600" t="str">
            <v>DOBRADIÇA EM AÇO LAMINADO, CROMADA - 3 1/2"X3"</v>
          </cell>
          <cell r="C600" t="str">
            <v>UN</v>
          </cell>
          <cell r="D600">
            <v>18.57</v>
          </cell>
        </row>
        <row r="601">
          <cell r="A601">
            <v>80000</v>
          </cell>
          <cell r="B601" t="str">
            <v>ESQUADRIAS METALICAS</v>
          </cell>
        </row>
        <row r="602">
          <cell r="A602">
            <v>80100</v>
          </cell>
          <cell r="B602" t="str">
            <v>PORTAS</v>
          </cell>
          <cell r="C602" t="str">
            <v>.</v>
          </cell>
          <cell r="D602" t="str">
            <v>.</v>
          </cell>
        </row>
        <row r="603">
          <cell r="A603">
            <v>80101</v>
          </cell>
          <cell r="B603" t="str">
            <v>PP.01 - PORTA EM FERRO PERFILADO, DUPLA ALMOFADADA - ABRIR, 1 FOLHA</v>
          </cell>
          <cell r="C603" t="str">
            <v>M2</v>
          </cell>
          <cell r="D603">
            <v>905.03</v>
          </cell>
        </row>
        <row r="604">
          <cell r="A604">
            <v>80102</v>
          </cell>
          <cell r="B604" t="str">
            <v>PP.02 - PORTA EM FERRO PERFILADO, DUPLA ALMOFADADA - ABRIR, 2 FOLHA</v>
          </cell>
          <cell r="C604" t="str">
            <v>M2</v>
          </cell>
          <cell r="D604">
            <v>1087.78</v>
          </cell>
        </row>
        <row r="605">
          <cell r="A605">
            <v>80104</v>
          </cell>
          <cell r="B605" t="str">
            <v>PP.04 - PORTA EM FERRO PERFILADO, MEIO VIDRO COM SUBDIVISÕES - ABRIR, 1 FOLHA</v>
          </cell>
          <cell r="C605" t="str">
            <v>M2</v>
          </cell>
          <cell r="D605">
            <v>810.44</v>
          </cell>
        </row>
        <row r="606">
          <cell r="A606">
            <v>80105</v>
          </cell>
          <cell r="B606" t="str">
            <v>PP.05 - PORTA EM FERRO PERFILADO, MEIO VIDRO COM SUBDIVISÕES - ABRIR, 2 FOLHAS</v>
          </cell>
          <cell r="C606" t="str">
            <v>M2</v>
          </cell>
          <cell r="D606">
            <v>850.92</v>
          </cell>
        </row>
        <row r="607">
          <cell r="A607">
            <v>80106</v>
          </cell>
          <cell r="B607" t="str">
            <v>PP.06 - PORTA EM FERRO PERFILADO, MEIO VIDRO COM SUBDIVISÕES - CORRER</v>
          </cell>
          <cell r="C607" t="str">
            <v>M2</v>
          </cell>
          <cell r="D607">
            <v>861.73</v>
          </cell>
        </row>
        <row r="608">
          <cell r="A608">
            <v>80110</v>
          </cell>
          <cell r="B608" t="str">
            <v>PP.01 - PORTA EM FERRO PERFILADO - INSTALAÇÃO SANITÁRIA PARA PORTADORES DE DEFICIÊNCIA - 90 X 210CM</v>
          </cell>
          <cell r="C608" t="str">
            <v>UN</v>
          </cell>
          <cell r="D608">
            <v>2050.2800000000002</v>
          </cell>
        </row>
        <row r="609">
          <cell r="A609">
            <v>80119</v>
          </cell>
          <cell r="B609" t="str">
            <v>PF.10 - PORTA EM PERFIL DE CHAPA DOBRADA, MEIO VIDRO - ABRIR, 1 FOLHA</v>
          </cell>
          <cell r="C609" t="str">
            <v>M2</v>
          </cell>
          <cell r="D609">
            <v>764.85</v>
          </cell>
        </row>
        <row r="610">
          <cell r="A610">
            <v>80125</v>
          </cell>
          <cell r="B610" t="str">
            <v>PF-23 - PORTA EM PERFIL DE CHAPA DOBRADA, VENEZIANA, ABRIR 1 FOLHA</v>
          </cell>
          <cell r="C610" t="str">
            <v>M2</v>
          </cell>
          <cell r="D610">
            <v>749.28</v>
          </cell>
        </row>
        <row r="611">
          <cell r="A611">
            <v>80126</v>
          </cell>
          <cell r="B611" t="str">
            <v>PF-28 - PORTA EM PERFIL DE CHAPA DOBRADA, VENEZIANA, ABRIR 2 FOLHAS</v>
          </cell>
          <cell r="C611" t="str">
            <v>M2</v>
          </cell>
          <cell r="D611">
            <v>749.28</v>
          </cell>
        </row>
        <row r="612">
          <cell r="A612">
            <v>80139</v>
          </cell>
          <cell r="B612" t="str">
            <v>PA.10 - PORTA EM ALUMÍNIO ANODIZADO, MEIO VIDRO - ABRIR, 1 FOLHA</v>
          </cell>
          <cell r="C612" t="str">
            <v>M2</v>
          </cell>
          <cell r="D612">
            <v>637.28</v>
          </cell>
        </row>
        <row r="613">
          <cell r="A613">
            <v>80140</v>
          </cell>
          <cell r="B613" t="str">
            <v>PA.11 - PORTA EM ALUMÍNIO ANODIZADO, MEIO VIDRO, DE ABRIR, 2 FOLHAS</v>
          </cell>
          <cell r="C613" t="str">
            <v>M2</v>
          </cell>
          <cell r="D613">
            <v>652.35</v>
          </cell>
        </row>
        <row r="614">
          <cell r="A614">
            <v>80141</v>
          </cell>
          <cell r="B614" t="str">
            <v>PA.12 - PORTA EM ALUMÍNIO ANODIZADO,MEIO VIDRO - CORRER</v>
          </cell>
          <cell r="C614" t="str">
            <v>M2</v>
          </cell>
          <cell r="D614">
            <v>643.98</v>
          </cell>
        </row>
        <row r="615">
          <cell r="A615">
            <v>80145</v>
          </cell>
          <cell r="B615" t="str">
            <v>PA.16 - PORTA EM ALUMÍNIO ANODIZADO, VENEZIANA - ABRIR, 1 FOLHA</v>
          </cell>
          <cell r="C615" t="str">
            <v>M2</v>
          </cell>
          <cell r="D615">
            <v>751.66</v>
          </cell>
        </row>
        <row r="616">
          <cell r="A616">
            <v>80150</v>
          </cell>
          <cell r="B616" t="str">
            <v>PORTA DE ENROLAR, EM CHAPA ONDULADA N.22</v>
          </cell>
          <cell r="C616" t="str">
            <v>M2</v>
          </cell>
          <cell r="D616">
            <v>342.27</v>
          </cell>
        </row>
        <row r="617">
          <cell r="A617">
            <v>80151</v>
          </cell>
          <cell r="B617" t="str">
            <v>PORTA DE ENROLAR, EM TIRAS ARTICULADAS E RAIADAS DE CHAPA N.22</v>
          </cell>
          <cell r="C617" t="str">
            <v>M2</v>
          </cell>
          <cell r="D617">
            <v>342.9</v>
          </cell>
        </row>
        <row r="618">
          <cell r="A618">
            <v>80159</v>
          </cell>
          <cell r="B618" t="str">
            <v>COLUNA FIXA OU MÓVEL PARA PORTAS OU GRADES DE ENROLAR</v>
          </cell>
          <cell r="C618" t="str">
            <v>M</v>
          </cell>
          <cell r="D618">
            <v>108.12</v>
          </cell>
        </row>
        <row r="619">
          <cell r="A619">
            <v>80161</v>
          </cell>
          <cell r="B619" t="str">
            <v>CAVALETE CENTRAL - PARA COLUNA MÓVEL DE PORTA DE ENROLAR</v>
          </cell>
          <cell r="C619" t="str">
            <v>UN</v>
          </cell>
          <cell r="D619">
            <v>62.25</v>
          </cell>
        </row>
        <row r="620">
          <cell r="A620">
            <v>80170</v>
          </cell>
          <cell r="B620" t="str">
            <v>EF.01 - BATENTE ESPECIAL EM PERFIL DE CHAPA DOBRADA N. 14</v>
          </cell>
          <cell r="C620" t="str">
            <v>M</v>
          </cell>
          <cell r="D620">
            <v>80.040000000000006</v>
          </cell>
        </row>
        <row r="621">
          <cell r="A621">
            <v>80171</v>
          </cell>
          <cell r="B621" t="str">
            <v>EF.02 - BATENTE ESPECIAL EM PERFIL DE CHAPA DOBRADA N. 14</v>
          </cell>
          <cell r="C621" t="str">
            <v>M</v>
          </cell>
          <cell r="D621">
            <v>80.040000000000006</v>
          </cell>
        </row>
        <row r="622">
          <cell r="A622">
            <v>80174</v>
          </cell>
          <cell r="B622" t="str">
            <v>EF.03 - BATENTE EM PERFIL DE CHAPA DOBRADA Nº20,1 FOLHA, SEM BANDEIRA</v>
          </cell>
          <cell r="C622" t="str">
            <v>JG</v>
          </cell>
          <cell r="D622">
            <v>316.19</v>
          </cell>
        </row>
        <row r="623">
          <cell r="A623">
            <v>80175</v>
          </cell>
          <cell r="B623" t="str">
            <v>EF.04 - BATENTE EM PERFIL DE CHAPA DOBRADA NÚMERO 20, 2 FOLHAS, SEM BANDEIRA</v>
          </cell>
          <cell r="C623" t="str">
            <v>JG</v>
          </cell>
          <cell r="D623">
            <v>382.69</v>
          </cell>
        </row>
        <row r="624">
          <cell r="A624">
            <v>80180</v>
          </cell>
          <cell r="B624" t="str">
            <v>BATENTE DE ALUMÍNIO PARA DIVISÓRIA DE GRANILITE</v>
          </cell>
          <cell r="C624" t="str">
            <v>JG</v>
          </cell>
          <cell r="D624">
            <v>104.15</v>
          </cell>
        </row>
        <row r="625">
          <cell r="A625">
            <v>80186</v>
          </cell>
          <cell r="B625" t="str">
            <v>EP.14/16 - BANDEIRA FIXA EM FERRO PERFILADO COM SUBDIVISÕES PARA VIDRO</v>
          </cell>
          <cell r="C625" t="str">
            <v>M2</v>
          </cell>
          <cell r="D625">
            <v>428.49</v>
          </cell>
        </row>
        <row r="626">
          <cell r="A626">
            <v>80200</v>
          </cell>
          <cell r="B626" t="str">
            <v>CAIXILHOS</v>
          </cell>
          <cell r="C626" t="str">
            <v>.</v>
          </cell>
          <cell r="D626" t="str">
            <v>.</v>
          </cell>
        </row>
        <row r="627">
          <cell r="A627">
            <v>80201</v>
          </cell>
          <cell r="B627" t="str">
            <v>CP.01 - CAIXILHO EM FERRO PERFILADO - FIXO, SEM VENTILAÇÃO PERMANENTE</v>
          </cell>
          <cell r="C627" t="str">
            <v>M2</v>
          </cell>
          <cell r="D627">
            <v>428.49</v>
          </cell>
        </row>
        <row r="628">
          <cell r="A628">
            <v>80203</v>
          </cell>
          <cell r="B628" t="str">
            <v>CP.03/20/21 - CAIXILHO EM FERRO PERFILADO - FIXO, COM VENTILAÇÃO PERMANENTE</v>
          </cell>
          <cell r="C628" t="str">
            <v>M2</v>
          </cell>
          <cell r="D628">
            <v>436.37</v>
          </cell>
        </row>
        <row r="629">
          <cell r="A629">
            <v>80205</v>
          </cell>
          <cell r="B629" t="str">
            <v>CP.05 - CAIXILHO EM FERRO PERFILADO - PIVOTANTE</v>
          </cell>
          <cell r="C629" t="str">
            <v>M2</v>
          </cell>
          <cell r="D629">
            <v>594.69000000000005</v>
          </cell>
        </row>
        <row r="630">
          <cell r="A630">
            <v>80209</v>
          </cell>
          <cell r="B630" t="str">
            <v>CP.09 - CAIXILHO EM FERRO PERFILADO - MAXIMAR</v>
          </cell>
          <cell r="C630" t="str">
            <v>M2</v>
          </cell>
          <cell r="D630">
            <v>512.75</v>
          </cell>
        </row>
        <row r="631">
          <cell r="A631">
            <v>80213</v>
          </cell>
          <cell r="B631" t="str">
            <v>CP.13/22/23 - CAIXILHO EM FERRO PERFILADO - BASCULANTE</v>
          </cell>
          <cell r="C631" t="str">
            <v>M2</v>
          </cell>
          <cell r="D631">
            <v>597.19000000000005</v>
          </cell>
        </row>
        <row r="632">
          <cell r="A632">
            <v>80217</v>
          </cell>
          <cell r="B632" t="str">
            <v>CP.17 - CAIXILHO EM FERRO PERFILADO - DE CORRER</v>
          </cell>
          <cell r="C632" t="str">
            <v>M2</v>
          </cell>
          <cell r="D632">
            <v>514.58000000000004</v>
          </cell>
        </row>
        <row r="633">
          <cell r="A633">
            <v>80237</v>
          </cell>
          <cell r="B633" t="str">
            <v>CF.13 - CAIXILHO EM PERFIL DE CHAPA DOBRADA - BASCULANTE</v>
          </cell>
          <cell r="C633" t="str">
            <v>M2</v>
          </cell>
          <cell r="D633">
            <v>580.87</v>
          </cell>
        </row>
        <row r="634">
          <cell r="A634">
            <v>80243</v>
          </cell>
          <cell r="B634" t="str">
            <v>CF.19 - CAIXILHO EM PERFIL DE CHAPA DOBRADA, VENEZIANA, FIXO COM VENTILAÇÃO PERMANENTE</v>
          </cell>
          <cell r="C634" t="str">
            <v>M2</v>
          </cell>
          <cell r="D634">
            <v>650.39</v>
          </cell>
        </row>
        <row r="635">
          <cell r="A635">
            <v>80251</v>
          </cell>
          <cell r="B635" t="str">
            <v>CA.02 - CAIXILHO EM ALUMÍNIO ANODIZADO, FIXO, SEM VENTILAÇÃO PERMANENTE</v>
          </cell>
          <cell r="C635" t="str">
            <v>M2</v>
          </cell>
          <cell r="D635">
            <v>503.5</v>
          </cell>
        </row>
        <row r="636">
          <cell r="A636">
            <v>80253</v>
          </cell>
          <cell r="B636" t="str">
            <v>CA.04 - CAIXILHO EM ALUMÍNIO ANODIZADO, FIXO, COM VENTILAÇÃO PERMANENTE</v>
          </cell>
          <cell r="C636" t="str">
            <v>M2</v>
          </cell>
          <cell r="D636">
            <v>504.58</v>
          </cell>
        </row>
        <row r="637">
          <cell r="A637">
            <v>80254</v>
          </cell>
          <cell r="B637" t="str">
            <v>CA.05 - CAIXILHO EM ALUMÍNIO ANODIZADO - PIVOTANTE</v>
          </cell>
          <cell r="C637" t="str">
            <v>M2</v>
          </cell>
          <cell r="D637">
            <v>698.41</v>
          </cell>
        </row>
        <row r="638">
          <cell r="A638">
            <v>80258</v>
          </cell>
          <cell r="B638" t="str">
            <v>CA.09 - CAIXILHO EM ALUMÍNIO ANODIZADO - MAXIMAR</v>
          </cell>
          <cell r="C638" t="str">
            <v>M2</v>
          </cell>
          <cell r="D638">
            <v>599.34</v>
          </cell>
        </row>
        <row r="639">
          <cell r="A639">
            <v>80262</v>
          </cell>
          <cell r="B639" t="str">
            <v>CA.13 - CAIXILHO EM ALUMÍNIO ANODIZADO - BASCULANTE</v>
          </cell>
          <cell r="C639" t="str">
            <v>M2</v>
          </cell>
          <cell r="D639">
            <v>614.47</v>
          </cell>
        </row>
        <row r="640">
          <cell r="A640">
            <v>80266</v>
          </cell>
          <cell r="B640" t="str">
            <v>CA.17 - CAIXILHO EM ALUMÍNIO ANODIZADO - DE CORRER</v>
          </cell>
          <cell r="C640" t="str">
            <v>M2</v>
          </cell>
          <cell r="D640">
            <v>703.82</v>
          </cell>
        </row>
        <row r="641">
          <cell r="A641">
            <v>80274</v>
          </cell>
          <cell r="B641" t="str">
            <v>EP.06 - GRADE DE PROTEÇÃO EM FERRO REDONDO</v>
          </cell>
          <cell r="C641" t="str">
            <v>M2</v>
          </cell>
          <cell r="D641">
            <v>80.45</v>
          </cell>
        </row>
        <row r="642">
          <cell r="A642">
            <v>80275</v>
          </cell>
          <cell r="B642" t="str">
            <v>EP.07 - GRADE DE PROTEÇÃO EM FERRO CHATO</v>
          </cell>
          <cell r="C642" t="str">
            <v>M2</v>
          </cell>
          <cell r="D642">
            <v>82.52</v>
          </cell>
        </row>
        <row r="643">
          <cell r="A643">
            <v>80276</v>
          </cell>
          <cell r="B643" t="str">
            <v>GRADE DE PROTEÇÃO EM FERRO GALVANIZADO ELETROFUNDIDO - BARRA 25X2MM, MALHA 65X132MM</v>
          </cell>
          <cell r="C643" t="str">
            <v>M2</v>
          </cell>
          <cell r="D643">
            <v>224.36</v>
          </cell>
        </row>
        <row r="644">
          <cell r="A644">
            <v>80280</v>
          </cell>
          <cell r="B644" t="str">
            <v>TELA DE PROTEÇÃO EM ARAME N.12, MALHA DE 1/2" - INCLUSIVE REQUADRO</v>
          </cell>
          <cell r="C644" t="str">
            <v>M2</v>
          </cell>
          <cell r="D644">
            <v>138.55000000000001</v>
          </cell>
        </row>
        <row r="645">
          <cell r="A645">
            <v>80281</v>
          </cell>
          <cell r="B645" t="str">
            <v>EP.11 - TELA MOSQUITEIRO EM ARAME GALVANIZADO MALHA 14, FIO 28 INCLUSIVE  REQUADRO</v>
          </cell>
          <cell r="C645" t="str">
            <v>M2</v>
          </cell>
          <cell r="D645">
            <v>102.87</v>
          </cell>
        </row>
        <row r="646">
          <cell r="A646">
            <v>80300</v>
          </cell>
          <cell r="B646" t="str">
            <v>PORTAS ESPECIAIS</v>
          </cell>
          <cell r="C646" t="str">
            <v>.</v>
          </cell>
          <cell r="D646" t="str">
            <v>.</v>
          </cell>
        </row>
        <row r="647">
          <cell r="A647">
            <v>80301</v>
          </cell>
          <cell r="B647" t="str">
            <v>PP.47 - PORTA EM FERRO PERFILADO COM CHAPA PARA ENTRADA DE ÁGUA OU GÁS ENCANADO</v>
          </cell>
          <cell r="C647" t="str">
            <v>M2</v>
          </cell>
          <cell r="D647">
            <v>749.15</v>
          </cell>
        </row>
        <row r="648">
          <cell r="A648">
            <v>80305</v>
          </cell>
          <cell r="B648" t="str">
            <v>PP.35 - PORTA EM FERRO PERFILADO COM CHAPA PARA ABRIGO DE LIXO</v>
          </cell>
          <cell r="C648" t="str">
            <v>M2</v>
          </cell>
          <cell r="D648">
            <v>230.68</v>
          </cell>
        </row>
        <row r="649">
          <cell r="A649">
            <v>80306</v>
          </cell>
          <cell r="B649" t="str">
            <v>PP.36 - PORTA EM FERRO PERFILADO COM TELA PARA ABRIGO DE GÁS</v>
          </cell>
          <cell r="C649" t="str">
            <v>M2</v>
          </cell>
          <cell r="D649">
            <v>226.5</v>
          </cell>
        </row>
        <row r="650">
          <cell r="A650">
            <v>80311</v>
          </cell>
          <cell r="B650" t="str">
            <v>PP.48 - PORTA EM FERRO PERFILADO COM CHAPA PARA PASSA-PRATOS</v>
          </cell>
          <cell r="C650" t="str">
            <v>M2</v>
          </cell>
          <cell r="D650">
            <v>1087.57</v>
          </cell>
        </row>
        <row r="651">
          <cell r="A651">
            <v>80320</v>
          </cell>
          <cell r="B651" t="str">
            <v>PP.50 - ALÇAPÃO EM FERRO PERFILADO COM CHAPA</v>
          </cell>
          <cell r="C651" t="str">
            <v>M2</v>
          </cell>
          <cell r="D651">
            <v>249.25</v>
          </cell>
        </row>
        <row r="652">
          <cell r="A652">
            <v>86000</v>
          </cell>
          <cell r="B652" t="str">
            <v>RETIRADAS</v>
          </cell>
          <cell r="C652" t="str">
            <v>.</v>
          </cell>
          <cell r="D652" t="str">
            <v>.</v>
          </cell>
        </row>
        <row r="653">
          <cell r="A653">
            <v>86001</v>
          </cell>
          <cell r="B653" t="str">
            <v>RETIRADA DE ESQUADRIAS METÁLICAS EM GERAL, PORTAS OU CAIXILHOS</v>
          </cell>
          <cell r="C653" t="str">
            <v>M2</v>
          </cell>
          <cell r="D653">
            <v>24.21</v>
          </cell>
        </row>
        <row r="654">
          <cell r="A654">
            <v>86005</v>
          </cell>
          <cell r="B654" t="str">
            <v>RETIRADA DE BATENTES METÁLICOS</v>
          </cell>
          <cell r="C654" t="str">
            <v>UN</v>
          </cell>
          <cell r="D654">
            <v>41.5</v>
          </cell>
        </row>
        <row r="655">
          <cell r="A655">
            <v>86020</v>
          </cell>
          <cell r="B655" t="str">
            <v>RETIRADA DE BRAÇO DE ALAVANCA</v>
          </cell>
          <cell r="C655" t="str">
            <v>UN</v>
          </cell>
          <cell r="D655">
            <v>15.58</v>
          </cell>
        </row>
        <row r="656">
          <cell r="A656">
            <v>86021</v>
          </cell>
          <cell r="B656" t="str">
            <v>RETIRADA DE ALAVANCA</v>
          </cell>
          <cell r="C656" t="str">
            <v>UN</v>
          </cell>
          <cell r="D656">
            <v>12.46</v>
          </cell>
        </row>
        <row r="657">
          <cell r="A657">
            <v>86022</v>
          </cell>
          <cell r="B657" t="str">
            <v>RETIRADA DE PUXADOR DE ENGATE, PARA CAIXILHOS DE CORRER</v>
          </cell>
          <cell r="C657" t="str">
            <v>UN</v>
          </cell>
          <cell r="D657">
            <v>4.3600000000000003</v>
          </cell>
        </row>
        <row r="658">
          <cell r="A658">
            <v>87000</v>
          </cell>
          <cell r="B658" t="str">
            <v>RECOLOCAÇÕES</v>
          </cell>
          <cell r="C658" t="str">
            <v>.</v>
          </cell>
          <cell r="D658" t="str">
            <v>.</v>
          </cell>
        </row>
        <row r="659">
          <cell r="A659">
            <v>87001</v>
          </cell>
          <cell r="B659" t="str">
            <v>RECOLOCAÇÃO DE ESQUADRIAS METÁLICAS EM GERAL, PORTAS OU CAIXILHOS</v>
          </cell>
          <cell r="C659" t="str">
            <v>M2</v>
          </cell>
          <cell r="D659">
            <v>34.590000000000003</v>
          </cell>
        </row>
        <row r="660">
          <cell r="A660">
            <v>87005</v>
          </cell>
          <cell r="B660" t="str">
            <v>RECOLOCAÇÃO DE BATENTES METÁLICOS</v>
          </cell>
          <cell r="C660" t="str">
            <v>UN</v>
          </cell>
          <cell r="D660">
            <v>44.96</v>
          </cell>
        </row>
        <row r="661">
          <cell r="A661">
            <v>87020</v>
          </cell>
          <cell r="B661" t="str">
            <v>RECOLOCAÇÃO DE BRAÇO DE ALAVANCA</v>
          </cell>
          <cell r="C661" t="str">
            <v>M</v>
          </cell>
          <cell r="D661">
            <v>37.39</v>
          </cell>
        </row>
        <row r="662">
          <cell r="A662">
            <v>87021</v>
          </cell>
          <cell r="B662" t="str">
            <v>RECOLOCAÇÃO DE ALAVANCA</v>
          </cell>
          <cell r="C662" t="str">
            <v>UN</v>
          </cell>
          <cell r="D662">
            <v>34.270000000000003</v>
          </cell>
        </row>
        <row r="663">
          <cell r="A663">
            <v>87022</v>
          </cell>
          <cell r="B663" t="str">
            <v>RECOLOCAÇÃO DE PUXADOR DE ENGATE, PARA CAIXILHOS DE CORRER</v>
          </cell>
          <cell r="C663" t="str">
            <v>UN</v>
          </cell>
          <cell r="D663">
            <v>6.23</v>
          </cell>
        </row>
        <row r="664">
          <cell r="A664">
            <v>88000</v>
          </cell>
          <cell r="B664" t="str">
            <v>SERVIÇOS PARCIAIS</v>
          </cell>
          <cell r="C664" t="str">
            <v>.</v>
          </cell>
          <cell r="D664" t="str">
            <v>.</v>
          </cell>
        </row>
        <row r="665">
          <cell r="A665">
            <v>88020</v>
          </cell>
          <cell r="B665" t="str">
            <v>BRAÇO DE ALAVANCA EM FERRO CHATO</v>
          </cell>
          <cell r="C665" t="str">
            <v>M</v>
          </cell>
          <cell r="D665">
            <v>40.11</v>
          </cell>
        </row>
        <row r="666">
          <cell r="A666">
            <v>88021</v>
          </cell>
          <cell r="B666" t="str">
            <v>ALAVANCA EM METAL CROMADO, PARA CAIXILHOS BASCULANTES</v>
          </cell>
          <cell r="C666" t="str">
            <v>UN</v>
          </cell>
          <cell r="D666">
            <v>39.15</v>
          </cell>
        </row>
        <row r="667">
          <cell r="A667">
            <v>88049</v>
          </cell>
          <cell r="B667" t="str">
            <v>CAIXILHOS E TROCA DE REBITES</v>
          </cell>
          <cell r="C667" t="str">
            <v>M2</v>
          </cell>
          <cell r="D667">
            <v>4.1399999999999997</v>
          </cell>
        </row>
        <row r="668">
          <cell r="A668">
            <v>88050</v>
          </cell>
          <cell r="B668" t="str">
            <v>FERRO TRABALHADO - CAIXILHOS E PEQUENAS PEÇAS DE SERRALHERIA</v>
          </cell>
          <cell r="C668" t="str">
            <v>KG</v>
          </cell>
          <cell r="D668">
            <v>6.89</v>
          </cell>
        </row>
        <row r="669">
          <cell r="A669">
            <v>88051</v>
          </cell>
          <cell r="B669" t="str">
            <v>ALUMÍNIO EXTRUDADO TRABALHADO - CAIXILHOS E PEQUENAS PEÇAS DE SERRALHERIA</v>
          </cell>
          <cell r="C669" t="str">
            <v>KG</v>
          </cell>
          <cell r="D669">
            <v>61.41</v>
          </cell>
        </row>
        <row r="670">
          <cell r="A670">
            <v>90000</v>
          </cell>
          <cell r="B670" t="str">
            <v>INSTALACOES ELETRICAS</v>
          </cell>
        </row>
        <row r="671">
          <cell r="A671">
            <v>90100</v>
          </cell>
          <cell r="B671" t="str">
            <v>ENTRADA DE ENERGIA E TELEFONE</v>
          </cell>
          <cell r="C671" t="str">
            <v>.</v>
          </cell>
          <cell r="D671" t="str">
            <v>.</v>
          </cell>
        </row>
        <row r="672">
          <cell r="A672">
            <v>90150</v>
          </cell>
          <cell r="B672" t="str">
            <v>ENTRADA AÉREA DE ENERGIA - 5KVA</v>
          </cell>
          <cell r="C672" t="str">
            <v>UN</v>
          </cell>
          <cell r="D672">
            <v>1838.39</v>
          </cell>
        </row>
        <row r="673">
          <cell r="A673">
            <v>90152</v>
          </cell>
          <cell r="B673" t="str">
            <v>ENTRADA AÉREA DE ENERGIA E TELEFONE - 6 À 12KVA</v>
          </cell>
          <cell r="C673" t="str">
            <v>UN</v>
          </cell>
          <cell r="D673">
            <v>1853.81</v>
          </cell>
        </row>
        <row r="674">
          <cell r="A674">
            <v>90153</v>
          </cell>
          <cell r="B674" t="str">
            <v>ENTRADA AÉREA DE ENERGIA E TELEFONE - 13 À 16KVA</v>
          </cell>
          <cell r="C674" t="str">
            <v>UN</v>
          </cell>
          <cell r="D674">
            <v>2109.91</v>
          </cell>
        </row>
        <row r="675">
          <cell r="A675">
            <v>90154</v>
          </cell>
          <cell r="B675" t="str">
            <v>ENTRADA AÉREA DE ENERGIA E TELEFONE - 17 À 20KVA</v>
          </cell>
          <cell r="C675" t="str">
            <v>UN</v>
          </cell>
          <cell r="D675">
            <v>2109.91</v>
          </cell>
        </row>
        <row r="676">
          <cell r="A676">
            <v>90155</v>
          </cell>
          <cell r="B676" t="str">
            <v>ENTRADA AÉREA DE ENERGIA E TELEFONE - 21 À 23KVA</v>
          </cell>
          <cell r="C676" t="str">
            <v>UN</v>
          </cell>
          <cell r="D676">
            <v>2596.5700000000002</v>
          </cell>
        </row>
        <row r="677">
          <cell r="A677">
            <v>90156</v>
          </cell>
          <cell r="B677" t="str">
            <v>ENTRADA AÉREA DE ENERGIA E TELEFONE - 24 À 30KVA</v>
          </cell>
          <cell r="C677" t="str">
            <v>UN</v>
          </cell>
          <cell r="D677">
            <v>4159.03</v>
          </cell>
        </row>
        <row r="678">
          <cell r="A678">
            <v>90157</v>
          </cell>
          <cell r="B678" t="str">
            <v>ENTRADA AÉREA DE ENERGIA E TELEFONE - 31 À 39KVA</v>
          </cell>
          <cell r="C678" t="str">
            <v>UN</v>
          </cell>
          <cell r="D678">
            <v>4855.42</v>
          </cell>
        </row>
        <row r="679">
          <cell r="A679">
            <v>90158</v>
          </cell>
          <cell r="B679" t="str">
            <v>ENTRADA AÉREA DE ENERGIA E TELEFONE - 40 À 47KVA</v>
          </cell>
          <cell r="C679" t="str">
            <v>UN</v>
          </cell>
          <cell r="D679">
            <v>5363.49</v>
          </cell>
        </row>
        <row r="680">
          <cell r="A680">
            <v>90159</v>
          </cell>
          <cell r="B680" t="str">
            <v>ENTRADA AÉREA DE ENERGIA E TELEFONE - 48 À 54KVA</v>
          </cell>
          <cell r="C680" t="str">
            <v>UN</v>
          </cell>
          <cell r="D680">
            <v>6484.73</v>
          </cell>
        </row>
        <row r="681">
          <cell r="A681">
            <v>90160</v>
          </cell>
          <cell r="B681" t="str">
            <v>ENTRADA AÉREA DE ENERGIA E TELEFONE - 55 À 62KVA</v>
          </cell>
          <cell r="C681" t="str">
            <v>UN</v>
          </cell>
          <cell r="D681">
            <v>6723.98</v>
          </cell>
        </row>
        <row r="682">
          <cell r="A682">
            <v>90161</v>
          </cell>
          <cell r="B682" t="str">
            <v>ENTRADA AÉREA DE ENERGIA E TELEFONE - 63 À 70KVA</v>
          </cell>
          <cell r="C682" t="str">
            <v>UN</v>
          </cell>
          <cell r="D682">
            <v>7168.61</v>
          </cell>
        </row>
        <row r="683">
          <cell r="A683">
            <v>90162</v>
          </cell>
          <cell r="B683" t="str">
            <v>ENTRADA AÉREA DE ENERGIA E TELEFONE - 71 À 75KVA</v>
          </cell>
          <cell r="C683" t="str">
            <v>UN</v>
          </cell>
          <cell r="D683">
            <v>7786.83</v>
          </cell>
        </row>
        <row r="684">
          <cell r="A684">
            <v>90190</v>
          </cell>
          <cell r="B684" t="str">
            <v>ENTRADA AÉREA DE TELEFONE</v>
          </cell>
          <cell r="C684" t="str">
            <v>UN</v>
          </cell>
          <cell r="D684">
            <v>833.41</v>
          </cell>
        </row>
        <row r="685">
          <cell r="A685">
            <v>90195</v>
          </cell>
          <cell r="B685" t="str">
            <v>CJ. CUBICULOS P/ ENTR. MEDICÃO, PROTEÇÃO, CAPACITORES, TRANSF. - CLASSE 15KV</v>
          </cell>
          <cell r="C685" t="str">
            <v>CJ</v>
          </cell>
          <cell r="D685">
            <v>114837.28</v>
          </cell>
        </row>
        <row r="686">
          <cell r="A686">
            <v>90200</v>
          </cell>
          <cell r="B686" t="str">
            <v>ELETRODUTOS - BT</v>
          </cell>
          <cell r="C686" t="str">
            <v>.</v>
          </cell>
          <cell r="D686" t="str">
            <v>.</v>
          </cell>
        </row>
        <row r="687">
          <cell r="A687">
            <v>90201</v>
          </cell>
          <cell r="B687" t="str">
            <v>ELETRODUTO DE PVC RÍGIDO, ROSCÁVEL - 20MM (1/2")</v>
          </cell>
          <cell r="C687" t="str">
            <v>M</v>
          </cell>
          <cell r="D687">
            <v>14.25</v>
          </cell>
        </row>
        <row r="688">
          <cell r="A688">
            <v>90202</v>
          </cell>
          <cell r="B688" t="str">
            <v>ELETRODUTO DE PVC RÍGIDO, ROSCÁVEL - 25MM (3/4")</v>
          </cell>
          <cell r="C688" t="str">
            <v>M</v>
          </cell>
          <cell r="D688">
            <v>14.78</v>
          </cell>
        </row>
        <row r="689">
          <cell r="A689">
            <v>90203</v>
          </cell>
          <cell r="B689" t="str">
            <v>ELETRODUTO DE PVC RÍGIDO, ROSCÁVEL - 32MM (1")</v>
          </cell>
          <cell r="C689" t="str">
            <v>M</v>
          </cell>
          <cell r="D689">
            <v>16.34</v>
          </cell>
        </row>
        <row r="690">
          <cell r="A690">
            <v>90204</v>
          </cell>
          <cell r="B690" t="str">
            <v>ELETRODUTO DE PVC RÍGIDO, ROSCÁVEL - 40MM (1 1/4")</v>
          </cell>
          <cell r="C690" t="str">
            <v>M</v>
          </cell>
          <cell r="D690">
            <v>23.38</v>
          </cell>
        </row>
        <row r="691">
          <cell r="A691">
            <v>90205</v>
          </cell>
          <cell r="B691" t="str">
            <v>ELETRODUTO DE PVC RÍGIDO, ROSCÁVEL - 50MM (1 1/2")</v>
          </cell>
          <cell r="C691" t="str">
            <v>M</v>
          </cell>
          <cell r="D691">
            <v>24.89</v>
          </cell>
        </row>
        <row r="692">
          <cell r="A692">
            <v>90206</v>
          </cell>
          <cell r="B692" t="str">
            <v>ELETRODUTO DE PVC RÍGIDO, ROSCÁVEL - 60MM (2")</v>
          </cell>
          <cell r="C692" t="str">
            <v>M</v>
          </cell>
          <cell r="D692">
            <v>26.74</v>
          </cell>
        </row>
        <row r="693">
          <cell r="A693">
            <v>90207</v>
          </cell>
          <cell r="B693" t="str">
            <v>ELETRODUTO DE PVC RÍGIDO, ROSCÁVEL - 75MM (2 1/2")</v>
          </cell>
          <cell r="C693" t="str">
            <v>M</v>
          </cell>
          <cell r="D693">
            <v>40.43</v>
          </cell>
        </row>
        <row r="694">
          <cell r="A694">
            <v>90208</v>
          </cell>
          <cell r="B694" t="str">
            <v>ELETRODUTO DE PVC RÍGIDO, ROSCÁVEL - 85MM (3")</v>
          </cell>
          <cell r="C694" t="str">
            <v>M</v>
          </cell>
          <cell r="D694">
            <v>45.84</v>
          </cell>
        </row>
        <row r="695">
          <cell r="A695">
            <v>90209</v>
          </cell>
          <cell r="B695" t="str">
            <v>ELETRODUTO DE PVC RÍGIDO, ROSCÁVEL - 110MM (4")</v>
          </cell>
          <cell r="C695" t="str">
            <v>M</v>
          </cell>
          <cell r="D695">
            <v>57.03</v>
          </cell>
        </row>
        <row r="696">
          <cell r="A696">
            <v>90211</v>
          </cell>
          <cell r="B696" t="str">
            <v>ELETRODUTO DE AÇO GALVANIZADO ELETROLÍTICO, TIPO LEVE I - 3/4"</v>
          </cell>
          <cell r="C696" t="str">
            <v>M</v>
          </cell>
          <cell r="D696">
            <v>26.6</v>
          </cell>
        </row>
        <row r="697">
          <cell r="A697">
            <v>90212</v>
          </cell>
          <cell r="B697" t="str">
            <v>ELETRODUTO DE AÇO GALVANIZADO ELETROLÍTICO, TIPO LEVE I - 1"</v>
          </cell>
          <cell r="C697" t="str">
            <v>M</v>
          </cell>
          <cell r="D697">
            <v>28.15</v>
          </cell>
        </row>
        <row r="698">
          <cell r="A698">
            <v>90213</v>
          </cell>
          <cell r="B698" t="str">
            <v>ELETRODUTO DE AÇO GALVANIZADO ELETROLÍTICO, TIPO LEVE I - 1 1/4"</v>
          </cell>
          <cell r="C698" t="str">
            <v>M</v>
          </cell>
          <cell r="D698">
            <v>41.45</v>
          </cell>
        </row>
        <row r="699">
          <cell r="A699">
            <v>90214</v>
          </cell>
          <cell r="B699" t="str">
            <v>ELETRODUTO DE AÇO GALVANIZADO ELETROLÍTICO, TIPO LEVE I - 1 1/2"</v>
          </cell>
          <cell r="C699" t="str">
            <v>M</v>
          </cell>
          <cell r="D699">
            <v>43.24</v>
          </cell>
        </row>
        <row r="700">
          <cell r="A700">
            <v>90215</v>
          </cell>
          <cell r="B700" t="str">
            <v>ELETRODUTO DE AÇO GALVANIZADO ELETROLÍTICO, TIPO LEVE I - 2"</v>
          </cell>
          <cell r="C700" t="str">
            <v>M</v>
          </cell>
          <cell r="D700">
            <v>45.99</v>
          </cell>
        </row>
        <row r="701">
          <cell r="A701">
            <v>90216</v>
          </cell>
          <cell r="B701" t="str">
            <v>ELETRODUTO DE AÇO GALVANIZADO ELETROLÍTICO, TIPO LEVE I - 2 1/2"</v>
          </cell>
          <cell r="C701" t="str">
            <v>M</v>
          </cell>
          <cell r="D701">
            <v>69.069999999999993</v>
          </cell>
        </row>
        <row r="702">
          <cell r="A702">
            <v>90217</v>
          </cell>
          <cell r="B702" t="str">
            <v>ELETRODUTO DE AÇO GALVANIZADO ELETROLÍTICO, TIPO LEVE I - 3"</v>
          </cell>
          <cell r="C702" t="str">
            <v>M</v>
          </cell>
          <cell r="D702">
            <v>72.25</v>
          </cell>
        </row>
        <row r="703">
          <cell r="A703">
            <v>90219</v>
          </cell>
          <cell r="B703" t="str">
            <v>ELETRODUTO DE AÇO GALVANIZADO ELETROLÍTICO, TIPO LEVE I - 4"</v>
          </cell>
          <cell r="C703" t="str">
            <v>M</v>
          </cell>
          <cell r="D703">
            <v>88.01</v>
          </cell>
        </row>
        <row r="704">
          <cell r="A704">
            <v>90220</v>
          </cell>
          <cell r="B704" t="str">
            <v>ELETRODUTO DE AÇO GALVANIZADO A FOGO, TIPO SEMI-PESADO/ MÉDIO - 1/2"</v>
          </cell>
          <cell r="C704" t="str">
            <v>M</v>
          </cell>
          <cell r="D704">
            <v>29.03</v>
          </cell>
        </row>
        <row r="705">
          <cell r="A705">
            <v>90221</v>
          </cell>
          <cell r="B705" t="str">
            <v>ELETRODUTO DE AÇO GALVANIZADO A FOGO, TIPO SEMI-PESADO/ MÉDIO - 3/4"</v>
          </cell>
          <cell r="C705" t="str">
            <v>M</v>
          </cell>
          <cell r="D705">
            <v>31.06</v>
          </cell>
        </row>
        <row r="706">
          <cell r="A706">
            <v>90223</v>
          </cell>
          <cell r="B706" t="str">
            <v>ELETRODUTO DE AÇO GALVANIZADO A FOGO, TIPO SEMI-PESADO/ MÉDIO - 1 1/4"</v>
          </cell>
          <cell r="C706" t="str">
            <v>M</v>
          </cell>
          <cell r="D706">
            <v>47.45</v>
          </cell>
        </row>
        <row r="707">
          <cell r="A707">
            <v>90224</v>
          </cell>
          <cell r="B707" t="str">
            <v>ELETRODUTO DE AÇO GALVANIZADO A FOGO, TIPO SEMI-PESADO/ MÉDIO - 1 1/2"</v>
          </cell>
          <cell r="C707" t="str">
            <v>M</v>
          </cell>
          <cell r="D707">
            <v>49.11</v>
          </cell>
        </row>
        <row r="708">
          <cell r="A708">
            <v>90225</v>
          </cell>
          <cell r="B708" t="str">
            <v>ELETRODUTO DE AÇO GALVANIZADO A FOGO, TIPO SEMI-PESADO/ MÉDIO - 2"</v>
          </cell>
          <cell r="C708" t="str">
            <v>M</v>
          </cell>
          <cell r="D708">
            <v>54.24</v>
          </cell>
        </row>
        <row r="709">
          <cell r="A709">
            <v>90226</v>
          </cell>
          <cell r="B709" t="str">
            <v>ELETRODUTO DE AÇO GALVANIZADO A FOGO, TIPO SEMI-PESADO/ MÉDIO - 2 1/2"</v>
          </cell>
          <cell r="C709" t="str">
            <v>M</v>
          </cell>
          <cell r="D709">
            <v>76.319999999999993</v>
          </cell>
        </row>
        <row r="710">
          <cell r="A710">
            <v>90227</v>
          </cell>
          <cell r="B710" t="str">
            <v>ELETRODUTO DE AÇO GALVANIZADO A FOGO, TIPO SEMI-PESADO/ MÉDIO - 3"</v>
          </cell>
          <cell r="C710" t="str">
            <v>M</v>
          </cell>
          <cell r="D710">
            <v>78.25</v>
          </cell>
        </row>
        <row r="711">
          <cell r="A711">
            <v>90229</v>
          </cell>
          <cell r="B711" t="str">
            <v>ELETRODUTO DE AÇO GALVANIZADO A FOGO, TIPO SEMI-PESADO/ MÉDIO - 4"</v>
          </cell>
          <cell r="C711" t="str">
            <v>M</v>
          </cell>
          <cell r="D711">
            <v>93.76</v>
          </cell>
        </row>
        <row r="712">
          <cell r="A712">
            <v>90251</v>
          </cell>
          <cell r="B712" t="str">
            <v>ELETRODUTO DE POLIETILENO FLEXÍVEL, ALTA RESISTÊNCIA - 3"</v>
          </cell>
          <cell r="C712" t="str">
            <v>M</v>
          </cell>
          <cell r="D712">
            <v>36.299999999999997</v>
          </cell>
        </row>
        <row r="713">
          <cell r="A713">
            <v>90252</v>
          </cell>
          <cell r="B713" t="str">
            <v>ELETRODUTO DE POLIETILENO FLEXÍVEL, ALTA RESISTÊNCIA - 4"</v>
          </cell>
          <cell r="C713" t="str">
            <v>M</v>
          </cell>
          <cell r="D713">
            <v>41.62</v>
          </cell>
        </row>
        <row r="714">
          <cell r="A714">
            <v>90253</v>
          </cell>
          <cell r="B714" t="str">
            <v>ELETRODUTO DE POLIETILENO FLEXÍVEL, ALTA RESISTÊNCIA - 2"</v>
          </cell>
          <cell r="C714" t="str">
            <v>M</v>
          </cell>
          <cell r="D714">
            <v>26.59</v>
          </cell>
        </row>
        <row r="715">
          <cell r="A715">
            <v>90261</v>
          </cell>
          <cell r="B715" t="str">
            <v>TUBO METÁLICO FLEXÍVEL REVESTIDO COM PVC-3/4"</v>
          </cell>
          <cell r="C715" t="str">
            <v>M</v>
          </cell>
          <cell r="D715">
            <v>11.1</v>
          </cell>
        </row>
        <row r="716">
          <cell r="A716">
            <v>90262</v>
          </cell>
          <cell r="B716" t="str">
            <v>TUBO METÁLICO FLEXÍVEL REVESTIDO COM PVC-1"</v>
          </cell>
          <cell r="C716" t="str">
            <v>M</v>
          </cell>
          <cell r="D716">
            <v>13.06</v>
          </cell>
        </row>
        <row r="717">
          <cell r="A717">
            <v>90263</v>
          </cell>
          <cell r="B717" t="str">
            <v>TUBO METÁLICO FLEXÍVEL REVESTIDO COM PVC-1 1/2"</v>
          </cell>
          <cell r="C717" t="str">
            <v>M</v>
          </cell>
          <cell r="D717">
            <v>18.73</v>
          </cell>
        </row>
        <row r="718">
          <cell r="A718">
            <v>90298</v>
          </cell>
          <cell r="B718" t="str">
            <v>ENVELOPAMENTO DE ELETRODUTO ENTERRADO, COM CONCRETO</v>
          </cell>
          <cell r="C718" t="str">
            <v>M</v>
          </cell>
          <cell r="D718">
            <v>24.01</v>
          </cell>
        </row>
        <row r="719">
          <cell r="A719">
            <v>90299</v>
          </cell>
          <cell r="B719" t="str">
            <v>ENVELOPAMENTO DE ELETRODUTO ENTERRADO COM CONCRETO E AGREGADO RECICLADO</v>
          </cell>
          <cell r="C719" t="str">
            <v>M</v>
          </cell>
          <cell r="D719">
            <v>22.67</v>
          </cell>
        </row>
        <row r="720">
          <cell r="A720">
            <v>90300</v>
          </cell>
          <cell r="B720" t="str">
            <v>CONDUTORES - BT</v>
          </cell>
          <cell r="C720" t="str">
            <v>.</v>
          </cell>
          <cell r="D720" t="str">
            <v>.</v>
          </cell>
        </row>
        <row r="721">
          <cell r="A721">
            <v>90303</v>
          </cell>
          <cell r="B721" t="str">
            <v>CABO 1,00MM2 - ISOLAMENTO PARA 0,7KV - CLASSE 4 - FLEXÍVEL</v>
          </cell>
          <cell r="C721" t="str">
            <v>M</v>
          </cell>
          <cell r="D721">
            <v>2.04</v>
          </cell>
        </row>
        <row r="722">
          <cell r="A722">
            <v>90304</v>
          </cell>
          <cell r="B722" t="str">
            <v>CABO 1,50MM2 - ISOLAMENTO PARA 0,7KV - CLASSE 4 - FLEXÍVEL</v>
          </cell>
          <cell r="C722" t="str">
            <v>M</v>
          </cell>
          <cell r="D722">
            <v>2.2200000000000002</v>
          </cell>
        </row>
        <row r="723">
          <cell r="A723">
            <v>90305</v>
          </cell>
          <cell r="B723" t="str">
            <v>CABO 2,50MM2 - ISOLAMENTO PARA 0,7KV - CLASSE 4 - FLEXÍVEL</v>
          </cell>
          <cell r="C723" t="str">
            <v>M</v>
          </cell>
          <cell r="D723">
            <v>2.97</v>
          </cell>
        </row>
        <row r="724">
          <cell r="A724">
            <v>90306</v>
          </cell>
          <cell r="B724" t="str">
            <v>CABO 4,00MM2 - ISOLAMENTO PARA 0,7KV - CLASSE 4 - FLEXÍVEL</v>
          </cell>
          <cell r="C724" t="str">
            <v>M</v>
          </cell>
          <cell r="D724">
            <v>4.0199999999999996</v>
          </cell>
        </row>
        <row r="725">
          <cell r="A725">
            <v>90307</v>
          </cell>
          <cell r="B725" t="str">
            <v>CABO 6,00MM2 - ISOLAMENTO PARA 0,7KV - CLASSE 4 - FLEXÍVEL</v>
          </cell>
          <cell r="C725" t="str">
            <v>M</v>
          </cell>
          <cell r="D725">
            <v>5.14</v>
          </cell>
        </row>
        <row r="726">
          <cell r="A726">
            <v>90308</v>
          </cell>
          <cell r="B726" t="str">
            <v>CABO 10,00MM2 - ISOLAMENTO PARA 0,7KV - CLASSE 4 - FLEXÍVEL</v>
          </cell>
          <cell r="C726" t="str">
            <v>M</v>
          </cell>
          <cell r="D726">
            <v>7.66</v>
          </cell>
        </row>
        <row r="727">
          <cell r="A727">
            <v>90309</v>
          </cell>
          <cell r="B727" t="str">
            <v>CABO 16,00MM2 - ISOLAMENTO PARA 0,7KV - CLASSE 4 - FLEXÍVEL</v>
          </cell>
          <cell r="C727" t="str">
            <v>M</v>
          </cell>
          <cell r="D727">
            <v>9.01</v>
          </cell>
        </row>
        <row r="728">
          <cell r="A728">
            <v>90310</v>
          </cell>
          <cell r="B728" t="str">
            <v>CABO 25,00MM2 - ISOLAMENTO PARA 0,7KV - CLASSE 4 - FLEXÍVEL</v>
          </cell>
          <cell r="C728" t="str">
            <v>M</v>
          </cell>
          <cell r="D728">
            <v>12.91</v>
          </cell>
        </row>
        <row r="729">
          <cell r="A729">
            <v>90311</v>
          </cell>
          <cell r="B729" t="str">
            <v>CABO 35,00MM2 - ISOLAMENTO PARA 0,7KV - CLASSE 4 - FLEXÍVEL</v>
          </cell>
          <cell r="C729" t="str">
            <v>M</v>
          </cell>
          <cell r="D729">
            <v>20.81</v>
          </cell>
        </row>
        <row r="730">
          <cell r="A730">
            <v>90312</v>
          </cell>
          <cell r="B730" t="str">
            <v>CABO 50,00MM2 - ISOLAMENTO PARA 0,7KV - CLASSE 4 - FLEXÍVEL</v>
          </cell>
          <cell r="C730" t="str">
            <v>M</v>
          </cell>
          <cell r="D730">
            <v>26.4</v>
          </cell>
        </row>
        <row r="731">
          <cell r="A731">
            <v>90313</v>
          </cell>
          <cell r="B731" t="str">
            <v>CABO 70,00MM2 - ISOLAMENTO PARA 0,7KV - CLASSE 4 - FLEXÍVEL</v>
          </cell>
          <cell r="C731" t="str">
            <v>M</v>
          </cell>
          <cell r="D731">
            <v>36.299999999999997</v>
          </cell>
        </row>
        <row r="732">
          <cell r="A732">
            <v>90314</v>
          </cell>
          <cell r="B732" t="str">
            <v>CABO 95,00MM2 - ISOLAMENTO PARA 0,7KV - CLASSE 4 - FLEXÍVEL</v>
          </cell>
          <cell r="C732" t="str">
            <v>M</v>
          </cell>
          <cell r="D732">
            <v>47.23</v>
          </cell>
        </row>
        <row r="733">
          <cell r="A733">
            <v>90315</v>
          </cell>
          <cell r="B733" t="str">
            <v>CABO 120,00MM2 - ISOLAMENTO PARA 0,7KV - CLASSE 4 - FLEXÍVEL</v>
          </cell>
          <cell r="C733" t="str">
            <v>M</v>
          </cell>
          <cell r="D733">
            <v>65.22</v>
          </cell>
        </row>
        <row r="734">
          <cell r="A734">
            <v>90316</v>
          </cell>
          <cell r="B734" t="str">
            <v>CABO 150,00MM2 - ISOLAMENTO PARA 0,7KV - CLASSE 4 - FLEXÍVEL</v>
          </cell>
          <cell r="C734" t="str">
            <v>M</v>
          </cell>
          <cell r="D734">
            <v>73.88</v>
          </cell>
        </row>
        <row r="735">
          <cell r="A735">
            <v>90317</v>
          </cell>
          <cell r="B735" t="str">
            <v>CABO 185,00MM2 - ISOLAMENTO PARA 0,7KV - CLASSE 4 - FLEXÍVEL</v>
          </cell>
          <cell r="C735" t="str">
            <v>M</v>
          </cell>
          <cell r="D735">
            <v>82.95</v>
          </cell>
        </row>
        <row r="736">
          <cell r="A736">
            <v>90318</v>
          </cell>
          <cell r="B736" t="str">
            <v>CABO 240,00MM2 - ISOLAMENTO PARA 0,7KV - CLASSE 4 - FLEXÍVEL</v>
          </cell>
          <cell r="C736" t="str">
            <v>M</v>
          </cell>
          <cell r="D736">
            <v>104.86</v>
          </cell>
        </row>
        <row r="737">
          <cell r="A737">
            <v>90319</v>
          </cell>
          <cell r="B737" t="str">
            <v>CABO 300.00 MM2 - ISOLAMENTO PARA 0.7KV - CLASSE 4 - FLEXÍVEL</v>
          </cell>
          <cell r="C737" t="str">
            <v>M</v>
          </cell>
          <cell r="D737">
            <v>151.9</v>
          </cell>
        </row>
        <row r="738">
          <cell r="A738">
            <v>90320</v>
          </cell>
          <cell r="B738" t="str">
            <v>CABO COBRE FLEXÍVEL, ISOL. 750V NÃO HALOGENADO - ANTICHAMA - 1,5MM2</v>
          </cell>
          <cell r="C738" t="str">
            <v>M</v>
          </cell>
          <cell r="D738">
            <v>2.15</v>
          </cell>
        </row>
        <row r="739">
          <cell r="A739">
            <v>90321</v>
          </cell>
          <cell r="B739" t="str">
            <v>CABO COBRE FLEXÍVEL, ISOL. 750V NÃO HALOGENADO, ATICHAMA - 2,5MM2</v>
          </cell>
          <cell r="C739" t="str">
            <v>M</v>
          </cell>
          <cell r="D739">
            <v>3.1</v>
          </cell>
        </row>
        <row r="740">
          <cell r="A740">
            <v>90322</v>
          </cell>
          <cell r="B740" t="str">
            <v>CABO COBRE FLEXÍVEL, ISOL. 750V NÃO HALOGENADO, ANTICHAMA - 4,0MM2</v>
          </cell>
          <cell r="C740" t="str">
            <v>M</v>
          </cell>
          <cell r="D740">
            <v>3.97</v>
          </cell>
        </row>
        <row r="741">
          <cell r="A741">
            <v>90323</v>
          </cell>
          <cell r="B741" t="str">
            <v>CABO COBRE FLEXÍVEL, ISOL. 750V NÃO HALOGENADO, ANTICHAMA 6,0MM2</v>
          </cell>
          <cell r="C741" t="str">
            <v>M</v>
          </cell>
          <cell r="D741">
            <v>5.05</v>
          </cell>
        </row>
        <row r="742">
          <cell r="A742">
            <v>90328</v>
          </cell>
          <cell r="B742" t="str">
            <v>CABO 1,50MM2 - ISOLAMENTO PARA 1,0KV - CLASSE 4 - FLEXÍVEL</v>
          </cell>
          <cell r="C742" t="str">
            <v>M</v>
          </cell>
          <cell r="D742">
            <v>2.5499999999999998</v>
          </cell>
        </row>
        <row r="743">
          <cell r="A743">
            <v>90329</v>
          </cell>
          <cell r="B743" t="str">
            <v>CABO 2,50MM2 - ISOLAMENTO PARA 1,0KV - CLASSE 4 - FLEXÍVEL</v>
          </cell>
          <cell r="C743" t="str">
            <v>M</v>
          </cell>
          <cell r="D743">
            <v>3.32</v>
          </cell>
        </row>
        <row r="744">
          <cell r="A744">
            <v>90330</v>
          </cell>
          <cell r="B744" t="str">
            <v>CABO 4,00MM2 - ISOLAMENTO PARA 1,0KV - CLASSE 4 - FLEXÍVEL</v>
          </cell>
          <cell r="C744" t="str">
            <v>M</v>
          </cell>
          <cell r="D744">
            <v>4.4800000000000004</v>
          </cell>
        </row>
        <row r="745">
          <cell r="A745">
            <v>90331</v>
          </cell>
          <cell r="B745" t="str">
            <v>CABO 6,00MM2 - ISOLAMENTO PARA 1,0KV - CLASSE 4 - FLEXÍVEL</v>
          </cell>
          <cell r="C745" t="str">
            <v>M</v>
          </cell>
          <cell r="D745">
            <v>5.46</v>
          </cell>
        </row>
        <row r="746">
          <cell r="A746">
            <v>90332</v>
          </cell>
          <cell r="B746" t="str">
            <v>CABO 10,00MM2 - ISOLAMENTO PARA 1,0KV - CLASSE 4 - FLEXÍVEL</v>
          </cell>
          <cell r="C746" t="str">
            <v>M</v>
          </cell>
          <cell r="D746">
            <v>7.79</v>
          </cell>
        </row>
        <row r="747">
          <cell r="A747">
            <v>90333</v>
          </cell>
          <cell r="B747" t="str">
            <v>CABO 16,00MM2 - ISOLAMENTO PARA 1,0KV - CLASSE 4 - FLEXÍVEL</v>
          </cell>
          <cell r="C747" t="str">
            <v>M</v>
          </cell>
          <cell r="D747">
            <v>9.83</v>
          </cell>
        </row>
        <row r="748">
          <cell r="A748">
            <v>90334</v>
          </cell>
          <cell r="B748" t="str">
            <v>CABO 25,00MM2 - ISOLAMENTO PARA 1,0KV - CLASSE 4 - FLEXÍVEL</v>
          </cell>
          <cell r="C748" t="str">
            <v>M</v>
          </cell>
          <cell r="D748">
            <v>14.96</v>
          </cell>
        </row>
        <row r="749">
          <cell r="A749">
            <v>90335</v>
          </cell>
          <cell r="B749" t="str">
            <v>CABO 35,00MM2 - ISOLAMENTO PARA 1,0KV - CLASSE 4 - FLEXÍVEL</v>
          </cell>
          <cell r="C749" t="str">
            <v>M</v>
          </cell>
          <cell r="D749">
            <v>20.84</v>
          </cell>
        </row>
        <row r="750">
          <cell r="A750">
            <v>90336</v>
          </cell>
          <cell r="B750" t="str">
            <v>CABO 50,00MM2 - ISOLAMENTO PARA 1,0KV - CLASSE 4 - FLEXÍVEL</v>
          </cell>
          <cell r="C750" t="str">
            <v>M</v>
          </cell>
          <cell r="D750">
            <v>29.99</v>
          </cell>
        </row>
        <row r="751">
          <cell r="A751">
            <v>90337</v>
          </cell>
          <cell r="B751" t="str">
            <v>CABO 70,00MM2 - ISOLAMENTO PARA 1,0KV - CLASSE 4 - FLEXÍVEL</v>
          </cell>
          <cell r="C751" t="str">
            <v>M</v>
          </cell>
          <cell r="D751">
            <v>40.35</v>
          </cell>
        </row>
        <row r="752">
          <cell r="A752">
            <v>90338</v>
          </cell>
          <cell r="B752" t="str">
            <v>CABO 95,00MM2 - ISOLAMENTO PARA 1,0KV - CLASSE 4 - FLEXÍVEL</v>
          </cell>
          <cell r="C752" t="str">
            <v>M</v>
          </cell>
          <cell r="D752">
            <v>51.23</v>
          </cell>
        </row>
        <row r="753">
          <cell r="A753">
            <v>90339</v>
          </cell>
          <cell r="B753" t="str">
            <v>CABO 120,00MM2 - ISOLAMENTO PARA 1,0KV - CLASSE 4 - FLEXÍVEL</v>
          </cell>
          <cell r="C753" t="str">
            <v>M</v>
          </cell>
          <cell r="D753">
            <v>70.23</v>
          </cell>
        </row>
        <row r="754">
          <cell r="A754">
            <v>90340</v>
          </cell>
          <cell r="B754" t="str">
            <v>CABO 150,00MM2 - ISOLAMENTO PARA 1,0KV - CLASSE 4 - FLEXÍVEL</v>
          </cell>
          <cell r="C754" t="str">
            <v>M</v>
          </cell>
          <cell r="D754">
            <v>77.28</v>
          </cell>
        </row>
        <row r="755">
          <cell r="A755">
            <v>90341</v>
          </cell>
          <cell r="B755" t="str">
            <v>CABO 185,00MM2 - ISOLAMENTO PARA 1,0KV - CLASSE 4 - FLEXÍVEL</v>
          </cell>
          <cell r="C755" t="str">
            <v>M</v>
          </cell>
          <cell r="D755">
            <v>102.88</v>
          </cell>
        </row>
        <row r="756">
          <cell r="A756">
            <v>90342</v>
          </cell>
          <cell r="B756" t="str">
            <v>CABO 240,00MM2 - ISOLAMENTO PARA 1,0KV - CLASSE 4 - FLEXÍVEL</v>
          </cell>
          <cell r="C756" t="str">
            <v>M</v>
          </cell>
          <cell r="D756">
            <v>131.91</v>
          </cell>
        </row>
        <row r="757">
          <cell r="A757">
            <v>90343</v>
          </cell>
          <cell r="B757" t="str">
            <v>CABO 300.00 MM2 - ISOLAMENTO PARA 1.0KV - CLASSE 4 - FLEXÍVEL</v>
          </cell>
          <cell r="C757" t="str">
            <v>M</v>
          </cell>
          <cell r="D757">
            <v>194.95</v>
          </cell>
        </row>
        <row r="758">
          <cell r="A758">
            <v>90360</v>
          </cell>
          <cell r="B758" t="str">
            <v>FIO TELEFÔNICO INTERNO TIPO FI-60 PAR TRANCADO</v>
          </cell>
          <cell r="C758" t="str">
            <v>M</v>
          </cell>
          <cell r="D758">
            <v>1.51</v>
          </cell>
        </row>
        <row r="759">
          <cell r="A759">
            <v>90361</v>
          </cell>
          <cell r="B759" t="str">
            <v>FIO TELEFÔNICO EXTERNO TIPO FE-100 PAR PARALELO</v>
          </cell>
          <cell r="C759" t="str">
            <v>M</v>
          </cell>
          <cell r="D759">
            <v>1.84</v>
          </cell>
        </row>
        <row r="760">
          <cell r="A760">
            <v>90370</v>
          </cell>
          <cell r="B760" t="str">
            <v>CABO FLEXÍVEL PVC-750V - 2 CONDUTORES - 1,5MM2</v>
          </cell>
          <cell r="C760" t="str">
            <v>M</v>
          </cell>
          <cell r="D760">
            <v>3.66</v>
          </cell>
        </row>
        <row r="761">
          <cell r="A761">
            <v>90372</v>
          </cell>
          <cell r="B761" t="str">
            <v>CABO FLEXÍVEL PVC - 750V - 2 CONDUTORES - 4,00MM2</v>
          </cell>
          <cell r="C761" t="str">
            <v>M</v>
          </cell>
          <cell r="D761">
            <v>7.35</v>
          </cell>
        </row>
        <row r="762">
          <cell r="A762">
            <v>90375</v>
          </cell>
          <cell r="B762" t="str">
            <v>CABO FLEXÍVEL PVC-750V - 3 CONDUTORES - 1,5MM2</v>
          </cell>
          <cell r="C762" t="str">
            <v>M</v>
          </cell>
          <cell r="D762">
            <v>4.49</v>
          </cell>
        </row>
        <row r="763">
          <cell r="A763">
            <v>90376</v>
          </cell>
          <cell r="B763" t="str">
            <v>CABO FLEXÍVEL PVC - 750V - 3 CONDUTORES - 2,50MM2</v>
          </cell>
          <cell r="C763" t="str">
            <v>M</v>
          </cell>
          <cell r="D763">
            <v>6.32</v>
          </cell>
        </row>
        <row r="764">
          <cell r="A764">
            <v>90380</v>
          </cell>
          <cell r="B764" t="str">
            <v>CABO FLEXÍVEL PVC-750V - 4 CONDUTORES - 1,5MM2</v>
          </cell>
          <cell r="C764" t="str">
            <v>M</v>
          </cell>
          <cell r="D764">
            <v>5.53</v>
          </cell>
        </row>
        <row r="765">
          <cell r="A765">
            <v>90400</v>
          </cell>
          <cell r="B765" t="str">
            <v>COMPONENTES DE QUADROS ELÉTRICOS</v>
          </cell>
          <cell r="C765" t="str">
            <v>.</v>
          </cell>
          <cell r="D765" t="str">
            <v>.</v>
          </cell>
        </row>
        <row r="766">
          <cell r="A766">
            <v>90402</v>
          </cell>
          <cell r="B766" t="str">
            <v>SINALIZADOR LUMINOSO DIÂMETRO 22MM, COM LÂMPADA</v>
          </cell>
          <cell r="C766" t="str">
            <v>UN</v>
          </cell>
          <cell r="D766">
            <v>86.03</v>
          </cell>
        </row>
        <row r="767">
          <cell r="A767">
            <v>90403</v>
          </cell>
          <cell r="B767" t="str">
            <v>SINALIZADOR LUMINOSO DIÂMETRO 30 MM, COM LÂMPADA</v>
          </cell>
          <cell r="C767" t="str">
            <v>UN</v>
          </cell>
          <cell r="D767">
            <v>87.43</v>
          </cell>
        </row>
        <row r="768">
          <cell r="A768">
            <v>90411</v>
          </cell>
          <cell r="B768" t="str">
            <v>VOLTÍMETRO 96X96MM 250V</v>
          </cell>
          <cell r="C768" t="str">
            <v>UN</v>
          </cell>
          <cell r="D768">
            <v>206.2</v>
          </cell>
        </row>
        <row r="769">
          <cell r="A769">
            <v>90430</v>
          </cell>
          <cell r="B769" t="str">
            <v>CONTATOR TRIPOLAR I NOMINAL 12A</v>
          </cell>
          <cell r="C769" t="str">
            <v>UN</v>
          </cell>
          <cell r="D769">
            <v>294.32</v>
          </cell>
        </row>
        <row r="770">
          <cell r="A770">
            <v>90431</v>
          </cell>
          <cell r="B770" t="str">
            <v>CONTATOR TRIPOLAR I NOMINAL 22A</v>
          </cell>
          <cell r="C770" t="str">
            <v>UN</v>
          </cell>
          <cell r="D770">
            <v>339.96</v>
          </cell>
        </row>
        <row r="771">
          <cell r="A771">
            <v>90432</v>
          </cell>
          <cell r="B771" t="str">
            <v>CONTATOR TRIPOLAR I NOMINAL 40A</v>
          </cell>
          <cell r="C771" t="str">
            <v>UN</v>
          </cell>
          <cell r="D771">
            <v>529.73</v>
          </cell>
        </row>
        <row r="772">
          <cell r="A772">
            <v>90433</v>
          </cell>
          <cell r="B772" t="str">
            <v>CONTATOR TRIPOLAR I NOMINAL 55A</v>
          </cell>
          <cell r="C772" t="str">
            <v>UN</v>
          </cell>
          <cell r="D772">
            <v>748.87</v>
          </cell>
        </row>
        <row r="773">
          <cell r="A773">
            <v>90440</v>
          </cell>
          <cell r="B773" t="str">
            <v>RELÊ BIMETÁLICO DE SOBRECARGA AJUSTE DE 6 ATÉ 12.5A</v>
          </cell>
          <cell r="C773" t="str">
            <v>UN</v>
          </cell>
          <cell r="D773">
            <v>196.47</v>
          </cell>
        </row>
        <row r="774">
          <cell r="A774">
            <v>90441</v>
          </cell>
          <cell r="B774" t="str">
            <v>RELÊ BIMETÁLICO DE SOBRECARGA AJUSTE DE 16 ATÉ 25A</v>
          </cell>
          <cell r="C774" t="str">
            <v>UN</v>
          </cell>
          <cell r="D774">
            <v>259.52</v>
          </cell>
        </row>
        <row r="775">
          <cell r="A775">
            <v>90442</v>
          </cell>
          <cell r="B775" t="str">
            <v>RELÊ BIMETÁLICO DE SOBRECARGA AJUSTE DE 25 ATÉ 40A</v>
          </cell>
          <cell r="C775" t="str">
            <v>UN</v>
          </cell>
          <cell r="D775">
            <v>275.69</v>
          </cell>
        </row>
        <row r="776">
          <cell r="A776">
            <v>90448</v>
          </cell>
          <cell r="B776" t="str">
            <v>RELÊ DE TEMPO ELETRÔNICO AJUSTE DE 6 ATÉ 60S</v>
          </cell>
          <cell r="C776" t="str">
            <v>UN</v>
          </cell>
          <cell r="D776">
            <v>121.08</v>
          </cell>
        </row>
        <row r="777">
          <cell r="A777">
            <v>90460</v>
          </cell>
          <cell r="B777" t="str">
            <v>DISPOSITIVO DE PROTEÇÃO CONTRA SURTOS 275V - 15KA</v>
          </cell>
          <cell r="C777" t="str">
            <v>UN</v>
          </cell>
          <cell r="D777">
            <v>52.15</v>
          </cell>
        </row>
        <row r="778">
          <cell r="A778">
            <v>90465</v>
          </cell>
          <cell r="B778" t="str">
            <v>TRAVA PARA DISJUNTOR</v>
          </cell>
          <cell r="C778" t="str">
            <v>UN</v>
          </cell>
          <cell r="D778">
            <v>51.1</v>
          </cell>
        </row>
        <row r="779">
          <cell r="A779">
            <v>90468</v>
          </cell>
          <cell r="B779" t="str">
            <v>INTERRUPTOR DIFERENCIAL RESIDUAL BIPOLAR 25A - SENSIBILIDADE 30MA - 220V</v>
          </cell>
          <cell r="C779" t="str">
            <v>UN</v>
          </cell>
          <cell r="D779">
            <v>214.77</v>
          </cell>
        </row>
        <row r="780">
          <cell r="A780">
            <v>90469</v>
          </cell>
          <cell r="B780" t="str">
            <v>INTERRUPTOR DIFERENCIAL RESIDUAL BIPOLAR 40A - SENSIBILIDADE 30MA - 220V</v>
          </cell>
          <cell r="C780" t="str">
            <v>UN</v>
          </cell>
          <cell r="D780">
            <v>215.15</v>
          </cell>
        </row>
        <row r="781">
          <cell r="A781">
            <v>90470</v>
          </cell>
          <cell r="B781" t="str">
            <v>INTERRUPTOR DIFERENCIAL RESIDUAL BIPOLAR 63A, SENSIBILIDADE 30MA - 220V</v>
          </cell>
          <cell r="C781" t="str">
            <v>UN</v>
          </cell>
          <cell r="D781">
            <v>292.87</v>
          </cell>
        </row>
        <row r="782">
          <cell r="A782">
            <v>90472</v>
          </cell>
          <cell r="B782" t="str">
            <v>INTERRUPTOR DIFERENCIAL TETRAPOLAR - 40A - SENSIBILIDADE 30MA - 380V</v>
          </cell>
          <cell r="C782" t="str">
            <v>UN</v>
          </cell>
          <cell r="D782">
            <v>241.11</v>
          </cell>
        </row>
        <row r="783">
          <cell r="A783">
            <v>90475</v>
          </cell>
          <cell r="B783" t="str">
            <v>INTERRUPTOR DIFERENCIAL TETRAPOLAR - 63A SENSIBILIDADE 30MA - 380V</v>
          </cell>
          <cell r="C783" t="str">
            <v>UN</v>
          </cell>
          <cell r="D783">
            <v>293.64</v>
          </cell>
        </row>
        <row r="784">
          <cell r="A784">
            <v>90476</v>
          </cell>
          <cell r="B784" t="str">
            <v>INTERRUPTOR DIFERENCIAL TETRAPOLAR - 80A SENSIBILIDADE 30MA - 380V</v>
          </cell>
          <cell r="C784" t="str">
            <v>UN</v>
          </cell>
          <cell r="D784">
            <v>383.1</v>
          </cell>
        </row>
        <row r="785">
          <cell r="A785">
            <v>90477</v>
          </cell>
          <cell r="B785" t="str">
            <v>INTERRUPTOR DIFERENCIAL TETRAPOLAR - 100A SENSIBILIDADE 30MA - 380V</v>
          </cell>
          <cell r="C785" t="str">
            <v>UN</v>
          </cell>
          <cell r="D785">
            <v>442.97</v>
          </cell>
        </row>
        <row r="786">
          <cell r="A786">
            <v>90478</v>
          </cell>
          <cell r="B786" t="str">
            <v>INTERRUPTOR DIFERENCIAL TETRAPOLAR - 125A SENSIBILIDADE 30MA - 380V</v>
          </cell>
          <cell r="C786" t="str">
            <v>UN</v>
          </cell>
          <cell r="D786">
            <v>1680.53</v>
          </cell>
        </row>
        <row r="787">
          <cell r="A787">
            <v>90484</v>
          </cell>
          <cell r="B787" t="str">
            <v>INTERRUPTOR DIFERENCIAL TETRAPOLAR - 125A SENSIBIL. 100MA - 380V</v>
          </cell>
          <cell r="C787" t="str">
            <v>UN</v>
          </cell>
          <cell r="D787">
            <v>3000.62</v>
          </cell>
        </row>
        <row r="788">
          <cell r="A788">
            <v>90487</v>
          </cell>
          <cell r="B788" t="str">
            <v>INTERRUPTOR DIFERENCIAL TETRAPOLAR - 63A SENSIBILIDADE 300MA - 380V</v>
          </cell>
          <cell r="C788" t="str">
            <v>UN</v>
          </cell>
          <cell r="D788">
            <v>331.7</v>
          </cell>
        </row>
        <row r="789">
          <cell r="A789">
            <v>90488</v>
          </cell>
          <cell r="B789" t="str">
            <v>INTERRUPTOR DIFERENCIAL TETRAPOLAR - 80A SENSIBILIDADE 300MA - 380V</v>
          </cell>
          <cell r="C789" t="str">
            <v>UN</v>
          </cell>
          <cell r="D789">
            <v>446.23</v>
          </cell>
        </row>
        <row r="790">
          <cell r="A790">
            <v>90489</v>
          </cell>
          <cell r="B790" t="str">
            <v>INTERRUPTOR DIFERENCIAL TETRAPOLAR - 100A SENSIBIL. 300MA - 380V</v>
          </cell>
          <cell r="C790" t="str">
            <v>UN</v>
          </cell>
          <cell r="D790">
            <v>616.4</v>
          </cell>
        </row>
        <row r="791">
          <cell r="A791">
            <v>90490</v>
          </cell>
          <cell r="B791" t="str">
            <v>INTERRUPTOR DIFERENCIAL TETRAPOLAR - 125A SENSIBILIDADE 300MA - 380V</v>
          </cell>
          <cell r="C791" t="str">
            <v>UN</v>
          </cell>
          <cell r="D791">
            <v>2238.02</v>
          </cell>
        </row>
        <row r="792">
          <cell r="A792">
            <v>90493</v>
          </cell>
          <cell r="B792" t="str">
            <v>INTERRUPTOR DIFERENCIAL TETRAPOLAR - 63A SENSIBIL. 500MA - 380V</v>
          </cell>
          <cell r="C792" t="str">
            <v>UN</v>
          </cell>
          <cell r="D792">
            <v>490.93</v>
          </cell>
        </row>
        <row r="793">
          <cell r="A793">
            <v>90496</v>
          </cell>
          <cell r="B793" t="str">
            <v>INTERRUPTOR DIFERENCIAL TETRAPOLAR - 125A SENSIBIL. 500MA - 380V</v>
          </cell>
          <cell r="C793" t="str">
            <v>UN</v>
          </cell>
          <cell r="D793">
            <v>1646.98</v>
          </cell>
        </row>
        <row r="794">
          <cell r="A794">
            <v>90500</v>
          </cell>
          <cell r="B794" t="str">
            <v>QUADROS E CAIXAS</v>
          </cell>
          <cell r="C794" t="str">
            <v>.</v>
          </cell>
          <cell r="D794" t="str">
            <v>.</v>
          </cell>
        </row>
        <row r="795">
          <cell r="A795">
            <v>90501</v>
          </cell>
          <cell r="B795" t="str">
            <v>QUADRO DE DISTRIBUIÇÃO EM CHAPA METÁLICA - PARA ATÉ 4 DISJUNTORES</v>
          </cell>
          <cell r="C795" t="str">
            <v>UN</v>
          </cell>
          <cell r="D795">
            <v>50.49</v>
          </cell>
        </row>
        <row r="796">
          <cell r="A796">
            <v>90504</v>
          </cell>
          <cell r="B796" t="str">
            <v>QUADRO DE DISTRIBUIÇÃO EM CHAPA METÁLICA - PARA ATÉ 12 DISJUNTORES</v>
          </cell>
          <cell r="C796" t="str">
            <v>UN</v>
          </cell>
          <cell r="D796">
            <v>86.18</v>
          </cell>
        </row>
        <row r="797">
          <cell r="A797">
            <v>90506</v>
          </cell>
          <cell r="B797" t="str">
            <v>QUADRO DE DISTRIBUIÇÃO EM CHAPA METÁLICA - PARA ATÉ 16 DISJUNTORES</v>
          </cell>
          <cell r="C797" t="str">
            <v>UN</v>
          </cell>
          <cell r="D797">
            <v>352.28</v>
          </cell>
        </row>
        <row r="798">
          <cell r="A798">
            <v>90510</v>
          </cell>
          <cell r="B798" t="str">
            <v>QUADRO DE DISTRIBUIÇÃO EM CHAPA METÁLICA - PARA ATÉ 24 DISJUNTORES</v>
          </cell>
          <cell r="C798" t="str">
            <v>un</v>
          </cell>
          <cell r="D798">
            <v>711.73</v>
          </cell>
        </row>
        <row r="799">
          <cell r="A799">
            <v>90512</v>
          </cell>
          <cell r="B799" t="str">
            <v>QUADRO DE DISTRIBUIÇÃO EM CHAPA METÁLICA - PARA ATÉ 28 DISJUNTORES</v>
          </cell>
          <cell r="C799" t="str">
            <v>UN</v>
          </cell>
          <cell r="D799">
            <v>454.79</v>
          </cell>
        </row>
        <row r="800">
          <cell r="A800">
            <v>90514</v>
          </cell>
          <cell r="B800" t="str">
            <v>QUADRO DE DISTRIBUIÇÃO EM CHAPA METÁLICA - PARA ATÉ 34 DISJUNTORES</v>
          </cell>
          <cell r="C800" t="str">
            <v>UN</v>
          </cell>
          <cell r="D800">
            <v>785.82</v>
          </cell>
        </row>
        <row r="801">
          <cell r="A801">
            <v>90517</v>
          </cell>
          <cell r="B801" t="str">
            <v>QUADRO DE DISTRIBUIÇÃO EM CHAPA METÁLICA - PARA ATÉ 44 DISJUNTORES</v>
          </cell>
          <cell r="C801" t="str">
            <v>UN</v>
          </cell>
          <cell r="D801">
            <v>933.6</v>
          </cell>
        </row>
        <row r="802">
          <cell r="A802">
            <v>90519</v>
          </cell>
          <cell r="B802" t="str">
            <v>QUADRO DE DISTRIBUIÇÃO EM CHAPA METÁLICA - PARA ATÉ 70 DISJUNTORES</v>
          </cell>
          <cell r="C802" t="str">
            <v>UN</v>
          </cell>
          <cell r="D802">
            <v>1670.76</v>
          </cell>
        </row>
        <row r="803">
          <cell r="A803">
            <v>90520</v>
          </cell>
          <cell r="B803" t="str">
            <v>CAIXA DE PASSAGEM E LIGAÇÃO EM PVC OCTOGONAL FUNDO MOVEL 10X10CM, INCLUSIVE ESPELHO</v>
          </cell>
          <cell r="C803" t="str">
            <v>UN</v>
          </cell>
          <cell r="D803">
            <v>13.59</v>
          </cell>
        </row>
        <row r="804">
          <cell r="A804">
            <v>90521</v>
          </cell>
          <cell r="B804" t="str">
            <v>CAIXA DE PASSAGEM E LIGAÇÃO EM PVC 7,5X7,5X5,0CM (3"X3"), INCLUSIVE ESPELHO</v>
          </cell>
          <cell r="C804" t="str">
            <v>UN</v>
          </cell>
          <cell r="D804">
            <v>14.27</v>
          </cell>
        </row>
        <row r="805">
          <cell r="A805">
            <v>90522</v>
          </cell>
          <cell r="B805" t="str">
            <v>CAIXA DE PVC 10X5X5CM, INCLUSIVE ESPELHO</v>
          </cell>
          <cell r="C805" t="str">
            <v>UN</v>
          </cell>
          <cell r="D805">
            <v>10.58</v>
          </cell>
        </row>
        <row r="806">
          <cell r="A806">
            <v>90523</v>
          </cell>
          <cell r="B806" t="str">
            <v>CAIXA E PVC 10X10X5CM, INCLUSIVE ESPELHO</v>
          </cell>
          <cell r="C806" t="str">
            <v>UN</v>
          </cell>
          <cell r="D806">
            <v>17.89</v>
          </cell>
        </row>
        <row r="807">
          <cell r="A807">
            <v>90524</v>
          </cell>
          <cell r="B807" t="str">
            <v>CAIXA DE PASSAGEM EM FERRO ESTAMPADO - 3"X3", INCLUSIVE ESPELHO</v>
          </cell>
          <cell r="C807" t="str">
            <v>UN</v>
          </cell>
          <cell r="D807">
            <v>12.45</v>
          </cell>
        </row>
        <row r="808">
          <cell r="A808">
            <v>90525</v>
          </cell>
          <cell r="B808" t="str">
            <v>CAIXA DE PASSAGEM EM FERRO ESTAMPADO - 4"X2", INCLUSIVE ESPELHO</v>
          </cell>
          <cell r="C808" t="str">
            <v>UN</v>
          </cell>
          <cell r="D808">
            <v>11.18</v>
          </cell>
        </row>
        <row r="809">
          <cell r="A809">
            <v>90526</v>
          </cell>
          <cell r="B809" t="str">
            <v>CAIXA DE PASSAGEM EM FERRO ESTAMPADO - 4"X4", INCLUSIVE ESPELHO</v>
          </cell>
          <cell r="C809" t="str">
            <v>UN</v>
          </cell>
          <cell r="D809">
            <v>19.03</v>
          </cell>
        </row>
        <row r="810">
          <cell r="A810">
            <v>90527</v>
          </cell>
          <cell r="B810" t="str">
            <v>CAIXA DE PASSAGEM EM FERRO ESTAMPADO COM FUNDO MÓVEL</v>
          </cell>
          <cell r="C810" t="str">
            <v>UN</v>
          </cell>
          <cell r="D810">
            <v>11.1</v>
          </cell>
        </row>
        <row r="811">
          <cell r="A811">
            <v>90528</v>
          </cell>
          <cell r="B811" t="str">
            <v>CAIXA DE PASSAGEM TIPO CONDULETE - 1/2"</v>
          </cell>
          <cell r="C811" t="str">
            <v>UN</v>
          </cell>
          <cell r="D811">
            <v>25.56</v>
          </cell>
        </row>
        <row r="812">
          <cell r="A812">
            <v>90529</v>
          </cell>
          <cell r="B812" t="str">
            <v>CAIXA DE PASSAGEM TIPO CONDULETE - 3/4"</v>
          </cell>
          <cell r="C812" t="str">
            <v>UN</v>
          </cell>
          <cell r="D812">
            <v>28.19</v>
          </cell>
        </row>
        <row r="813">
          <cell r="A813">
            <v>90530</v>
          </cell>
          <cell r="B813" t="str">
            <v>CAIXA DE PASSAGEM TIPO CONDULETE - 1"</v>
          </cell>
          <cell r="C813" t="str">
            <v>UN</v>
          </cell>
          <cell r="D813">
            <v>34.130000000000003</v>
          </cell>
        </row>
        <row r="814">
          <cell r="A814">
            <v>90531</v>
          </cell>
          <cell r="B814" t="str">
            <v>CAIXA DE PASSAGEM TIPO CONDULETE - 1 1/4"</v>
          </cell>
          <cell r="C814" t="str">
            <v>UN</v>
          </cell>
          <cell r="D814">
            <v>41.71</v>
          </cell>
        </row>
        <row r="815">
          <cell r="A815">
            <v>90532</v>
          </cell>
          <cell r="B815" t="str">
            <v>CAIXA DE PASSAGEM TIPO CONDULETE - 1 1/2"</v>
          </cell>
          <cell r="C815" t="str">
            <v>UN</v>
          </cell>
          <cell r="D815">
            <v>55.39</v>
          </cell>
        </row>
        <row r="816">
          <cell r="A816">
            <v>90533</v>
          </cell>
          <cell r="B816" t="str">
            <v>CAIXA DE PASSAGEM TIPO CONDULETE - 2"</v>
          </cell>
          <cell r="C816" t="str">
            <v>UN</v>
          </cell>
          <cell r="D816">
            <v>79.86</v>
          </cell>
        </row>
        <row r="817">
          <cell r="A817">
            <v>90534</v>
          </cell>
          <cell r="B817" t="str">
            <v>CAIXA DE PASSAGEM TIPO CONDULETE - 2 1/2"</v>
          </cell>
          <cell r="C817" t="str">
            <v>UN</v>
          </cell>
          <cell r="D817">
            <v>136.47999999999999</v>
          </cell>
        </row>
        <row r="818">
          <cell r="A818">
            <v>90535</v>
          </cell>
          <cell r="B818" t="str">
            <v>CAIXA DE PASSAGEM TIPO CONDULETE - 3"</v>
          </cell>
          <cell r="C818" t="str">
            <v>UN</v>
          </cell>
          <cell r="D818">
            <v>183.1</v>
          </cell>
        </row>
        <row r="819">
          <cell r="A819">
            <v>90537</v>
          </cell>
          <cell r="B819" t="str">
            <v>CAIXA DE PASSAGEM TIPO CONDULETE - 4"</v>
          </cell>
          <cell r="C819" t="str">
            <v>UN</v>
          </cell>
          <cell r="D819">
            <v>318.16000000000003</v>
          </cell>
        </row>
        <row r="820">
          <cell r="A820">
            <v>90538</v>
          </cell>
          <cell r="B820" t="str">
            <v>CAIXA PVC - 4"X2" - PARA ELETRODUTO QUADRADO 16X16MM, INCLUSIVE ESPELHO</v>
          </cell>
          <cell r="C820" t="str">
            <v>UN</v>
          </cell>
          <cell r="D820">
            <v>20.38</v>
          </cell>
        </row>
        <row r="821">
          <cell r="A821">
            <v>90539</v>
          </cell>
          <cell r="B821" t="str">
            <v>CAIXA DE PASSAGEM EM CHAPA METÁLICA COM TAMPA PARAFUSADA - 10X10X8CM</v>
          </cell>
          <cell r="C821" t="str">
            <v>UN</v>
          </cell>
          <cell r="D821">
            <v>29.49</v>
          </cell>
        </row>
        <row r="822">
          <cell r="A822">
            <v>90540</v>
          </cell>
          <cell r="B822" t="str">
            <v>CAIXA DE PASSAGEM EM CHAPA METÁLICA COM TAMPA PARAFUSADA - 20X20X10CM</v>
          </cell>
          <cell r="C822" t="str">
            <v>UN</v>
          </cell>
          <cell r="D822">
            <v>48</v>
          </cell>
        </row>
        <row r="823">
          <cell r="A823">
            <v>90541</v>
          </cell>
          <cell r="B823" t="str">
            <v>CAIXA DE PASSAGEM EM CHAPA METÁLICA COM TAMPA PARAFUSADA - 30X30X12CM</v>
          </cell>
          <cell r="C823" t="str">
            <v>UN</v>
          </cell>
          <cell r="D823">
            <v>73.38</v>
          </cell>
        </row>
        <row r="824">
          <cell r="A824">
            <v>90542</v>
          </cell>
          <cell r="B824" t="str">
            <v>CAIXA DE PASSAGEM EM CHAPA METÁLICA COM TAMPA PARAFUSADA - 40X40X15CM</v>
          </cell>
          <cell r="C824" t="str">
            <v>UN</v>
          </cell>
          <cell r="D824">
            <v>110.43</v>
          </cell>
        </row>
        <row r="825">
          <cell r="A825">
            <v>90543</v>
          </cell>
          <cell r="B825" t="str">
            <v>CAIXA DE PASSAGEM EM ALUMÍNIO COM TAMPA E VEDAÇÃO 20X20CM</v>
          </cell>
          <cell r="C825" t="str">
            <v>UN</v>
          </cell>
          <cell r="D825">
            <v>75.569999999999993</v>
          </cell>
        </row>
        <row r="826">
          <cell r="A826">
            <v>90544</v>
          </cell>
          <cell r="B826" t="str">
            <v>CAIXA DE PASSAGEM EM ALUMÍNIO COM TAMPA E VEDAÇÃO 30X30CM</v>
          </cell>
          <cell r="C826" t="str">
            <v>UN</v>
          </cell>
          <cell r="D826">
            <v>181.3</v>
          </cell>
        </row>
        <row r="827">
          <cell r="A827">
            <v>90545</v>
          </cell>
          <cell r="B827" t="str">
            <v>CAIXA DE PASSAGEM EM ALUMÍNIO COM TAMPA E VEDAÇÃO 40X40CM</v>
          </cell>
          <cell r="C827" t="str">
            <v>UN</v>
          </cell>
          <cell r="D827">
            <v>323.45999999999998</v>
          </cell>
        </row>
        <row r="828">
          <cell r="A828">
            <v>90550</v>
          </cell>
          <cell r="B828" t="str">
            <v>CAIXA DE PASSAGEM EM CHAPA METÁLICA COM PORTA E FECHADURA - 40X40X15CM - USO PARA TELEFONIA</v>
          </cell>
          <cell r="C828" t="str">
            <v>UN</v>
          </cell>
          <cell r="D828">
            <v>191.13</v>
          </cell>
        </row>
        <row r="829">
          <cell r="A829">
            <v>90551</v>
          </cell>
          <cell r="B829" t="str">
            <v>CAIXA DE PASSAGEM EM CHAPA METÁLICA COM PORTA E FECHADURA - 50X50X15CM - USO PARA TELEFONIA</v>
          </cell>
          <cell r="C829" t="str">
            <v>UN</v>
          </cell>
          <cell r="D829">
            <v>273.83999999999997</v>
          </cell>
        </row>
        <row r="830">
          <cell r="A830">
            <v>90555</v>
          </cell>
          <cell r="B830" t="str">
            <v>CAIXA DE PASSAGEM EM ALVENARIA - ESCAVAÇÃO E APILOAMENTO</v>
          </cell>
          <cell r="C830" t="str">
            <v>M3</v>
          </cell>
          <cell r="D830">
            <v>42.03</v>
          </cell>
        </row>
        <row r="831">
          <cell r="A831">
            <v>90556</v>
          </cell>
          <cell r="B831" t="str">
            <v>CAIXA DE PASSAGEM EM ALVENARIA - LASTRO DE BRITA (FUNDO)</v>
          </cell>
          <cell r="C831" t="str">
            <v>M3</v>
          </cell>
          <cell r="D831">
            <v>125.77</v>
          </cell>
        </row>
        <row r="832">
          <cell r="A832">
            <v>90557</v>
          </cell>
          <cell r="B832" t="str">
            <v>CAIXA DE PASSAGEM EM ALVENARIA - LASTRO DE CONCRETO (FUNDO)</v>
          </cell>
          <cell r="C832" t="str">
            <v>M3</v>
          </cell>
          <cell r="D832">
            <v>313.87</v>
          </cell>
        </row>
        <row r="833">
          <cell r="A833">
            <v>90558</v>
          </cell>
          <cell r="B833" t="str">
            <v>CAIXA DE PASSAGEM EM ALVENARIA - PAREDE DE 1/2 TIJOLO, REVESTIDA</v>
          </cell>
          <cell r="C833" t="str">
            <v>M2</v>
          </cell>
          <cell r="D833">
            <v>186.8</v>
          </cell>
        </row>
        <row r="834">
          <cell r="A834">
            <v>90559</v>
          </cell>
          <cell r="B834" t="str">
            <v>CAIXA DE PASSAGEM EM ALVENARIA - PAREDE DE 1 TIJOLO, REVESTIDA</v>
          </cell>
          <cell r="C834" t="str">
            <v>M2</v>
          </cell>
          <cell r="D834">
            <v>257.31</v>
          </cell>
        </row>
        <row r="835">
          <cell r="A835">
            <v>90560</v>
          </cell>
          <cell r="B835" t="str">
            <v>CAIXA DE PASSAGEM EM ALVENARIA - TAMPA DE CONCRETO</v>
          </cell>
          <cell r="C835" t="str">
            <v>M2</v>
          </cell>
          <cell r="D835">
            <v>156.41999999999999</v>
          </cell>
        </row>
        <row r="836">
          <cell r="A836">
            <v>90562</v>
          </cell>
          <cell r="B836" t="str">
            <v>CAIXA TELEFÔNICA INTERNA PADRÃO TELESP N.2 20X20X12CM</v>
          </cell>
          <cell r="C836" t="str">
            <v>UN</v>
          </cell>
          <cell r="D836">
            <v>94.53</v>
          </cell>
        </row>
        <row r="837">
          <cell r="A837">
            <v>90563</v>
          </cell>
          <cell r="B837" t="str">
            <v>CAIXA TELEFÔNICA INTERNA PADRÃO TELESP N.3 40X40X13,5CM</v>
          </cell>
          <cell r="C837" t="str">
            <v>UN</v>
          </cell>
          <cell r="D837">
            <v>169.12</v>
          </cell>
        </row>
        <row r="838">
          <cell r="A838">
            <v>90564</v>
          </cell>
          <cell r="B838" t="str">
            <v>CAIXA TELEFÔNICA INTERNA PADRÃO TELESP N. 4 60X60X13,5CM</v>
          </cell>
          <cell r="C838" t="str">
            <v>UN</v>
          </cell>
          <cell r="D838">
            <v>266.36</v>
          </cell>
        </row>
        <row r="839">
          <cell r="A839">
            <v>90565</v>
          </cell>
          <cell r="B839" t="str">
            <v>CAIXA TELEFÔNICA INTERNA PADRÃO TELESP N. 5 80X80X13,5CM</v>
          </cell>
          <cell r="C839" t="str">
            <v>UN</v>
          </cell>
          <cell r="D839">
            <v>472.36</v>
          </cell>
        </row>
        <row r="840">
          <cell r="A840">
            <v>90566</v>
          </cell>
          <cell r="B840" t="str">
            <v>CAIXA TELEFÔNICA INTERNA PADRÃO TELESP N.6 120X120X13,5CM</v>
          </cell>
          <cell r="C840" t="str">
            <v>UN</v>
          </cell>
          <cell r="D840">
            <v>1035.5899999999999</v>
          </cell>
        </row>
        <row r="841">
          <cell r="A841">
            <v>90567</v>
          </cell>
          <cell r="B841" t="str">
            <v>CAIXA TELEFÔNICA INTERNA PADRÃO TELESP N.7 150X150X17CM</v>
          </cell>
          <cell r="C841" t="str">
            <v>UN</v>
          </cell>
          <cell r="D841">
            <v>1169.1199999999999</v>
          </cell>
        </row>
        <row r="842">
          <cell r="A842">
            <v>90568</v>
          </cell>
          <cell r="B842" t="str">
            <v>CAIXA DE PASSAGEM E TAMPA PRÉ-MOLDADAS EM CONCRETO, SEM FUNDO, 20X20CM</v>
          </cell>
          <cell r="C842" t="str">
            <v>UN</v>
          </cell>
          <cell r="D842">
            <v>104.75</v>
          </cell>
        </row>
        <row r="843">
          <cell r="A843">
            <v>90569</v>
          </cell>
          <cell r="B843" t="str">
            <v>CAIXA DE PASSAGEM E TAMPA PRÉ-MOLDADAS EM CONCRETO, SEM FUNDO, 30X30CM</v>
          </cell>
          <cell r="C843" t="str">
            <v>UN</v>
          </cell>
          <cell r="D843">
            <v>98.47</v>
          </cell>
        </row>
        <row r="844">
          <cell r="A844">
            <v>90570</v>
          </cell>
          <cell r="B844" t="str">
            <v>CAIXA DE PASSAGEM E TAMPA PRÉ-MOLDADAS EM CONCRETO, SEM FUNDO, 40X40CM</v>
          </cell>
          <cell r="C844" t="str">
            <v>UN</v>
          </cell>
          <cell r="D844">
            <v>120.84</v>
          </cell>
        </row>
        <row r="845">
          <cell r="A845">
            <v>90571</v>
          </cell>
          <cell r="B845" t="str">
            <v>CAIXA DE PASSAGEM E TAMPA PRÉ-MOLDADAS EM CONCRETO, SEM FUNDO, 50X50CM</v>
          </cell>
          <cell r="C845" t="str">
            <v>UN</v>
          </cell>
          <cell r="D845">
            <v>184.51</v>
          </cell>
        </row>
        <row r="846">
          <cell r="A846">
            <v>90572</v>
          </cell>
          <cell r="B846" t="str">
            <v>CAIXA DE PASSAGEM E TAMPA PRÉ-MOLDADAS EM CONCRETO, SEM FUNDO, 60X60CM</v>
          </cell>
          <cell r="C846" t="str">
            <v>UN</v>
          </cell>
          <cell r="D846">
            <v>222.95</v>
          </cell>
        </row>
        <row r="847">
          <cell r="A847">
            <v>90573</v>
          </cell>
          <cell r="B847" t="str">
            <v>CAIXA DE PASSAGEM E TAMPA PRÉ-MOLDADAS EM CONCRETO, SEM FUNDO, 100X100</v>
          </cell>
          <cell r="C847" t="str">
            <v>UN</v>
          </cell>
          <cell r="D847">
            <v>427.52</v>
          </cell>
        </row>
        <row r="848">
          <cell r="A848">
            <v>90590</v>
          </cell>
          <cell r="B848" t="str">
            <v>CAIXA DE ALUMÍNIO 10X10CM, ALTA COM TAMPA DE LATÃO PARA TOMADAS</v>
          </cell>
          <cell r="C848" t="str">
            <v>UN</v>
          </cell>
          <cell r="D848">
            <v>71</v>
          </cell>
        </row>
        <row r="849">
          <cell r="A849">
            <v>90598</v>
          </cell>
          <cell r="B849" t="str">
            <v>QUADRO GERAL OU DE DISTRIBUIÇÃO, EM CHAPA METÁLICA N.14 ESMALTADA</v>
          </cell>
          <cell r="C849" t="str">
            <v>M2</v>
          </cell>
          <cell r="D849">
            <v>906.06</v>
          </cell>
        </row>
        <row r="850">
          <cell r="A850">
            <v>90600</v>
          </cell>
          <cell r="B850" t="str">
            <v>CHAVES, FUSÍVEIS E ATERRAMENTO</v>
          </cell>
          <cell r="C850" t="str">
            <v>.</v>
          </cell>
          <cell r="D850" t="str">
            <v>.</v>
          </cell>
        </row>
        <row r="851">
          <cell r="A851">
            <v>90618</v>
          </cell>
          <cell r="B851" t="str">
            <v>CHAVE SECCIONADORA TRIPOLAR, ABERTURA SOB CARGA - SECA 250A/600V</v>
          </cell>
          <cell r="C851" t="str">
            <v>UN</v>
          </cell>
          <cell r="D851">
            <v>1275.92</v>
          </cell>
        </row>
        <row r="852">
          <cell r="A852">
            <v>90619</v>
          </cell>
          <cell r="B852" t="str">
            <v>CHAVE SECCIONADORA TRIPOLAR, ABERTURA SOB CARGA - SECA 400A/600V</v>
          </cell>
          <cell r="C852" t="str">
            <v>UN</v>
          </cell>
          <cell r="D852">
            <v>1585.76</v>
          </cell>
        </row>
        <row r="853">
          <cell r="A853">
            <v>90620</v>
          </cell>
          <cell r="B853" t="str">
            <v>CHAVE SECCIONADORA TRIPOLAR, ABERTURA SOB CARGA - SECA 630A/600V</v>
          </cell>
          <cell r="C853" t="str">
            <v>UN</v>
          </cell>
          <cell r="D853">
            <v>2569.59</v>
          </cell>
        </row>
        <row r="854">
          <cell r="A854">
            <v>90623</v>
          </cell>
          <cell r="B854" t="str">
            <v>CHAVE SECCIONADORA TIPO NH, COM BASE E FUSÍVEIS - 125A (ABERTURA SEM CARGA)</v>
          </cell>
          <cell r="C854" t="str">
            <v>UN</v>
          </cell>
          <cell r="D854">
            <v>204.2</v>
          </cell>
        </row>
        <row r="855">
          <cell r="A855">
            <v>90624</v>
          </cell>
          <cell r="B855" t="str">
            <v>CHAVE SECCIONADORA TIPO NH, COM BASE E FUSÍVEIS - 250A (ABERTURA SEM CARGA)</v>
          </cell>
          <cell r="C855" t="str">
            <v>UN</v>
          </cell>
          <cell r="D855">
            <v>449.41</v>
          </cell>
        </row>
        <row r="856">
          <cell r="A856">
            <v>90625</v>
          </cell>
          <cell r="B856" t="str">
            <v>CHAVE SECCIONADORA TIPO NH, COM BASE E FUSÍVEIS - 400A (ABERTURA SEM CARGA)</v>
          </cell>
          <cell r="C856" t="str">
            <v>UN</v>
          </cell>
          <cell r="D856">
            <v>585.34</v>
          </cell>
        </row>
        <row r="857">
          <cell r="A857">
            <v>90626</v>
          </cell>
          <cell r="B857" t="str">
            <v>CHAVE SECCIONADORA TIPO NH, COM BASE E FUSÍVEIS - 630A (ABERTURA SEM CARGA)</v>
          </cell>
          <cell r="C857" t="str">
            <v>UN</v>
          </cell>
          <cell r="D857">
            <v>904.63</v>
          </cell>
        </row>
        <row r="858">
          <cell r="A858">
            <v>90627</v>
          </cell>
          <cell r="B858" t="str">
            <v>CHAVE SECCIONADORA TRIPOLAR, ABERTURA SOB CARGA, COM FUSÍVEIS NH00 - 125A/500V</v>
          </cell>
          <cell r="C858" t="str">
            <v>UN</v>
          </cell>
          <cell r="D858">
            <v>255.85</v>
          </cell>
        </row>
        <row r="859">
          <cell r="A859">
            <v>90628</v>
          </cell>
          <cell r="B859" t="str">
            <v>CHAVE SECCIONADORA TRIPOLAR, ABERTURA SOB CARGA, COM FUSÍVEIS NH1 - 250A/500V</v>
          </cell>
          <cell r="C859" t="str">
            <v>UN</v>
          </cell>
          <cell r="D859">
            <v>541.16999999999996</v>
          </cell>
        </row>
        <row r="860">
          <cell r="A860">
            <v>90629</v>
          </cell>
          <cell r="B860" t="str">
            <v>CHAVE SECCIONADORA TRIPOLAR, ABERTURA SOB CARGA, COM FUSÍVEIS NH2 - 400A/500V</v>
          </cell>
          <cell r="C860" t="str">
            <v>UN</v>
          </cell>
          <cell r="D860">
            <v>757.57</v>
          </cell>
        </row>
        <row r="861">
          <cell r="A861">
            <v>90630</v>
          </cell>
          <cell r="B861" t="str">
            <v>CHAVE SECCIONADORA TRIPOLAR, ABERTURA SOB CARGA, COM FUSÍVEIS NH3 -630A/600V</v>
          </cell>
          <cell r="C861" t="str">
            <v>UN</v>
          </cell>
          <cell r="D861">
            <v>1138.7</v>
          </cell>
        </row>
        <row r="862">
          <cell r="A862">
            <v>90633</v>
          </cell>
          <cell r="B862" t="str">
            <v>CHAVE SECCIONADORA ROTATIVA ABERT. SOB CARGA TP (PACCO) - 3X16A</v>
          </cell>
          <cell r="C862" t="str">
            <v>UN</v>
          </cell>
          <cell r="D862">
            <v>108.12</v>
          </cell>
        </row>
        <row r="863">
          <cell r="A863">
            <v>90636</v>
          </cell>
          <cell r="B863" t="str">
            <v>CHAVE SECCIONADORA ROTATIVA ABERTURA SOB CARGA TIPO (PACCO) - 3X63A</v>
          </cell>
          <cell r="C863" t="str">
            <v>UN</v>
          </cell>
          <cell r="D863">
            <v>280.63</v>
          </cell>
        </row>
        <row r="864">
          <cell r="A864">
            <v>90649</v>
          </cell>
          <cell r="B864" t="str">
            <v>FUSÍVEL TIPO "DIAZED", TIPO RÁPIDO OU RETARDADO - 2/25A</v>
          </cell>
          <cell r="C864" t="str">
            <v>UN</v>
          </cell>
          <cell r="D864">
            <v>7.43</v>
          </cell>
        </row>
        <row r="865">
          <cell r="A865">
            <v>90650</v>
          </cell>
          <cell r="B865" t="str">
            <v>FUSÍVEL TIPO "DIAZED", TIPO RÁPIDO OU RETARDADO - 35/63A</v>
          </cell>
          <cell r="C865" t="str">
            <v>UN</v>
          </cell>
          <cell r="D865">
            <v>8.76</v>
          </cell>
        </row>
        <row r="866">
          <cell r="A866">
            <v>90658</v>
          </cell>
          <cell r="B866" t="str">
            <v>FUSÍVEL TIPO NH - 100/200A</v>
          </cell>
          <cell r="C866" t="str">
            <v>UN</v>
          </cell>
          <cell r="D866">
            <v>36.549999999999997</v>
          </cell>
        </row>
        <row r="867">
          <cell r="A867">
            <v>90659</v>
          </cell>
          <cell r="B867" t="str">
            <v>FUSÍVEL TIPO NH - 224/355A</v>
          </cell>
          <cell r="C867" t="str">
            <v>UN</v>
          </cell>
          <cell r="D867">
            <v>52.12</v>
          </cell>
        </row>
        <row r="868">
          <cell r="A868">
            <v>90660</v>
          </cell>
          <cell r="B868" t="str">
            <v>FUSÍVEL TIPO NH - 425/630A</v>
          </cell>
          <cell r="C868" t="str">
            <v>UN</v>
          </cell>
          <cell r="D868">
            <v>84.02</v>
          </cell>
        </row>
        <row r="869">
          <cell r="A869">
            <v>90661</v>
          </cell>
          <cell r="B869" t="str">
            <v>FUSÍVEL TIPO NH TAMANHO 04 DE 800-1250A</v>
          </cell>
          <cell r="C869" t="str">
            <v>UN</v>
          </cell>
          <cell r="D869">
            <v>608.26</v>
          </cell>
        </row>
        <row r="870">
          <cell r="A870">
            <v>90662</v>
          </cell>
          <cell r="B870" t="str">
            <v>BASE PARA FUSÍVEIS TIPO "DIAZED" - 2/25A</v>
          </cell>
          <cell r="C870" t="str">
            <v>UN</v>
          </cell>
          <cell r="D870">
            <v>52.6</v>
          </cell>
        </row>
        <row r="871">
          <cell r="A871">
            <v>90663</v>
          </cell>
          <cell r="B871" t="str">
            <v>BASE PARA FUSÍVEIS TIPO "DIAZED" - 35/63A</v>
          </cell>
          <cell r="C871" t="str">
            <v>UN</v>
          </cell>
          <cell r="D871">
            <v>56.08</v>
          </cell>
        </row>
        <row r="872">
          <cell r="A872">
            <v>90664</v>
          </cell>
          <cell r="B872" t="str">
            <v>BASE COM FUSÍVEIS TIPO NH - ATÉ 125A</v>
          </cell>
          <cell r="C872" t="str">
            <v>UN</v>
          </cell>
          <cell r="D872">
            <v>71.319999999999993</v>
          </cell>
        </row>
        <row r="873">
          <cell r="A873">
            <v>90665</v>
          </cell>
          <cell r="B873" t="str">
            <v>BASE COM FUSÍVEIS TIPO NH - ATÉ 250A</v>
          </cell>
          <cell r="C873" t="str">
            <v>UN</v>
          </cell>
          <cell r="D873">
            <v>135.52000000000001</v>
          </cell>
        </row>
        <row r="874">
          <cell r="A874">
            <v>90666</v>
          </cell>
          <cell r="B874" t="str">
            <v>BASE COM FUSÍVEIS TIPO NH - ATÉ 400A</v>
          </cell>
          <cell r="C874" t="str">
            <v>UN</v>
          </cell>
          <cell r="D874">
            <v>183.47</v>
          </cell>
        </row>
        <row r="875">
          <cell r="A875">
            <v>90667</v>
          </cell>
          <cell r="B875" t="str">
            <v>BASE COM FUSÍVEIS TIPO NH - TAMANHO 03 DE 425 - 630A</v>
          </cell>
          <cell r="C875" t="str">
            <v>UN</v>
          </cell>
          <cell r="D875">
            <v>271.82</v>
          </cell>
        </row>
        <row r="876">
          <cell r="A876">
            <v>90668</v>
          </cell>
          <cell r="B876" t="str">
            <v>BASE COM FUSÍVEIS TIPO NH - TAMANHO 04 DE 800 - 1250A</v>
          </cell>
          <cell r="C876" t="str">
            <v>UN</v>
          </cell>
          <cell r="D876">
            <v>1128.04</v>
          </cell>
        </row>
        <row r="877">
          <cell r="A877">
            <v>90669</v>
          </cell>
          <cell r="B877" t="str">
            <v>ISOLADOR DE POLIÉSTER TIPO TONEL B.T. USO INTERNO - 15X20MM</v>
          </cell>
          <cell r="C877" t="str">
            <v>UN</v>
          </cell>
          <cell r="D877">
            <v>11.51</v>
          </cell>
        </row>
        <row r="878">
          <cell r="A878">
            <v>90670</v>
          </cell>
          <cell r="B878" t="str">
            <v>ISOLADOR DE POLIÉSTER TIPO TONEL B.T. USO INTERNO - 40X50MM</v>
          </cell>
          <cell r="C878" t="str">
            <v>UN</v>
          </cell>
          <cell r="D878">
            <v>21.08</v>
          </cell>
        </row>
        <row r="879">
          <cell r="A879">
            <v>90671</v>
          </cell>
          <cell r="B879" t="str">
            <v>ISOLADOR DE POLIÉSTER TIPO TONEL B.T. USO INTERNO - 60X60MM</v>
          </cell>
          <cell r="C879" t="str">
            <v>UN</v>
          </cell>
          <cell r="D879">
            <v>19.760000000000002</v>
          </cell>
        </row>
        <row r="880">
          <cell r="A880">
            <v>90672</v>
          </cell>
          <cell r="B880" t="str">
            <v>ISOLADOR DE POLIÉSTER TIPO TONEL B.T. USO INTERNO - 60X75MM</v>
          </cell>
          <cell r="C880" t="str">
            <v>UN</v>
          </cell>
          <cell r="D880">
            <v>23.13</v>
          </cell>
        </row>
        <row r="881">
          <cell r="A881">
            <v>90673</v>
          </cell>
          <cell r="B881" t="str">
            <v>BARRAMENTO DE COBRE PARA 30A - 6,35X1,58MM</v>
          </cell>
          <cell r="C881" t="str">
            <v>M</v>
          </cell>
          <cell r="D881">
            <v>9.36</v>
          </cell>
        </row>
        <row r="882">
          <cell r="A882">
            <v>90674</v>
          </cell>
          <cell r="B882" t="str">
            <v>BARRAMENTO DE COBRE PARA 60A - 9,52X2,38MM</v>
          </cell>
          <cell r="C882" t="str">
            <v>M</v>
          </cell>
          <cell r="D882">
            <v>13.88</v>
          </cell>
        </row>
        <row r="883">
          <cell r="A883">
            <v>90675</v>
          </cell>
          <cell r="B883" t="str">
            <v>BARRAMENTO DE COBRE PARA 100A - 15X3MM</v>
          </cell>
          <cell r="C883" t="str">
            <v>M</v>
          </cell>
          <cell r="D883">
            <v>25.61</v>
          </cell>
        </row>
        <row r="884">
          <cell r="A884">
            <v>90676</v>
          </cell>
          <cell r="B884" t="str">
            <v>BARRAMENTO DE COBRE PARA 150A - 20X4MM</v>
          </cell>
          <cell r="C884" t="str">
            <v>M</v>
          </cell>
          <cell r="D884">
            <v>42.83</v>
          </cell>
        </row>
        <row r="885">
          <cell r="A885">
            <v>90677</v>
          </cell>
          <cell r="B885" t="str">
            <v>BARRAMENTO DE COBRE PARA 200A - 25X4MM</v>
          </cell>
          <cell r="C885" t="str">
            <v>M</v>
          </cell>
          <cell r="D885">
            <v>51.89</v>
          </cell>
        </row>
        <row r="886">
          <cell r="A886">
            <v>90678</v>
          </cell>
          <cell r="B886" t="str">
            <v>BARRAMENTO DE COBRE PARA 400A - 40X7MM</v>
          </cell>
          <cell r="C886" t="str">
            <v>M</v>
          </cell>
          <cell r="D886">
            <v>130.44999999999999</v>
          </cell>
        </row>
        <row r="887">
          <cell r="A887">
            <v>90679</v>
          </cell>
          <cell r="B887" t="str">
            <v>BARRAMENTO DE COBRE PARA 600A - 7X60MM</v>
          </cell>
          <cell r="C887" t="str">
            <v>M</v>
          </cell>
          <cell r="D887">
            <v>319.32</v>
          </cell>
        </row>
        <row r="888">
          <cell r="A888">
            <v>90680</v>
          </cell>
          <cell r="B888" t="str">
            <v>BARRAMENTO DE COBRE PARA 800A - 10X80MM</v>
          </cell>
          <cell r="C888" t="str">
            <v>M</v>
          </cell>
          <cell r="D888">
            <v>433.23</v>
          </cell>
        </row>
        <row r="889">
          <cell r="A889">
            <v>90681</v>
          </cell>
          <cell r="B889" t="str">
            <v>BARRAMENTO DE COBRE PARA 1000A - 10X100MM</v>
          </cell>
          <cell r="C889" t="str">
            <v>M</v>
          </cell>
          <cell r="D889">
            <v>472.2</v>
          </cell>
        </row>
        <row r="890">
          <cell r="A890">
            <v>90682</v>
          </cell>
          <cell r="B890" t="str">
            <v>BARRAMENTO DE COBRE PARA 1200A - 9,5X127MM</v>
          </cell>
          <cell r="C890" t="str">
            <v>M</v>
          </cell>
          <cell r="D890">
            <v>572.36</v>
          </cell>
        </row>
        <row r="891">
          <cell r="A891">
            <v>90683</v>
          </cell>
          <cell r="B891" t="str">
            <v>BARRAMENTO DE COBRE PARA 1400A - 9,52X152MM</v>
          </cell>
          <cell r="C891" t="str">
            <v>M</v>
          </cell>
          <cell r="D891">
            <v>658.75</v>
          </cell>
        </row>
        <row r="892">
          <cell r="A892">
            <v>90688</v>
          </cell>
          <cell r="B892" t="str">
            <v>PROTEÇÃO PARA BARRAMENTO DE QUADROS EM POLICARBONATO COMPACTO 4MM</v>
          </cell>
          <cell r="C892" t="str">
            <v>M2</v>
          </cell>
          <cell r="D892">
            <v>243.68</v>
          </cell>
        </row>
        <row r="893">
          <cell r="A893">
            <v>90690</v>
          </cell>
          <cell r="B893" t="str">
            <v>CABO DE COBRE NÚ, PARA ATERRAMENTO - 6,00MM2</v>
          </cell>
          <cell r="C893" t="str">
            <v>M</v>
          </cell>
          <cell r="D893">
            <v>5.39</v>
          </cell>
        </row>
        <row r="894">
          <cell r="A894">
            <v>90691</v>
          </cell>
          <cell r="B894" t="str">
            <v>CABO DE COBRE NÚ, PARA ATERRAMENTO - 10,00MM2</v>
          </cell>
          <cell r="C894" t="str">
            <v>M</v>
          </cell>
          <cell r="D894">
            <v>7.78</v>
          </cell>
        </row>
        <row r="895">
          <cell r="A895">
            <v>90692</v>
          </cell>
          <cell r="B895" t="str">
            <v>CABO DE COBRE NÚ, PARA ATERRAMENTO - 16,00MM2</v>
          </cell>
          <cell r="C895" t="str">
            <v>M</v>
          </cell>
          <cell r="D895">
            <v>11.11</v>
          </cell>
        </row>
        <row r="896">
          <cell r="A896">
            <v>90693</v>
          </cell>
          <cell r="B896" t="str">
            <v>CABO DE COBRE NÚ, PARA ATERRAMENTO - 25,00MM2</v>
          </cell>
          <cell r="C896" t="str">
            <v>M</v>
          </cell>
          <cell r="D896">
            <v>15.21</v>
          </cell>
        </row>
        <row r="897">
          <cell r="A897">
            <v>90694</v>
          </cell>
          <cell r="B897" t="str">
            <v>CABO DE COBRE NÚ, PARA ATERRAMENTO - 35,00MM2</v>
          </cell>
          <cell r="C897" t="str">
            <v>M</v>
          </cell>
          <cell r="D897">
            <v>22.24</v>
          </cell>
        </row>
        <row r="898">
          <cell r="A898">
            <v>90695</v>
          </cell>
          <cell r="B898" t="str">
            <v>CABO DE COBRE NÚ, PARA ATERRAMENTO - 50,00MM2</v>
          </cell>
          <cell r="C898" t="str">
            <v>M</v>
          </cell>
          <cell r="D898">
            <v>29.49</v>
          </cell>
        </row>
        <row r="899">
          <cell r="A899">
            <v>90696</v>
          </cell>
          <cell r="B899" t="str">
            <v>CABO DE COBRE NÚ, PARA ATERRAMENTO - 70.00MM2</v>
          </cell>
          <cell r="C899" t="str">
            <v>M</v>
          </cell>
          <cell r="D899">
            <v>37.020000000000003</v>
          </cell>
        </row>
        <row r="900">
          <cell r="A900">
            <v>90697</v>
          </cell>
          <cell r="B900" t="str">
            <v>CABO DE COBRE NÚ, PARA ATERRAMENTO - 95,00MM2</v>
          </cell>
          <cell r="C900" t="str">
            <v>M</v>
          </cell>
          <cell r="D900">
            <v>48.84</v>
          </cell>
        </row>
        <row r="901">
          <cell r="A901">
            <v>90698</v>
          </cell>
          <cell r="B901" t="str">
            <v>CABO DE COBRE NÚ, PARA ATERRAMENTO - 120,00MM2</v>
          </cell>
          <cell r="C901" t="str">
            <v>M</v>
          </cell>
          <cell r="D901">
            <v>68.37</v>
          </cell>
        </row>
        <row r="902">
          <cell r="A902">
            <v>90699</v>
          </cell>
          <cell r="B902" t="str">
            <v>ATERRAMENTO DE QUADROS, EXCLUSIVE CABO</v>
          </cell>
          <cell r="C902" t="str">
            <v>UN</v>
          </cell>
          <cell r="D902">
            <v>201.92</v>
          </cell>
        </row>
        <row r="903">
          <cell r="A903">
            <v>90700</v>
          </cell>
          <cell r="B903" t="str">
            <v>PONTOS DE ENERGIA</v>
          </cell>
          <cell r="C903" t="str">
            <v>.</v>
          </cell>
          <cell r="D903" t="str">
            <v>.</v>
          </cell>
        </row>
        <row r="904">
          <cell r="A904">
            <v>90701</v>
          </cell>
          <cell r="B904" t="str">
            <v>PONTO COM INTERRUPTOR SIMPLES - 1 TECLA, EM CAIXA 4"X2"</v>
          </cell>
          <cell r="C904" t="str">
            <v>UN</v>
          </cell>
          <cell r="D904">
            <v>101.92</v>
          </cell>
        </row>
        <row r="905">
          <cell r="A905">
            <v>90702</v>
          </cell>
          <cell r="B905" t="str">
            <v>PONTO COM INTERRUPTOR SIMPLES - 2 TECLAS, EM CAIXA 4"X2"</v>
          </cell>
          <cell r="C905" t="str">
            <v>UN</v>
          </cell>
          <cell r="D905">
            <v>155.56</v>
          </cell>
        </row>
        <row r="906">
          <cell r="A906">
            <v>90703</v>
          </cell>
          <cell r="B906" t="str">
            <v>PONTO COM INTERRUPTOR SIMPLES - 3 TECLAS, EM CAIXA 4"X2"</v>
          </cell>
          <cell r="C906" t="str">
            <v>UN</v>
          </cell>
          <cell r="D906">
            <v>202.48</v>
          </cell>
        </row>
        <row r="907">
          <cell r="A907">
            <v>90705</v>
          </cell>
          <cell r="B907" t="str">
            <v>PONTO COM INTERRUPTOR SIMPLES - 2 TECLAS, EM CAIXA 4"X4"</v>
          </cell>
          <cell r="C907" t="str">
            <v>UN</v>
          </cell>
          <cell r="D907">
            <v>161.59</v>
          </cell>
        </row>
        <row r="908">
          <cell r="A908">
            <v>90706</v>
          </cell>
          <cell r="B908" t="str">
            <v>PONTO COM INTERRUPTOR SIMPLES - 3 TECLAS, EM CAIXA 4"X4"</v>
          </cell>
          <cell r="C908" t="str">
            <v>UN</v>
          </cell>
          <cell r="D908">
            <v>207.24</v>
          </cell>
        </row>
        <row r="909">
          <cell r="A909">
            <v>90707</v>
          </cell>
          <cell r="B909" t="str">
            <v>PONTO COM INTERRUPTOR SIMPLES - 4 TECLAS, EM CAIXA 4"X4"</v>
          </cell>
          <cell r="C909" t="str">
            <v>UN</v>
          </cell>
          <cell r="D909">
            <v>256.89</v>
          </cell>
        </row>
        <row r="910">
          <cell r="A910">
            <v>90708</v>
          </cell>
          <cell r="B910" t="str">
            <v>PONTO COM INTERRUPTOR SIMPLES E TOMADA 110V - EM CAIXA 4"X4"</v>
          </cell>
          <cell r="C910" t="str">
            <v>UN</v>
          </cell>
          <cell r="D910">
            <v>159.82</v>
          </cell>
        </row>
        <row r="911">
          <cell r="A911">
            <v>90710</v>
          </cell>
          <cell r="B911" t="str">
            <v>PONTO COM INTERRUPTOR PARALELO - 1 TECLA, EM CAIXA 4"X2"</v>
          </cell>
          <cell r="C911" t="str">
            <v>UN</v>
          </cell>
          <cell r="D911">
            <v>151.09</v>
          </cell>
        </row>
        <row r="912">
          <cell r="A912">
            <v>90715</v>
          </cell>
          <cell r="B912" t="str">
            <v>PONTO COM INTERRUPTOR SIMPLES BIPOLAR - EM CAIXA 4"X2"</v>
          </cell>
          <cell r="C912" t="str">
            <v>UN</v>
          </cell>
          <cell r="D912">
            <v>114.38</v>
          </cell>
        </row>
        <row r="913">
          <cell r="A913">
            <v>90718</v>
          </cell>
          <cell r="B913" t="str">
            <v>PONTO COM INTERRUPTOR PARALELO BIPOLAR - EM CAIXA 4"X2"</v>
          </cell>
          <cell r="C913" t="str">
            <v>UN</v>
          </cell>
          <cell r="D913">
            <v>159.80000000000001</v>
          </cell>
        </row>
        <row r="914">
          <cell r="A914">
            <v>90730</v>
          </cell>
          <cell r="B914" t="str">
            <v>PONTO COM DOIS INTERRUPTORES SIMPLES BIPOLAR - EM CAIXA 4"X4"</v>
          </cell>
          <cell r="C914" t="str">
            <v>UN</v>
          </cell>
          <cell r="D914">
            <v>186.51</v>
          </cell>
        </row>
        <row r="915">
          <cell r="A915">
            <v>90735</v>
          </cell>
          <cell r="B915" t="str">
            <v>PONTO COM INTERRUPTOR SIMPLES - 1 TECLA, EM CONDULETE 3/4"</v>
          </cell>
          <cell r="C915" t="str">
            <v>UN</v>
          </cell>
          <cell r="D915">
            <v>126.2</v>
          </cell>
        </row>
        <row r="916">
          <cell r="A916">
            <v>90736</v>
          </cell>
          <cell r="B916" t="str">
            <v>PONTO COM INTERRUPTOR SIMPLES - 2 TECLAS, EM CONDULETE 3/4"</v>
          </cell>
          <cell r="C916" t="str">
            <v>UN</v>
          </cell>
          <cell r="D916">
            <v>179.84</v>
          </cell>
        </row>
        <row r="917">
          <cell r="A917">
            <v>90737</v>
          </cell>
          <cell r="B917" t="str">
            <v>PONTO COM INTERRUPTOR SIMPLES - 3 TECLAS, EM CONDULETE 3/4"</v>
          </cell>
          <cell r="C917" t="str">
            <v>UN</v>
          </cell>
          <cell r="D917">
            <v>226.76</v>
          </cell>
        </row>
        <row r="918">
          <cell r="A918">
            <v>90738</v>
          </cell>
          <cell r="B918" t="str">
            <v>PONTO COM INTERRUPTOR SIMPLES - 4 TECLAS, EM CONDULETE 3/4" CORPO DUPLO</v>
          </cell>
          <cell r="C918" t="str">
            <v>UN</v>
          </cell>
          <cell r="D918">
            <v>275.69</v>
          </cell>
        </row>
        <row r="919">
          <cell r="A919">
            <v>90740</v>
          </cell>
          <cell r="B919" t="str">
            <v>PONTO COM INTERRUPTOR PARALELO - 1 TECLA, EM CONDULETE 3/4"</v>
          </cell>
          <cell r="C919" t="str">
            <v>UN</v>
          </cell>
          <cell r="D919">
            <v>175.37</v>
          </cell>
        </row>
        <row r="920">
          <cell r="A920">
            <v>90741</v>
          </cell>
          <cell r="B920" t="str">
            <v>PONTO COM INTERRUPTOR SIMPLES E TOMADA 110V - EM CONDULETE 3/4" CORPO DUPLO</v>
          </cell>
          <cell r="C920" t="str">
            <v>UN</v>
          </cell>
          <cell r="D920">
            <v>218.98</v>
          </cell>
        </row>
        <row r="921">
          <cell r="A921">
            <v>90745</v>
          </cell>
          <cell r="B921" t="str">
            <v>PONTO COM INTERRUPTOR SIMPLES BIPOLAR - EM CONDULETE 3/4"</v>
          </cell>
          <cell r="C921" t="str">
            <v>UN</v>
          </cell>
          <cell r="D921">
            <v>138.66</v>
          </cell>
        </row>
        <row r="922">
          <cell r="A922">
            <v>90750</v>
          </cell>
          <cell r="B922" t="str">
            <v>PONTO COM INTERRUPTOR PARALELO BIPOLAR - EM CONDULETE 3/4"</v>
          </cell>
          <cell r="C922" t="str">
            <v>UN</v>
          </cell>
          <cell r="D922">
            <v>184.08</v>
          </cell>
        </row>
        <row r="923">
          <cell r="A923">
            <v>90755</v>
          </cell>
          <cell r="B923" t="str">
            <v>PONTO COM DOIS INTERRUPTORES SIMPLES BIPOLAR - EM CONDULETE 3/4"</v>
          </cell>
          <cell r="C923" t="str">
            <v>UN</v>
          </cell>
          <cell r="D923">
            <v>205.78</v>
          </cell>
        </row>
        <row r="924">
          <cell r="A924">
            <v>90756</v>
          </cell>
          <cell r="B924" t="str">
            <v>PONTO COM TRÊS INTERRUPTORES SIMPLES BIPOLAR - EM CONDULETE 3/4" CORPO DUPLO</v>
          </cell>
          <cell r="C924" t="str">
            <v>UN</v>
          </cell>
          <cell r="D924">
            <v>264.44</v>
          </cell>
        </row>
        <row r="925">
          <cell r="A925">
            <v>90760</v>
          </cell>
          <cell r="B925" t="str">
            <v>PONTO COM TOMADA SIMPLES DE EMBUTIR - 110/220V CAIXA 4"X2"</v>
          </cell>
          <cell r="C925" t="str">
            <v>UN</v>
          </cell>
          <cell r="D925">
            <v>104.15</v>
          </cell>
        </row>
        <row r="926">
          <cell r="A926">
            <v>90761</v>
          </cell>
          <cell r="B926" t="str">
            <v>PONTO COM TOMADA SIMPLES 110/220V - EM CONDULETE 3/4"</v>
          </cell>
          <cell r="C926" t="str">
            <v>UN</v>
          </cell>
          <cell r="D926">
            <v>168.78</v>
          </cell>
        </row>
        <row r="927">
          <cell r="A927">
            <v>90770</v>
          </cell>
          <cell r="B927" t="str">
            <v>PONTO COM TOMADA SIMPLES DE EMBUTIR - PARA PISO</v>
          </cell>
          <cell r="C927" t="str">
            <v>UN</v>
          </cell>
          <cell r="D927">
            <v>163.32</v>
          </cell>
        </row>
        <row r="928">
          <cell r="A928">
            <v>90775</v>
          </cell>
          <cell r="B928" t="str">
            <v>PONTO SECO PARA TELEFONE - CAIXA 4"X4"</v>
          </cell>
          <cell r="C928" t="str">
            <v>UN</v>
          </cell>
          <cell r="D928">
            <v>173.96</v>
          </cell>
        </row>
        <row r="929">
          <cell r="A929">
            <v>90776</v>
          </cell>
          <cell r="B929" t="str">
            <v>PONTO SECO PARA TELEFONE EM CONDULETE</v>
          </cell>
          <cell r="C929" t="str">
            <v>UN</v>
          </cell>
          <cell r="D929">
            <v>140.63999999999999</v>
          </cell>
        </row>
        <row r="930">
          <cell r="A930">
            <v>90780</v>
          </cell>
          <cell r="B930" t="str">
            <v>PONTO COM BOTÃO PARA CAMPAINHA - USO AO TEMPO - CAIXA 4"X2"</v>
          </cell>
          <cell r="C930" t="str">
            <v>UN</v>
          </cell>
          <cell r="D930">
            <v>274.73</v>
          </cell>
        </row>
        <row r="931">
          <cell r="A931">
            <v>90785</v>
          </cell>
          <cell r="B931" t="str">
            <v>PONTO COM CIGARRA DE SOBREPOR, TIPO COLEGIAL - CAIXA 3"X3"</v>
          </cell>
          <cell r="C931" t="str">
            <v>UN</v>
          </cell>
          <cell r="D931">
            <v>169.84</v>
          </cell>
        </row>
        <row r="932">
          <cell r="A932">
            <v>90790</v>
          </cell>
          <cell r="B932" t="str">
            <v>PONTO DE LUZ - CAIXA FUNDO MÓVEL</v>
          </cell>
          <cell r="C932" t="str">
            <v>UN</v>
          </cell>
          <cell r="D932">
            <v>163.85</v>
          </cell>
        </row>
        <row r="933">
          <cell r="A933">
            <v>90795</v>
          </cell>
          <cell r="B933" t="str">
            <v>PONTO DE LUZ - CONDULETE 3/4"</v>
          </cell>
          <cell r="C933" t="str">
            <v>UN</v>
          </cell>
          <cell r="D933">
            <v>200.03</v>
          </cell>
        </row>
        <row r="934">
          <cell r="A934">
            <v>90800</v>
          </cell>
          <cell r="B934" t="str">
            <v>DISJUNTORES</v>
          </cell>
          <cell r="C934" t="str">
            <v>.</v>
          </cell>
          <cell r="D934" t="str">
            <v>.</v>
          </cell>
        </row>
        <row r="935">
          <cell r="A935">
            <v>90810</v>
          </cell>
          <cell r="B935" t="str">
            <v>MINI DISJUNTOR - TIPO EUROPEU (IEC) - UNIPOLAR 6/25A</v>
          </cell>
          <cell r="C935" t="str">
            <v>UN</v>
          </cell>
          <cell r="D935">
            <v>21.99</v>
          </cell>
        </row>
        <row r="936">
          <cell r="A936">
            <v>90811</v>
          </cell>
          <cell r="B936" t="str">
            <v>MINI DISJUNTOR - TIPO EUROPEU (IEC) - UNIPOLAR 32/50A</v>
          </cell>
          <cell r="C936" t="str">
            <v>UN</v>
          </cell>
          <cell r="D936">
            <v>19.3</v>
          </cell>
        </row>
        <row r="937">
          <cell r="A937">
            <v>90812</v>
          </cell>
          <cell r="B937" t="str">
            <v>MINI DISJUNTOR - TIPO EUROPEU (IEC) - BIPOLAR 6/25A</v>
          </cell>
          <cell r="C937" t="str">
            <v>UN</v>
          </cell>
          <cell r="D937">
            <v>53.56</v>
          </cell>
        </row>
        <row r="938">
          <cell r="A938">
            <v>90813</v>
          </cell>
          <cell r="B938" t="str">
            <v>MINI DISJUNTOR - TIPO EUROPEU (IEC) -  BIPOLAR 32/50A</v>
          </cell>
          <cell r="C938" t="str">
            <v>UN</v>
          </cell>
          <cell r="D938">
            <v>51.15</v>
          </cell>
        </row>
        <row r="939">
          <cell r="A939">
            <v>90814</v>
          </cell>
          <cell r="B939" t="str">
            <v>MINI DISJUNTOR - TIPO EUROPEU (IEC) - TRIPOLAR 6/25A</v>
          </cell>
          <cell r="C939" t="str">
            <v>UN</v>
          </cell>
          <cell r="D939">
            <v>70.81</v>
          </cell>
        </row>
        <row r="940">
          <cell r="A940">
            <v>90815</v>
          </cell>
          <cell r="B940" t="str">
            <v>MINI DISJUNTOR - TIPO EUROPEU (IEC) - TRIPOLAR 32/50A</v>
          </cell>
          <cell r="C940" t="str">
            <v>UN</v>
          </cell>
          <cell r="D940">
            <v>71.14</v>
          </cell>
        </row>
        <row r="941">
          <cell r="A941">
            <v>90816</v>
          </cell>
          <cell r="B941" t="str">
            <v>MINI DISJUNTOR - TIPO EUROPEU (IEC) - TRIPOLAR 63A</v>
          </cell>
          <cell r="C941" t="str">
            <v>UN</v>
          </cell>
          <cell r="D941">
            <v>81.680000000000007</v>
          </cell>
        </row>
        <row r="942">
          <cell r="A942">
            <v>90817</v>
          </cell>
          <cell r="B942" t="str">
            <v>MINI DISJUNTOR - TIPO EUROPEU (IEC) - TRIPOLAR 80A</v>
          </cell>
          <cell r="C942" t="str">
            <v>UN</v>
          </cell>
          <cell r="D942">
            <v>149.91</v>
          </cell>
        </row>
        <row r="943">
          <cell r="A943">
            <v>90818</v>
          </cell>
          <cell r="B943" t="str">
            <v>MINI DISJUNTOR - TIPO EUROPEU (IEC) - TRIPOLAR 100A</v>
          </cell>
          <cell r="C943" t="str">
            <v>UN</v>
          </cell>
          <cell r="D943">
            <v>152.74</v>
          </cell>
        </row>
        <row r="944">
          <cell r="A944">
            <v>90819</v>
          </cell>
          <cell r="B944" t="str">
            <v>MINI DISJUNTOR - TIPO EUROPEU (IEC) - BIPOLAR 63A</v>
          </cell>
          <cell r="C944" t="str">
            <v>UN</v>
          </cell>
          <cell r="D944">
            <v>51.87</v>
          </cell>
        </row>
        <row r="945">
          <cell r="A945">
            <v>90820</v>
          </cell>
          <cell r="B945" t="str">
            <v>MINI DISJUNTOR - TIPO EUROPEU (IEC) - BIPOLAR 80A</v>
          </cell>
          <cell r="C945" t="str">
            <v>UN</v>
          </cell>
          <cell r="D945">
            <v>107.62</v>
          </cell>
        </row>
        <row r="946">
          <cell r="A946">
            <v>90821</v>
          </cell>
          <cell r="B946" t="str">
            <v>DISJUNTOR AUTOMÁTICO TRIPOLAR A SECO  800A/600V</v>
          </cell>
          <cell r="C946" t="str">
            <v>UN</v>
          </cell>
          <cell r="D946">
            <v>16389.34</v>
          </cell>
        </row>
        <row r="947">
          <cell r="A947">
            <v>90822</v>
          </cell>
          <cell r="B947" t="str">
            <v>DISJUNTOR AUTOMÁTICO TRIPOLAR A SECO 1000A/600V</v>
          </cell>
          <cell r="C947" t="str">
            <v>UN</v>
          </cell>
          <cell r="D947">
            <v>17518.04</v>
          </cell>
        </row>
        <row r="948">
          <cell r="A948">
            <v>90823</v>
          </cell>
          <cell r="B948" t="str">
            <v>DISJUNTOR AUTOMÁTICO TRIPOLAR A SECO 1250A/600V</v>
          </cell>
          <cell r="C948" t="str">
            <v>UN</v>
          </cell>
          <cell r="D948">
            <v>16068.79</v>
          </cell>
        </row>
        <row r="949">
          <cell r="A949">
            <v>90824</v>
          </cell>
          <cell r="B949" t="str">
            <v>DISJUNTOR AUTOMÁTICO TRIPOLAR A SECO 1600A/600V</v>
          </cell>
          <cell r="C949" t="str">
            <v>UN</v>
          </cell>
          <cell r="D949">
            <v>16261.43</v>
          </cell>
        </row>
        <row r="950">
          <cell r="A950">
            <v>90825</v>
          </cell>
          <cell r="B950" t="str">
            <v>DISJUNTOR AUTOMÁTICO TRIPOLAR A SECO 2000A/600V</v>
          </cell>
          <cell r="C950" t="str">
            <v>UN</v>
          </cell>
          <cell r="D950">
            <v>21107.4</v>
          </cell>
        </row>
        <row r="951">
          <cell r="A951">
            <v>90826</v>
          </cell>
          <cell r="B951" t="str">
            <v>DISJUNTOR AUTOMÁTICO TRIPOLAR A SECO 2500A/600V</v>
          </cell>
          <cell r="C951" t="str">
            <v>UN</v>
          </cell>
          <cell r="D951">
            <v>32514.52</v>
          </cell>
        </row>
        <row r="952">
          <cell r="A952">
            <v>90827</v>
          </cell>
          <cell r="B952" t="str">
            <v>DISJUNTOR AUTOMÁTICO TRIPOLAR A SECO 3200A/600V</v>
          </cell>
          <cell r="C952" t="str">
            <v>UN</v>
          </cell>
          <cell r="D952">
            <v>35812.69</v>
          </cell>
        </row>
        <row r="953">
          <cell r="A953">
            <v>90831</v>
          </cell>
          <cell r="B953" t="str">
            <v>DISJUNTOR CAIXA MOLDADA BIPOLAR 100A COM DISPARADOR TERMOMAGNÉTICO AJUSTÁVEL</v>
          </cell>
          <cell r="C953" t="str">
            <v>UN</v>
          </cell>
          <cell r="D953">
            <v>791.84</v>
          </cell>
        </row>
        <row r="954">
          <cell r="A954">
            <v>90833</v>
          </cell>
          <cell r="B954" t="str">
            <v>DISJUNTOR CAIXA MOLDADA BIPOLAR 150A COM DISPARADOR TERMOMAGNÉTICO AJUSTÁVEL</v>
          </cell>
          <cell r="C954" t="str">
            <v>UN</v>
          </cell>
          <cell r="D954">
            <v>1505.83</v>
          </cell>
        </row>
        <row r="955">
          <cell r="A955">
            <v>90835</v>
          </cell>
          <cell r="B955" t="str">
            <v>DISJUNTOR CAIXA MOLDADA BIPOLAR 200A COM DISPARADOR TERMOMAGNÉTICO AJUSTÁVEL</v>
          </cell>
          <cell r="C955" t="str">
            <v>UN</v>
          </cell>
          <cell r="D955">
            <v>3773.36</v>
          </cell>
        </row>
        <row r="956">
          <cell r="A956">
            <v>90837</v>
          </cell>
          <cell r="B956" t="str">
            <v>DISJUNTOR CX MOLDADA BIPOLAR 250A C/ DISPARADOR TERM/MAGNET. AJUSTÁVEL</v>
          </cell>
          <cell r="C956" t="str">
            <v>UN</v>
          </cell>
          <cell r="D956">
            <v>3773.36</v>
          </cell>
        </row>
        <row r="957">
          <cell r="A957">
            <v>90846</v>
          </cell>
          <cell r="B957" t="str">
            <v>DISJUNTOR CAIXA MOLDADA TRIPOLAR 100A COM DISPARADOR TERMOMAGNÉTICO AJUSTÁVEL</v>
          </cell>
          <cell r="C957" t="str">
            <v>UN</v>
          </cell>
          <cell r="D957">
            <v>1274.5</v>
          </cell>
        </row>
        <row r="958">
          <cell r="A958">
            <v>90847</v>
          </cell>
          <cell r="B958" t="str">
            <v>DISJUNTOR CAIXA MOLDADA TRIPOLAR 125A COM DISPARADOR TERMOMAGNÉTICO AJUSTÁVEL</v>
          </cell>
          <cell r="C958" t="str">
            <v>UN</v>
          </cell>
          <cell r="D958">
            <v>1906.76</v>
          </cell>
        </row>
        <row r="959">
          <cell r="A959">
            <v>90848</v>
          </cell>
          <cell r="B959" t="str">
            <v>DISJUNTOR CAIXA MOLDADA TRIPOLAR 150A COM DISPARADOR TERMOMAGNÉTICO AJUSTÁVEL</v>
          </cell>
          <cell r="C959" t="str">
            <v>UN</v>
          </cell>
          <cell r="D959">
            <v>1914.6</v>
          </cell>
        </row>
        <row r="960">
          <cell r="A960">
            <v>90850</v>
          </cell>
          <cell r="B960" t="str">
            <v>DISJUNTOR CAIXA MOLDADA TRIPOLAR 200A COM DISPARADOR TERMOMAGNÉTICO AJUSTÁVEL</v>
          </cell>
          <cell r="C960" t="str">
            <v>UN</v>
          </cell>
          <cell r="D960">
            <v>1843.54</v>
          </cell>
        </row>
        <row r="961">
          <cell r="A961">
            <v>90852</v>
          </cell>
          <cell r="B961" t="str">
            <v>DISJUNTOR CAIXA MOLDADA TRIPOLAR 250A COM DISPARADOR TERMOMAGNÉTICO AJUSTÁVEL</v>
          </cell>
          <cell r="C961" t="str">
            <v>UN</v>
          </cell>
          <cell r="D961">
            <v>1588.35</v>
          </cell>
        </row>
        <row r="962">
          <cell r="A962">
            <v>90853</v>
          </cell>
          <cell r="B962" t="str">
            <v>DISJUNTOR CAIXA MOLDADA TRIPOLAR 300A COM DISPARADOR TERMOMAGNÉTICO AJUSTÁVEL</v>
          </cell>
          <cell r="C962" t="str">
            <v>UN</v>
          </cell>
          <cell r="D962">
            <v>1585.33</v>
          </cell>
        </row>
        <row r="963">
          <cell r="A963">
            <v>90855</v>
          </cell>
          <cell r="B963" t="str">
            <v>DISJUNTOR CAIXA MOLDADA TRIPOLAR 400A COM DISPARADOR TERMOMAGNÉTICO AJUSTÁVEL</v>
          </cell>
          <cell r="C963" t="str">
            <v>UN</v>
          </cell>
          <cell r="D963">
            <v>1533.18</v>
          </cell>
        </row>
        <row r="964">
          <cell r="A964">
            <v>90856</v>
          </cell>
          <cell r="B964" t="str">
            <v>DISJUNTOR CAIXA MOLDADA TRIPOLAR 450A COM DISPARADOR TERMOMAGNÉTICO AJUSTÁVEL</v>
          </cell>
          <cell r="C964" t="str">
            <v>UN</v>
          </cell>
          <cell r="D964">
            <v>2731.83</v>
          </cell>
        </row>
        <row r="965">
          <cell r="A965">
            <v>90858</v>
          </cell>
          <cell r="B965" t="str">
            <v>DISJUNTOR CAIXA MOLDADA TRIPOLAR 630A COM DISPARADOR TERMOMAGNÉTICO AJUSTÁVEL</v>
          </cell>
          <cell r="C965" t="str">
            <v>UN</v>
          </cell>
          <cell r="D965">
            <v>2761.1</v>
          </cell>
        </row>
        <row r="966">
          <cell r="A966">
            <v>90880</v>
          </cell>
          <cell r="B966" t="str">
            <v>DISJUNTOR TERMOMAGNÉTICO DIFERENCIAL BIPOLAR - 16A - SENSIBILIDADE 30MA - 230V</v>
          </cell>
          <cell r="C966" t="str">
            <v>UN</v>
          </cell>
          <cell r="D966">
            <v>419.28</v>
          </cell>
        </row>
        <row r="967">
          <cell r="A967">
            <v>90881</v>
          </cell>
          <cell r="B967" t="str">
            <v>DISJUNTOR TERMOMAGNÉTICO DIFERENCIAL BIPOLAR - 20A - SENSIBILIDADE 30MA - 230V</v>
          </cell>
          <cell r="C967" t="str">
            <v>UN</v>
          </cell>
          <cell r="D967">
            <v>412.45</v>
          </cell>
        </row>
        <row r="968">
          <cell r="A968">
            <v>90882</v>
          </cell>
          <cell r="B968" t="str">
            <v>DISJUNTOR TERMOMAGNÉTICO DIFERENCIAL BIPOLAR - 25A - SENSIBILIDADE 30MA - 240V</v>
          </cell>
          <cell r="C968" t="str">
            <v>UN</v>
          </cell>
          <cell r="D968">
            <v>360.71</v>
          </cell>
        </row>
        <row r="969">
          <cell r="A969">
            <v>90883</v>
          </cell>
          <cell r="B969" t="str">
            <v>DISJUNTOR TERMOMAGNÉTICO DIFERENCIAL BIPOLAR - 32A - SENSIBILIDADE 30MA - 230V</v>
          </cell>
          <cell r="C969" t="str">
            <v>UN</v>
          </cell>
          <cell r="D969">
            <v>354.82</v>
          </cell>
        </row>
        <row r="970">
          <cell r="A970">
            <v>90885</v>
          </cell>
          <cell r="B970" t="str">
            <v>DISJUNTOR TERMOMAGNÉTICO DIFERENCIAL BIPOLAR - 40A - SENSIBILIDADE 30MA - 240V</v>
          </cell>
          <cell r="C970" t="str">
            <v>UN</v>
          </cell>
          <cell r="D970">
            <v>426.12</v>
          </cell>
        </row>
        <row r="971">
          <cell r="A971">
            <v>90886</v>
          </cell>
          <cell r="B971" t="str">
            <v>DISJUNTOR TERMOMAGNÉTICO DIFERENCIAL BIPOLAR - 63A - SENSIBILIDADE 30MA - 240V</v>
          </cell>
          <cell r="C971" t="str">
            <v>UN</v>
          </cell>
          <cell r="D971">
            <v>591.71</v>
          </cell>
        </row>
        <row r="972">
          <cell r="A972">
            <v>90890</v>
          </cell>
          <cell r="B972" t="str">
            <v>DISJUNTOR TERMOMAGNÉTICO DIFERENCIAL TRIPOLAR - 63A - SENSIBILIDADE 30MA - 240V</v>
          </cell>
          <cell r="C972" t="str">
            <v>UN</v>
          </cell>
          <cell r="D972">
            <v>682.31</v>
          </cell>
        </row>
        <row r="973">
          <cell r="A973">
            <v>90900</v>
          </cell>
          <cell r="B973" t="str">
            <v>APARELHOS DE ILUMINAÇÃO</v>
          </cell>
          <cell r="C973" t="str">
            <v>.</v>
          </cell>
          <cell r="D973" t="str">
            <v>.</v>
          </cell>
        </row>
        <row r="974">
          <cell r="A974">
            <v>90922</v>
          </cell>
          <cell r="B974" t="str">
            <v>LUMINÁRIA TIPO DROPS, LEITOSA, PARA 2 LÂMPADAS, INCLUSIVE BASE DE FERRO</v>
          </cell>
          <cell r="C974" t="str">
            <v>UN</v>
          </cell>
          <cell r="D974">
            <v>81.709999999999994</v>
          </cell>
        </row>
        <row r="975">
          <cell r="A975">
            <v>90932</v>
          </cell>
          <cell r="B975" t="str">
            <v>LUMINÁRIA INDUSTRIAL, CORPO REFLETOR REPUXADO EM CHAPA DE ALUMÍNIO ANODIZADO E SELADO - FLANGE DE FIXAÇÃO EM LIGA DE ALUMÍNIO FUNDIDO  PARA LÂMPADA DE VAPOR DE MERCÚRIO ATÉ 400W</v>
          </cell>
          <cell r="C975" t="str">
            <v>UN</v>
          </cell>
          <cell r="D975">
            <v>395.59</v>
          </cell>
        </row>
        <row r="976">
          <cell r="A976">
            <v>90935</v>
          </cell>
          <cell r="B976" t="str">
            <v>PROJETOR DE ALUMÍNIO FUNDIDO COM VIDRO PARA LÂMPADA ATÉ 500W</v>
          </cell>
          <cell r="C976" t="str">
            <v>UN</v>
          </cell>
          <cell r="D976">
            <v>384.58</v>
          </cell>
        </row>
        <row r="977">
          <cell r="A977">
            <v>90936</v>
          </cell>
          <cell r="B977" t="str">
            <v>PROJETOR DE ALUMÍNIO FUNDIDO COM VIDRO PARA LÂMPADA ATÉ 1000W</v>
          </cell>
          <cell r="C977" t="str">
            <v>UN</v>
          </cell>
          <cell r="D977">
            <v>461.88</v>
          </cell>
        </row>
        <row r="978">
          <cell r="A978">
            <v>90937</v>
          </cell>
          <cell r="B978" t="str">
            <v>PROJETOR DE ALUMÍNIO REPUXADO COM VIDRO PARA LÂMPADA ATÉ 400W</v>
          </cell>
          <cell r="C978" t="str">
            <v>UN</v>
          </cell>
          <cell r="D978">
            <v>265.01</v>
          </cell>
        </row>
        <row r="979">
          <cell r="A979">
            <v>90941</v>
          </cell>
          <cell r="B979" t="str">
            <v>LD.61 - ARANDELA BLINDADA PARA 1 LÂMPADA ATÉ 200W</v>
          </cell>
          <cell r="C979" t="str">
            <v>UN</v>
          </cell>
          <cell r="D979">
            <v>149.16999999999999</v>
          </cell>
        </row>
        <row r="980">
          <cell r="A980">
            <v>90943</v>
          </cell>
          <cell r="B980" t="str">
            <v>LUMINÁRIA BLINDADA EM ALUMÍNIO FUNDIDO DE EMBUTIR ATÉ 200W</v>
          </cell>
          <cell r="C980" t="str">
            <v>UN</v>
          </cell>
          <cell r="D980">
            <v>185.26</v>
          </cell>
        </row>
        <row r="981">
          <cell r="A981">
            <v>90957</v>
          </cell>
          <cell r="B981" t="str">
            <v>LUMINÁRIA HERMÉTICA EM ALUMÍNIO FUNDIDO PARA LÂMPADA ATÉ 250W - COM APROVAÇÃO DE ILUME/ PMSP</v>
          </cell>
          <cell r="C981" t="str">
            <v>UN</v>
          </cell>
          <cell r="D981">
            <v>404.59</v>
          </cell>
        </row>
        <row r="982">
          <cell r="A982">
            <v>90967</v>
          </cell>
          <cell r="B982" t="str">
            <v>LUMINÁRIA INDUSTRIAL, CORPO EM CHAPA DE AÇO TRATADA, PINTADA E REFLETOR EM ALUMÍNIO ANODIZADO DE ALTO BRILHO - 1XT 14W</v>
          </cell>
          <cell r="C982" t="str">
            <v>UN</v>
          </cell>
          <cell r="D982">
            <v>114.33</v>
          </cell>
        </row>
        <row r="983">
          <cell r="A983">
            <v>90969</v>
          </cell>
          <cell r="B983" t="str">
            <v>LUMINÁRIA INDUSTRIAL CORPO EM CHAPA DE AÇO TRATADA, PINTADA E REFLETOR EM ALUMÍNIO ANODIZADO E ALTO BRILHO - 2XT 14W</v>
          </cell>
          <cell r="C983" t="str">
            <v>UN</v>
          </cell>
          <cell r="D983">
            <v>147.01</v>
          </cell>
        </row>
        <row r="984">
          <cell r="A984">
            <v>90971</v>
          </cell>
          <cell r="B984" t="str">
            <v>LUMINÁRIA INDUSTRIAL - 1 LÂMPADA FLUORESCENTE 16W</v>
          </cell>
          <cell r="C984" t="str">
            <v>UN</v>
          </cell>
          <cell r="D984">
            <v>111.8</v>
          </cell>
        </row>
        <row r="985">
          <cell r="A985">
            <v>90972</v>
          </cell>
          <cell r="B985" t="str">
            <v>LUMINÁRIA INDUSTRIAL - 2 LÂMPADAS FLUORESCENTES 16/20W</v>
          </cell>
          <cell r="C985" t="str">
            <v>UN</v>
          </cell>
          <cell r="D985">
            <v>134.24</v>
          </cell>
        </row>
        <row r="986">
          <cell r="A986">
            <v>90974</v>
          </cell>
          <cell r="B986" t="str">
            <v>LUMINÁRIA INDUSTRIAL - 1 LÂMPADA FLUORESCENTE 32W</v>
          </cell>
          <cell r="C986" t="str">
            <v>UN</v>
          </cell>
          <cell r="D986">
            <v>129.77000000000001</v>
          </cell>
        </row>
        <row r="987">
          <cell r="A987">
            <v>90975</v>
          </cell>
          <cell r="B987" t="str">
            <v>LUMINÁRIA INDUSTRIAL - 2 LÂMPADAS FLUORESCENTE 32/40W</v>
          </cell>
          <cell r="C987" t="str">
            <v>UN</v>
          </cell>
          <cell r="D987">
            <v>155.62</v>
          </cell>
        </row>
        <row r="988">
          <cell r="A988">
            <v>90976</v>
          </cell>
          <cell r="B988" t="str">
            <v>LUMINÁRIA TIPO PLAFONIER BRANCA PARA LÂMPADA FLUORESCENTE 2X32W, COM DIFUSOR EM POLIESTIRENO TRANSPARENTE E SOQUETES (REF. COVISA)</v>
          </cell>
          <cell r="C988" t="str">
            <v>UN</v>
          </cell>
          <cell r="D988">
            <v>204.26</v>
          </cell>
        </row>
        <row r="989">
          <cell r="A989">
            <v>90978</v>
          </cell>
          <cell r="B989" t="str">
            <v>LUMINÁRIA INDUSTRIAL CORPO EM CHAPA DE AÇO TRATADA, PINTADA E REFLETOR EM ALUMÍNIO ANODIZADO DE ALTO BRILHO - 1XT 28W</v>
          </cell>
          <cell r="C989" t="str">
            <v>UN</v>
          </cell>
          <cell r="D989">
            <v>156.11000000000001</v>
          </cell>
        </row>
        <row r="990">
          <cell r="A990">
            <v>90979</v>
          </cell>
          <cell r="B990" t="str">
            <v>LUMINÁRIA INDUSTRIAL CORPO EM CHAPA DE AÇO TRATADA, PINTADA E REFLETOR EM ALUMÍNIO ANODIZADO DE ALTO BRILHO - 2XT 28W</v>
          </cell>
          <cell r="C990" t="str">
            <v>UN</v>
          </cell>
          <cell r="D990">
            <v>185.01</v>
          </cell>
        </row>
        <row r="991">
          <cell r="A991">
            <v>90987</v>
          </cell>
          <cell r="B991" t="str">
            <v>LUMINÁRIA COMERCIAL DE SOBREPOR, COM CORPO, ALETAS PLANAS E TAMPA PORTA LÂMPADAS EM CHAPA DE AÇO TRATADO E PINTURA NA COR BRANCA, REFLETOR COM ACABAMENTO ESPECULAR DE ALTO BRILHO - 2 LÂMPADAS FLUORESCENTES 16/20W</v>
          </cell>
          <cell r="C991" t="str">
            <v>UN</v>
          </cell>
          <cell r="D991">
            <v>150.68</v>
          </cell>
        </row>
        <row r="992">
          <cell r="A992">
            <v>90988</v>
          </cell>
          <cell r="B992" t="str">
            <v>LUMINÁRIA COMERCIAL DE SOBREPOR, COM CORPO, ALETAS PLANAS E TAMPA PORTA LÂMPADAS EM CHAPA DE AÇO TRATADA E PINTURA NA COR BRANCA, REFLETOR COM ACABAMENTO ESPECULAR DE ALTO BRILHO - 2 LÂMPADAS FLUORESCENTES 32/40W</v>
          </cell>
          <cell r="C992" t="str">
            <v>UN</v>
          </cell>
          <cell r="D992">
            <v>193.2</v>
          </cell>
        </row>
        <row r="993">
          <cell r="A993">
            <v>90989</v>
          </cell>
          <cell r="B993" t="str">
            <v>LUMINÁRIA INDUSTRIAL - 1 LÂMPADA FLUORESCENTE 54W</v>
          </cell>
          <cell r="C993" t="str">
            <v>UN</v>
          </cell>
          <cell r="D993">
            <v>193.99</v>
          </cell>
        </row>
        <row r="994">
          <cell r="A994">
            <v>90990</v>
          </cell>
          <cell r="B994" t="str">
            <v>LUMINÁRIA INDUSTRIAL - 2 LÂMPADAS FLUORESCENTES 54W</v>
          </cell>
          <cell r="C994" t="str">
            <v>UN</v>
          </cell>
          <cell r="D994">
            <v>218.95</v>
          </cell>
        </row>
        <row r="995">
          <cell r="A995">
            <v>90991</v>
          </cell>
          <cell r="B995" t="str">
            <v>LUMINÁRIA COMERCIAL - 1 LÂMPADA FLUORESCENTE 54W</v>
          </cell>
          <cell r="C995" t="str">
            <v>UN</v>
          </cell>
          <cell r="D995">
            <v>261.05</v>
          </cell>
        </row>
        <row r="996">
          <cell r="A996">
            <v>90992</v>
          </cell>
          <cell r="B996" t="str">
            <v>LUMINÁRIA COMERCIAL - 2 LÂMPADAS FLUORESCENTES 54W</v>
          </cell>
          <cell r="C996" t="str">
            <v>UN</v>
          </cell>
          <cell r="D996">
            <v>325.42</v>
          </cell>
        </row>
        <row r="997">
          <cell r="A997">
            <v>90993</v>
          </cell>
          <cell r="B997" t="str">
            <v>LUMINÁRIA COMERCIAL - 1 LÂMPADA FLUORESCENTE DE 14W</v>
          </cell>
          <cell r="C997" t="str">
            <v>UN</v>
          </cell>
          <cell r="D997">
            <v>144.97</v>
          </cell>
        </row>
        <row r="998">
          <cell r="A998">
            <v>90994</v>
          </cell>
          <cell r="B998" t="str">
            <v>LUMINÁRIA COMERCIAL - 1 LÂMPADA FLUORESCENTE DE 28W</v>
          </cell>
          <cell r="C998" t="str">
            <v>UN</v>
          </cell>
          <cell r="D998">
            <v>223.17</v>
          </cell>
        </row>
        <row r="999">
          <cell r="A999">
            <v>90995</v>
          </cell>
          <cell r="B999" t="str">
            <v>LUMINÁRIA COMERCIAL - 2 LÂMPADAS FLUORESCENTES 14W</v>
          </cell>
          <cell r="C999" t="str">
            <v>UN</v>
          </cell>
          <cell r="D999">
            <v>182.69</v>
          </cell>
        </row>
        <row r="1000">
          <cell r="A1000">
            <v>90996</v>
          </cell>
          <cell r="B1000" t="str">
            <v>LUMINÁRIA COMERCIAL - 2 LÂMPADAS FLUORESCENTES 28W</v>
          </cell>
          <cell r="C1000" t="str">
            <v>UN</v>
          </cell>
          <cell r="D1000">
            <v>291.48</v>
          </cell>
        </row>
        <row r="1001">
          <cell r="A1001">
            <v>91000</v>
          </cell>
          <cell r="B1001" t="str">
            <v>EQUIPAMENTOS DE EMERGÊNCIA E SEGURANÇA</v>
          </cell>
          <cell r="C1001" t="str">
            <v>.</v>
          </cell>
          <cell r="D1001" t="str">
            <v>.</v>
          </cell>
        </row>
        <row r="1002">
          <cell r="A1002">
            <v>91010</v>
          </cell>
          <cell r="B1002" t="str">
            <v>CENTRAL DE ILUMINAÇÃO DE EMERGÊNCIA 1000W - 24V</v>
          </cell>
          <cell r="C1002" t="str">
            <v>UN</v>
          </cell>
          <cell r="D1002">
            <v>2071.36</v>
          </cell>
        </row>
        <row r="1003">
          <cell r="A1003">
            <v>91023</v>
          </cell>
          <cell r="B1003" t="str">
            <v>LUMINÁRIA DE EMERGÊNCIA AUTÔNOMA COM LÂMPADA FLUORESCENTE 15W</v>
          </cell>
          <cell r="C1003" t="str">
            <v>UN</v>
          </cell>
          <cell r="D1003">
            <v>184</v>
          </cell>
        </row>
        <row r="1004">
          <cell r="A1004">
            <v>91024</v>
          </cell>
          <cell r="B1004" t="str">
            <v>LUMINÁRIA DE EMERGÊNCIA AUTÔNOMA COM 2 PROJETORES 55W/12VCC</v>
          </cell>
          <cell r="C1004" t="str">
            <v>UN</v>
          </cell>
          <cell r="D1004">
            <v>553.03</v>
          </cell>
        </row>
        <row r="1005">
          <cell r="A1005">
            <v>91026</v>
          </cell>
          <cell r="B1005" t="str">
            <v>LUMINÁRIA DE EMERGÊNCIA AUTÔNOMA COM 2 LÂMPADAS FLUORESCENTES DE 8W</v>
          </cell>
          <cell r="C1005" t="str">
            <v>UN</v>
          </cell>
          <cell r="D1005">
            <v>116.3</v>
          </cell>
        </row>
        <row r="1006">
          <cell r="A1006">
            <v>91027</v>
          </cell>
          <cell r="B1006" t="str">
            <v>LUMINÁRIA DE EMERGÊNCIA AUTÔNOMA COM LÂMPADA FLUORESCENTE 9W</v>
          </cell>
          <cell r="C1006" t="str">
            <v>UN</v>
          </cell>
          <cell r="D1006">
            <v>232.3</v>
          </cell>
        </row>
        <row r="1007">
          <cell r="A1007">
            <v>91030</v>
          </cell>
          <cell r="B1007" t="str">
            <v>BATERIA AUTOMOTIVA SELADA S/ COMPLEMENTAÇÃO DE NÍVEL 36AH-12V</v>
          </cell>
          <cell r="C1007" t="str">
            <v>UN</v>
          </cell>
          <cell r="D1007">
            <v>308.57</v>
          </cell>
        </row>
        <row r="1008">
          <cell r="A1008">
            <v>91031</v>
          </cell>
          <cell r="B1008" t="str">
            <v>BATERIA AUTOMOTIVA SELADA SEM COMPLEMENTAÇÃO DE NÍVEL 40AH-12V</v>
          </cell>
          <cell r="C1008" t="str">
            <v>UN</v>
          </cell>
          <cell r="D1008">
            <v>245.28</v>
          </cell>
        </row>
        <row r="1009">
          <cell r="A1009">
            <v>91032</v>
          </cell>
          <cell r="B1009" t="str">
            <v>BATERIA AUTOMOTIVA SELADA SEM COMPLEMENTAÇÃO DE NÍVEL 45AH-12V</v>
          </cell>
          <cell r="C1009" t="str">
            <v>UN</v>
          </cell>
          <cell r="D1009">
            <v>342.74</v>
          </cell>
        </row>
        <row r="1010">
          <cell r="A1010">
            <v>91036</v>
          </cell>
          <cell r="B1010" t="str">
            <v>BATERIA ESTACIONÁRIA CHUMBO/CÁLCIO 45A - 12V</v>
          </cell>
          <cell r="C1010" t="str">
            <v>UN</v>
          </cell>
          <cell r="D1010">
            <v>361.63</v>
          </cell>
        </row>
        <row r="1011">
          <cell r="A1011">
            <v>91050</v>
          </cell>
          <cell r="B1011" t="str">
            <v>CENTRAL DE ALARME DE INCÊNDIO ATÉ 12 LAÇOS</v>
          </cell>
          <cell r="C1011" t="str">
            <v>UN</v>
          </cell>
          <cell r="D1011">
            <v>978.42</v>
          </cell>
        </row>
        <row r="1012">
          <cell r="A1012">
            <v>91053</v>
          </cell>
          <cell r="B1012" t="str">
            <v>CENTRAL DE ALARME DE INCÊNDIO ATÉ 24 LAÇOS</v>
          </cell>
          <cell r="C1012" t="str">
            <v>UN</v>
          </cell>
          <cell r="D1012">
            <v>1252.32</v>
          </cell>
        </row>
        <row r="1013">
          <cell r="A1013">
            <v>91054</v>
          </cell>
          <cell r="B1013" t="str">
            <v>ACIONADOR LIGA-DESLIGA PARA BOMBA COM MARTELO QUEBRA VIDRO</v>
          </cell>
          <cell r="C1013" t="str">
            <v>UN</v>
          </cell>
          <cell r="D1013">
            <v>142.26</v>
          </cell>
        </row>
        <row r="1014">
          <cell r="A1014">
            <v>91055</v>
          </cell>
          <cell r="B1014" t="str">
            <v>ACIONADOR MANUAL TIPO "QUEBRE O VIDRO"</v>
          </cell>
          <cell r="C1014" t="str">
            <v>UN</v>
          </cell>
          <cell r="D1014">
            <v>66.23</v>
          </cell>
        </row>
        <row r="1015">
          <cell r="A1015">
            <v>91058</v>
          </cell>
          <cell r="B1015" t="str">
            <v>CAMPAINHA DE TIMBRE (SINO) 24V-95DB</v>
          </cell>
          <cell r="C1015" t="str">
            <v>UN</v>
          </cell>
          <cell r="D1015">
            <v>112.72</v>
          </cell>
        </row>
        <row r="1016">
          <cell r="A1016">
            <v>91062</v>
          </cell>
          <cell r="B1016" t="str">
            <v>SIRENE ELETRÔNICA SOM AGUDO ONDULANTE 24V-100 À 120DB, COM FLASH</v>
          </cell>
          <cell r="C1016" t="str">
            <v>UN</v>
          </cell>
          <cell r="D1016">
            <v>105.47</v>
          </cell>
        </row>
        <row r="1017">
          <cell r="A1017">
            <v>91063</v>
          </cell>
          <cell r="B1017" t="str">
            <v>SIRENE ELETRÔNICA BITONAL 24V-100 À 120DB, COM FLASH</v>
          </cell>
          <cell r="C1017" t="str">
            <v>UN</v>
          </cell>
          <cell r="D1017">
            <v>107.33</v>
          </cell>
        </row>
        <row r="1018">
          <cell r="A1018">
            <v>91066</v>
          </cell>
          <cell r="B1018" t="str">
            <v>DETECTOR ÓPTICO DE FUMAÇA PARA SISTEMAS ENDEREÇÁVEIS</v>
          </cell>
          <cell r="C1018" t="str">
            <v>UN</v>
          </cell>
          <cell r="D1018">
            <v>174.28</v>
          </cell>
        </row>
        <row r="1019">
          <cell r="A1019">
            <v>91071</v>
          </cell>
          <cell r="B1019" t="str">
            <v>DETECTOR DE PRESENÇA TIPO INFRAVERMELHO PASSIVO - 110VCA</v>
          </cell>
          <cell r="C1019" t="str">
            <v>UN</v>
          </cell>
          <cell r="D1019">
            <v>51.87</v>
          </cell>
        </row>
        <row r="1020">
          <cell r="A1020">
            <v>91074</v>
          </cell>
          <cell r="B1020" t="str">
            <v>NO-BREAK TRIFÁSICO - 15 KVA - AUTONOMIA DE 15MIN.</v>
          </cell>
          <cell r="C1020" t="str">
            <v>UN</v>
          </cell>
          <cell r="D1020">
            <v>34641.97</v>
          </cell>
        </row>
        <row r="1021">
          <cell r="A1021">
            <v>91077</v>
          </cell>
          <cell r="B1021" t="str">
            <v>ESTABILIZADOR ELETRÔNICO TRIFÁSICO - 15KVA</v>
          </cell>
          <cell r="C1021" t="str">
            <v>UN</v>
          </cell>
          <cell r="D1021">
            <v>14324.85</v>
          </cell>
        </row>
        <row r="1022">
          <cell r="A1022">
            <v>91085</v>
          </cell>
          <cell r="B1022" t="str">
            <v>GRUPO GERADOR 110KVA EXCITAÇÃO BRUSHLESS C/ QUADRO TRANSF. AUTOMÁTICA</v>
          </cell>
          <cell r="C1022" t="str">
            <v>UN</v>
          </cell>
          <cell r="D1022">
            <v>80331.42</v>
          </cell>
        </row>
        <row r="1023">
          <cell r="A1023">
            <v>91086</v>
          </cell>
          <cell r="B1023" t="str">
            <v>GRUPO GERADOR 150KVA EXCITAÇÃO BRUSHLESS C/ QUADRO TRANSF. AUTOMÁTICA</v>
          </cell>
          <cell r="C1023" t="str">
            <v>UN</v>
          </cell>
          <cell r="D1023">
            <v>79554.53</v>
          </cell>
        </row>
        <row r="1024">
          <cell r="A1024">
            <v>91087</v>
          </cell>
          <cell r="B1024" t="str">
            <v>GRUPO GERADOR 180KVA EXCITAÇÃO BRUSHLESS C/ QUADRO TRANSF. AUTOMÁTICA</v>
          </cell>
          <cell r="C1024" t="str">
            <v>UN</v>
          </cell>
          <cell r="D1024">
            <v>93924.7</v>
          </cell>
        </row>
        <row r="1025">
          <cell r="A1025">
            <v>91089</v>
          </cell>
          <cell r="B1025" t="str">
            <v>GRUPO GERADOR 275KVA EXCITAÇÃO BRUSHLESS C/ QUADRO TRANSF. AUTOMÁTICA</v>
          </cell>
          <cell r="C1025" t="str">
            <v>UN</v>
          </cell>
          <cell r="D1025">
            <v>103894.76</v>
          </cell>
        </row>
        <row r="1026">
          <cell r="A1026">
            <v>91100</v>
          </cell>
          <cell r="B1026" t="str">
            <v>PÁRA-RAIOS</v>
          </cell>
          <cell r="C1026" t="str">
            <v>.</v>
          </cell>
          <cell r="D1026" t="str">
            <v>.</v>
          </cell>
        </row>
        <row r="1027">
          <cell r="A1027">
            <v>91105</v>
          </cell>
          <cell r="B1027" t="str">
            <v>PÁRA-RAIOS TIPO "FRANKLIN", EXCLUSIVE DESCIDA E ATERRAMENTO</v>
          </cell>
          <cell r="C1027" t="str">
            <v>UN</v>
          </cell>
          <cell r="D1027">
            <v>466.76</v>
          </cell>
        </row>
        <row r="1028">
          <cell r="A1028">
            <v>91114</v>
          </cell>
          <cell r="B1028" t="str">
            <v>CAIXA DE INSPEÇÃO DE ATERRAMENTO TIPO EMBUTIR COM TAMPA E ALÇA</v>
          </cell>
          <cell r="C1028" t="str">
            <v>UN</v>
          </cell>
          <cell r="D1028">
            <v>116.67</v>
          </cell>
        </row>
        <row r="1029">
          <cell r="A1029">
            <v>91115</v>
          </cell>
          <cell r="B1029" t="str">
            <v>CAIXA DE INSPEÇÃO DE ATERRAMENTO TIPO SUSPENSA EM PVC OU POLIPROPILENO</v>
          </cell>
          <cell r="C1029" t="str">
            <v>UN</v>
          </cell>
          <cell r="D1029">
            <v>71.33</v>
          </cell>
        </row>
        <row r="1030">
          <cell r="A1030">
            <v>91117</v>
          </cell>
          <cell r="B1030" t="str">
            <v>LUZ DE OBSTÁCULO SIMPLES COM FOTOCELULA SOLAR</v>
          </cell>
          <cell r="C1030" t="str">
            <v>UN</v>
          </cell>
          <cell r="D1030">
            <v>138.35</v>
          </cell>
        </row>
        <row r="1031">
          <cell r="A1031">
            <v>91118</v>
          </cell>
          <cell r="B1031" t="str">
            <v>LUZ DE OBSTÁCULO DUPLA COM FOTOCELULA SOLAR</v>
          </cell>
          <cell r="C1031" t="str">
            <v>UN</v>
          </cell>
          <cell r="D1031">
            <v>173.37</v>
          </cell>
        </row>
        <row r="1032">
          <cell r="A1032">
            <v>91140</v>
          </cell>
          <cell r="B1032" t="str">
            <v>CONDUTOR EM AÇO CA - 25 - 1/2" P/ PARA-RAIO</v>
          </cell>
          <cell r="C1032" t="str">
            <v>M</v>
          </cell>
          <cell r="D1032">
            <v>7.32</v>
          </cell>
        </row>
        <row r="1033">
          <cell r="A1033">
            <v>91150</v>
          </cell>
          <cell r="B1033" t="str">
            <v>HASTE DE AÇO GALVANIZADO, INCLUSIVE BASE E ESTAIS - 2"/3M</v>
          </cell>
          <cell r="C1033" t="str">
            <v>UN</v>
          </cell>
          <cell r="D1033">
            <v>416.64</v>
          </cell>
        </row>
        <row r="1034">
          <cell r="A1034">
            <v>91151</v>
          </cell>
          <cell r="B1034" t="str">
            <v>CORDOALHA DE COBRE NÚ, INCLUSIVE ISOLADORES - 16,00MM2</v>
          </cell>
          <cell r="C1034" t="str">
            <v>M</v>
          </cell>
          <cell r="D1034">
            <v>34.21</v>
          </cell>
        </row>
        <row r="1035">
          <cell r="A1035">
            <v>91153</v>
          </cell>
          <cell r="B1035" t="str">
            <v>CORDOALHA DE COBRE NÚ, INCLUSIVE ISOLADORES - 35,00MM2</v>
          </cell>
          <cell r="C1035" t="str">
            <v>M</v>
          </cell>
          <cell r="D1035">
            <v>44.22</v>
          </cell>
        </row>
        <row r="1036">
          <cell r="A1036">
            <v>91154</v>
          </cell>
          <cell r="B1036" t="str">
            <v>CORDOALHA DE COBRE NÚ, INCLUSIVE ISOLADORES - 50,00MM2</v>
          </cell>
          <cell r="C1036" t="str">
            <v>M</v>
          </cell>
          <cell r="D1036">
            <v>51.51</v>
          </cell>
        </row>
        <row r="1037">
          <cell r="A1037">
            <v>91161</v>
          </cell>
          <cell r="B1037" t="str">
            <v>TUBO DE PVC PARA PROTEÇÃO DE CORDOALHA - 2"X3M</v>
          </cell>
          <cell r="C1037" t="str">
            <v>UN</v>
          </cell>
          <cell r="D1037">
            <v>63.85</v>
          </cell>
        </row>
        <row r="1038">
          <cell r="A1038">
            <v>91190</v>
          </cell>
          <cell r="B1038" t="str">
            <v>TOMADA DE TERRA COMPLETA</v>
          </cell>
          <cell r="C1038" t="str">
            <v>UN</v>
          </cell>
          <cell r="D1038">
            <v>606.15</v>
          </cell>
        </row>
        <row r="1039">
          <cell r="A1039">
            <v>91194</v>
          </cell>
          <cell r="B1039" t="str">
            <v>BARRA CHATA DE ALUMÍNIO TIPO FITA 1/4" X 3/4"</v>
          </cell>
          <cell r="C1039" t="str">
            <v>M</v>
          </cell>
          <cell r="D1039">
            <v>19.350000000000001</v>
          </cell>
        </row>
        <row r="1040">
          <cell r="A1040">
            <v>91195</v>
          </cell>
          <cell r="B1040" t="str">
            <v>BARRA CHATA DE ALUMÍNIO TIPO FITA 1/8" X 7/8"</v>
          </cell>
          <cell r="C1040" t="str">
            <v>M</v>
          </cell>
          <cell r="D1040">
            <v>16.440000000000001</v>
          </cell>
        </row>
        <row r="1041">
          <cell r="A1041">
            <v>91200</v>
          </cell>
          <cell r="B1041" t="str">
            <v>DIVERSOS</v>
          </cell>
          <cell r="C1041" t="str">
            <v>.</v>
          </cell>
          <cell r="D1041" t="str">
            <v>.</v>
          </cell>
        </row>
        <row r="1042">
          <cell r="A1042">
            <v>91250</v>
          </cell>
          <cell r="B1042" t="str">
            <v>QUADRO COMANDO PARA CONJUNTO MOTOR-BOMBA, MONOFÁSICO - ATÉ 5HP</v>
          </cell>
          <cell r="C1042" t="str">
            <v>UN</v>
          </cell>
          <cell r="D1042">
            <v>1668.68</v>
          </cell>
        </row>
        <row r="1043">
          <cell r="A1043">
            <v>91251</v>
          </cell>
          <cell r="B1043" t="str">
            <v>QUADRO COMANDO PARA CONJUNTO MOTOR-BOMBA, TRIFÁSICO - ATÉ 5HP</v>
          </cell>
          <cell r="C1043" t="str">
            <v>UN</v>
          </cell>
          <cell r="D1043">
            <v>1699.52</v>
          </cell>
        </row>
        <row r="1044">
          <cell r="A1044">
            <v>91252</v>
          </cell>
          <cell r="B1044" t="str">
            <v>QUADRO DE ÁGUA DE REUSO</v>
          </cell>
          <cell r="C1044" t="str">
            <v>UN</v>
          </cell>
          <cell r="D1044">
            <v>1877.31</v>
          </cell>
        </row>
        <row r="1045">
          <cell r="A1045">
            <v>91253</v>
          </cell>
          <cell r="B1045" t="str">
            <v>QUADRO DE BOMBA DE INCÊNDIO</v>
          </cell>
          <cell r="C1045" t="str">
            <v>UN</v>
          </cell>
          <cell r="D1045">
            <v>1069.82</v>
          </cell>
        </row>
        <row r="1046">
          <cell r="A1046">
            <v>91254</v>
          </cell>
          <cell r="B1046" t="str">
            <v>QUADRO DE BOMBA DE RECALQUE</v>
          </cell>
          <cell r="C1046" t="str">
            <v>UN</v>
          </cell>
          <cell r="D1046">
            <v>2765.49</v>
          </cell>
        </row>
        <row r="1047">
          <cell r="A1047">
            <v>91300</v>
          </cell>
          <cell r="B1047" t="str">
            <v>ELETROFERRAGENS</v>
          </cell>
          <cell r="C1047" t="str">
            <v>.</v>
          </cell>
          <cell r="D1047" t="str">
            <v>.</v>
          </cell>
        </row>
        <row r="1048">
          <cell r="A1048">
            <v>91305</v>
          </cell>
          <cell r="B1048" t="str">
            <v>PERFILADO LISO CHAPA 14-GE-MED. 19X38MM COM TAMPA E INSTALAÇÃO</v>
          </cell>
          <cell r="C1048" t="str">
            <v>M</v>
          </cell>
          <cell r="D1048">
            <v>46.97</v>
          </cell>
        </row>
        <row r="1049">
          <cell r="A1049">
            <v>91307</v>
          </cell>
          <cell r="B1049" t="str">
            <v>PERFILADO LISO CHAPA 14-GE-MED. 38X38MM COM TAMPA E INSTALAÇÃO</v>
          </cell>
          <cell r="C1049" t="str">
            <v>M</v>
          </cell>
          <cell r="D1049">
            <v>53.58</v>
          </cell>
        </row>
        <row r="1050">
          <cell r="A1050">
            <v>91308</v>
          </cell>
          <cell r="B1050" t="str">
            <v>PERFILADO LISO CHAPA 14-GE-MED. 38X76MM COM TAMPA E INSTALAÇÃO.</v>
          </cell>
          <cell r="C1050" t="str">
            <v>M</v>
          </cell>
          <cell r="D1050">
            <v>66.53</v>
          </cell>
        </row>
        <row r="1051">
          <cell r="A1051">
            <v>91311</v>
          </cell>
          <cell r="B1051" t="str">
            <v>PERFILADO PERFURADO CHAPA 14-GE-MED. 19X38MM COM TAMPA E INSTALAÇÃO</v>
          </cell>
          <cell r="C1051" t="str">
            <v>M</v>
          </cell>
          <cell r="D1051">
            <v>47.37</v>
          </cell>
        </row>
        <row r="1052">
          <cell r="A1052">
            <v>91313</v>
          </cell>
          <cell r="B1052" t="str">
            <v>PERFILADO PERFURADO CHAPA 14-GE-MED. 38X38MM COM TAMPA E INSTALAÇÃO</v>
          </cell>
          <cell r="C1052" t="str">
            <v>M</v>
          </cell>
          <cell r="D1052">
            <v>55.65</v>
          </cell>
        </row>
        <row r="1053">
          <cell r="A1053">
            <v>91314</v>
          </cell>
          <cell r="B1053" t="str">
            <v>PERFILADO PERFURADO CHAPA 14-GE-MED. 38X76MM COM TAMPA E INSTALAÇÃO</v>
          </cell>
          <cell r="C1053" t="str">
            <v>M</v>
          </cell>
          <cell r="D1053">
            <v>64.930000000000007</v>
          </cell>
        </row>
        <row r="1054">
          <cell r="A1054">
            <v>91321</v>
          </cell>
          <cell r="B1054" t="str">
            <v>ELETROCALHA LISA GALVANIZADA ELETROLÍTICA CHAPA 14 - 100X50MM  COM TAMPA E INSTALAÇÃO</v>
          </cell>
          <cell r="C1054" t="str">
            <v>M</v>
          </cell>
          <cell r="D1054">
            <v>70.95</v>
          </cell>
        </row>
        <row r="1055">
          <cell r="A1055">
            <v>91322</v>
          </cell>
          <cell r="B1055" t="str">
            <v>ELETROCALHA LISA GALVANIZADA ELETROLÍTICA CHAPA 14 - 125X50MM  COM TAMPA E INSTALAÇÃO</v>
          </cell>
          <cell r="C1055" t="str">
            <v>M</v>
          </cell>
          <cell r="D1055">
            <v>79.209999999999994</v>
          </cell>
        </row>
        <row r="1056">
          <cell r="A1056">
            <v>91323</v>
          </cell>
          <cell r="B1056" t="str">
            <v>ELETROCALHA LISA GALVANIZADA ELETROLÍTICA CHAPA 14 - 150X50MM  COM TAMPA E INSTALAÇÃO</v>
          </cell>
          <cell r="C1056" t="str">
            <v>M</v>
          </cell>
          <cell r="D1056">
            <v>87.51</v>
          </cell>
        </row>
        <row r="1057">
          <cell r="A1057">
            <v>91324</v>
          </cell>
          <cell r="B1057" t="str">
            <v>ELETROCALHA LISA GALV. ELETROLÍTICA CHAPA 14 - 175X50MM C/ TAMPA E INST.</v>
          </cell>
          <cell r="C1057" t="str">
            <v>M</v>
          </cell>
          <cell r="D1057">
            <v>96.71</v>
          </cell>
        </row>
        <row r="1058">
          <cell r="A1058">
            <v>91325</v>
          </cell>
          <cell r="B1058" t="str">
            <v>ELETROCALHA LISA GALVANIZADA ELETROLÍTICA CHAPA 14 - 200X50MM  COM TAMPA E INSTALAÇÃO</v>
          </cell>
          <cell r="C1058" t="str">
            <v>M</v>
          </cell>
          <cell r="D1058">
            <v>104.61</v>
          </cell>
        </row>
        <row r="1059">
          <cell r="A1059">
            <v>91326</v>
          </cell>
          <cell r="B1059" t="str">
            <v>ELETROCALHA LISA GALV. ELETROL. CHAPA 14 - 250X50MM C/ TAMPA E INST.</v>
          </cell>
          <cell r="C1059" t="str">
            <v>M</v>
          </cell>
          <cell r="D1059">
            <v>116.21</v>
          </cell>
        </row>
        <row r="1060">
          <cell r="A1060">
            <v>91327</v>
          </cell>
          <cell r="B1060" t="str">
            <v>ELETROCALHA LISA GALVANIZADA ELETROLÍTICA CHAPA 14 - 300X50MM  COM TAMPA E INSTALAÇÃO</v>
          </cell>
          <cell r="C1060" t="str">
            <v>M</v>
          </cell>
          <cell r="D1060">
            <v>124.81</v>
          </cell>
        </row>
        <row r="1061">
          <cell r="A1061">
            <v>91331</v>
          </cell>
          <cell r="B1061" t="str">
            <v>ELETROCALHA LISA GALV. ELETROL. CHAPA 14 - 150X100MM C/ TAMPA E INST.</v>
          </cell>
          <cell r="C1061" t="str">
            <v>M</v>
          </cell>
          <cell r="D1061">
            <v>115.07</v>
          </cell>
        </row>
        <row r="1062">
          <cell r="A1062">
            <v>91332</v>
          </cell>
          <cell r="B1062" t="str">
            <v>ELETROCALHA LISA GALVANIZADA ELETROLÍTICA CHAPA 14 - 200X100MM COM TAMPA E INSTALAÇÃO</v>
          </cell>
          <cell r="C1062" t="str">
            <v>M</v>
          </cell>
          <cell r="D1062">
            <v>129.4</v>
          </cell>
        </row>
        <row r="1063">
          <cell r="A1063">
            <v>91333</v>
          </cell>
          <cell r="B1063" t="str">
            <v>ELETROCALHA LISA GALV. ELETROL. CHAPA 14 - 250X100MM C/ TAMPA E INST.</v>
          </cell>
          <cell r="C1063" t="str">
            <v>M</v>
          </cell>
          <cell r="D1063">
            <v>141.11000000000001</v>
          </cell>
        </row>
        <row r="1064">
          <cell r="A1064">
            <v>91334</v>
          </cell>
          <cell r="B1064" t="str">
            <v>ELETROCALHA LISA GALVANIZADA ELETROLÍTICA CHAPA 14 - 300X100MM COM TAMPA E INSTALAÇÃO</v>
          </cell>
          <cell r="C1064" t="str">
            <v>M</v>
          </cell>
          <cell r="D1064">
            <v>154.6</v>
          </cell>
        </row>
        <row r="1065">
          <cell r="A1065">
            <v>91335</v>
          </cell>
          <cell r="B1065" t="str">
            <v>ELETROCALHA LISA GALV. ELETROL. CHAPA 14 - 400X100MM C/ TAMPA E INST.</v>
          </cell>
          <cell r="C1065" t="str">
            <v>M</v>
          </cell>
          <cell r="D1065">
            <v>176.61</v>
          </cell>
        </row>
        <row r="1066">
          <cell r="A1066">
            <v>91338</v>
          </cell>
          <cell r="B1066" t="str">
            <v>ELETROCALHA PERF. GALV. ELETROL. CHAPA 14 - 100X50MM C/ TAMPA E INST.</v>
          </cell>
          <cell r="C1066" t="str">
            <v>M</v>
          </cell>
          <cell r="D1066">
            <v>67.150000000000006</v>
          </cell>
        </row>
        <row r="1067">
          <cell r="A1067">
            <v>91339</v>
          </cell>
          <cell r="B1067" t="str">
            <v>ELETROCALHA PERF. GALV. ELETROL. CHAPA 14 - 125X50MM C/ TAMPA E INST.</v>
          </cell>
          <cell r="C1067" t="str">
            <v>M</v>
          </cell>
          <cell r="D1067">
            <v>79.400000000000006</v>
          </cell>
        </row>
        <row r="1068">
          <cell r="A1068">
            <v>91340</v>
          </cell>
          <cell r="B1068" t="str">
            <v>ELETROCALHA PERF. GALV. ELETROL. CHAPA 14 - 150X50MM C/ TAMPA E INST.</v>
          </cell>
          <cell r="C1068" t="str">
            <v>M</v>
          </cell>
          <cell r="D1068">
            <v>87.51</v>
          </cell>
        </row>
        <row r="1069">
          <cell r="A1069">
            <v>91341</v>
          </cell>
          <cell r="B1069" t="str">
            <v>ELETROCALHA PERF. GALV. ELETROL. CHAPA 14 - 175X50MM C/ TAMPA E INST.</v>
          </cell>
          <cell r="C1069" t="str">
            <v>M</v>
          </cell>
          <cell r="D1069">
            <v>94.52</v>
          </cell>
        </row>
        <row r="1070">
          <cell r="A1070">
            <v>91342</v>
          </cell>
          <cell r="B1070" t="str">
            <v>ELETROCALHA PERF. GALV. ELETROL. CHAPA 14 - 200X50MM C/ TAMPA E INST.</v>
          </cell>
          <cell r="C1070" t="str">
            <v>M</v>
          </cell>
          <cell r="D1070">
            <v>102.6</v>
          </cell>
        </row>
        <row r="1071">
          <cell r="A1071">
            <v>91343</v>
          </cell>
          <cell r="B1071" t="str">
            <v>ELETROCALHA PERF. GALV. ELETROL. CHAPA 14 - 250X50MM C/ TAMPA E INST.</v>
          </cell>
          <cell r="C1071" t="str">
            <v>M</v>
          </cell>
          <cell r="D1071">
            <v>103.4</v>
          </cell>
        </row>
        <row r="1072">
          <cell r="A1072">
            <v>91344</v>
          </cell>
          <cell r="B1072" t="str">
            <v>ELETROCALHA PERF. GALV. ELETROL. CHAPA 14 - 300X50MM C/ TAMPA E INST.</v>
          </cell>
          <cell r="C1072" t="str">
            <v>M</v>
          </cell>
          <cell r="D1072">
            <v>125.57</v>
          </cell>
        </row>
        <row r="1073">
          <cell r="A1073">
            <v>91346</v>
          </cell>
          <cell r="B1073" t="str">
            <v>ELETROCALHA PERF. GALV. ELETROL. CHAPA 14 - 150X100MM C/ TAMPA E INST.</v>
          </cell>
          <cell r="C1073" t="str">
            <v>M</v>
          </cell>
          <cell r="D1073">
            <v>116.67</v>
          </cell>
        </row>
        <row r="1074">
          <cell r="A1074">
            <v>91347</v>
          </cell>
          <cell r="B1074" t="str">
            <v>ELETROCALHA PERF. GALV. ELETROL. CHAPA 14 - 200X100MM C/ TAMPA E INST.</v>
          </cell>
          <cell r="C1074" t="str">
            <v>M</v>
          </cell>
          <cell r="D1074">
            <v>120.08</v>
          </cell>
        </row>
        <row r="1075">
          <cell r="A1075">
            <v>91348</v>
          </cell>
          <cell r="B1075" t="str">
            <v>ELETROCALHA PERF. GALV. CHAPA 14 - 250X100MM C/ TAMPA E INST.</v>
          </cell>
          <cell r="C1075" t="str">
            <v>M</v>
          </cell>
          <cell r="D1075">
            <v>141.11000000000001</v>
          </cell>
        </row>
        <row r="1076">
          <cell r="A1076">
            <v>91350</v>
          </cell>
          <cell r="B1076" t="str">
            <v>ELETROCALHA PERF. GALV. ELETROL. CHAPA 14 - 400X100MM C/ TAMPA E INST.</v>
          </cell>
          <cell r="C1076" t="str">
            <v>M</v>
          </cell>
          <cell r="D1076">
            <v>177.23</v>
          </cell>
        </row>
        <row r="1077">
          <cell r="A1077">
            <v>91400</v>
          </cell>
          <cell r="B1077" t="str">
            <v>ALTA TENSÃO</v>
          </cell>
          <cell r="C1077" t="str">
            <v>.</v>
          </cell>
          <cell r="D1077" t="str">
            <v>.</v>
          </cell>
        </row>
        <row r="1078">
          <cell r="A1078">
            <v>91401</v>
          </cell>
          <cell r="B1078" t="str">
            <v>ÓLEO ISOLANTE PARA TRANSFORMADOR/ DISJUNTOR 30KV/CM</v>
          </cell>
          <cell r="C1078" t="str">
            <v>L</v>
          </cell>
          <cell r="D1078">
            <v>11.13</v>
          </cell>
        </row>
        <row r="1079">
          <cell r="A1079">
            <v>91406</v>
          </cell>
          <cell r="B1079" t="str">
            <v>ISOLADOR SUPORTE TIPO PEDESTAL EM PORCELANA - 15KV</v>
          </cell>
          <cell r="C1079" t="str">
            <v>UN</v>
          </cell>
          <cell r="D1079">
            <v>84.78</v>
          </cell>
        </row>
        <row r="1080">
          <cell r="A1080">
            <v>91407</v>
          </cell>
          <cell r="B1080" t="str">
            <v>ISOLADOR SUPORTE TIPO PEDESTAL EM PORCELANA - 1KV</v>
          </cell>
          <cell r="C1080" t="str">
            <v>UN</v>
          </cell>
          <cell r="D1080">
            <v>96.13</v>
          </cell>
        </row>
        <row r="1081">
          <cell r="A1081">
            <v>91408</v>
          </cell>
          <cell r="B1081" t="str">
            <v>ISOLADOR SUPORTE TIPO PEDESTAL EM EPOXI - 15KV</v>
          </cell>
          <cell r="C1081" t="str">
            <v>UN</v>
          </cell>
          <cell r="D1081">
            <v>55.75</v>
          </cell>
        </row>
        <row r="1082">
          <cell r="A1082">
            <v>91409</v>
          </cell>
          <cell r="B1082" t="str">
            <v>ISOLADOR SUPORTE TIPO PEDESTAL EPOXI - 1KV</v>
          </cell>
          <cell r="C1082" t="str">
            <v>UN</v>
          </cell>
          <cell r="D1082">
            <v>46.64</v>
          </cell>
        </row>
        <row r="1083">
          <cell r="A1083">
            <v>91413</v>
          </cell>
          <cell r="B1083" t="str">
            <v>VERGALHÃO DE COBRE 3/8" (10MM)</v>
          </cell>
          <cell r="C1083" t="str">
            <v>M</v>
          </cell>
          <cell r="D1083">
            <v>41.54</v>
          </cell>
        </row>
        <row r="1084">
          <cell r="A1084">
            <v>91414</v>
          </cell>
          <cell r="B1084" t="str">
            <v>TERMINAL OU CONECTOR PARA VERGALHÃO DE COBRE 3/8" (10MM)</v>
          </cell>
          <cell r="C1084" t="str">
            <v>UN</v>
          </cell>
          <cell r="D1084">
            <v>18.899999999999999</v>
          </cell>
        </row>
        <row r="1085">
          <cell r="A1085">
            <v>91416</v>
          </cell>
          <cell r="B1085" t="str">
            <v>CABO DE MÉDIA TENSÃO PARA 12/20KV - 1X25MM2 UNIPOLAR</v>
          </cell>
          <cell r="C1085" t="str">
            <v>M</v>
          </cell>
          <cell r="D1085">
            <v>49.07</v>
          </cell>
        </row>
        <row r="1086">
          <cell r="A1086">
            <v>91417</v>
          </cell>
          <cell r="B1086" t="str">
            <v>CABO DE MÉDIA TENSÃO PARA 12/20KV - 1 X 35MM2 UNIPOLAR</v>
          </cell>
          <cell r="C1086" t="str">
            <v>M</v>
          </cell>
          <cell r="D1086">
            <v>68.290000000000006</v>
          </cell>
        </row>
        <row r="1087">
          <cell r="A1087">
            <v>91421</v>
          </cell>
          <cell r="B1087" t="str">
            <v>MUFLA UNIPOLAR INTERNA PARA CABO ATÉ 35MM2 - 15KV</v>
          </cell>
          <cell r="C1087" t="str">
            <v>UN</v>
          </cell>
          <cell r="D1087">
            <v>283.08</v>
          </cell>
        </row>
        <row r="1088">
          <cell r="A1088">
            <v>91422</v>
          </cell>
          <cell r="B1088" t="str">
            <v>MUFLA UNIPOLAR EXTERNA PARA CABO ATÉ 35MM2 - 15KV</v>
          </cell>
          <cell r="C1088" t="str">
            <v>UN</v>
          </cell>
          <cell r="D1088">
            <v>387.93</v>
          </cell>
        </row>
        <row r="1089">
          <cell r="A1089">
            <v>91423</v>
          </cell>
          <cell r="B1089" t="str">
            <v>MUFLA TRIPOLAR INTERNA PARA CABO ATÉ 35MM2 - 15KV</v>
          </cell>
          <cell r="C1089" t="str">
            <v>UN</v>
          </cell>
          <cell r="D1089">
            <v>727.75</v>
          </cell>
        </row>
        <row r="1090">
          <cell r="A1090">
            <v>91424</v>
          </cell>
          <cell r="B1090" t="str">
            <v>MUFLA TRIPOLAR EXTERNA PARA CABO ATÉ 35MM2 - 15KV</v>
          </cell>
          <cell r="C1090" t="str">
            <v>UN</v>
          </cell>
          <cell r="D1090">
            <v>860.97</v>
          </cell>
        </row>
        <row r="1091">
          <cell r="A1091">
            <v>91425</v>
          </cell>
          <cell r="B1091" t="str">
            <v>BUCHA D PASSAGEM INTERNA/ EXTERNA - 15KV</v>
          </cell>
          <cell r="C1091" t="str">
            <v>UN</v>
          </cell>
          <cell r="D1091">
            <v>246.13</v>
          </cell>
        </row>
        <row r="1092">
          <cell r="A1092">
            <v>91426</v>
          </cell>
          <cell r="B1092" t="str">
            <v>BUCHA DE PASSAGEM PARA NEUTRO - 1KV</v>
          </cell>
          <cell r="C1092" t="str">
            <v>UN</v>
          </cell>
          <cell r="D1092">
            <v>49.93</v>
          </cell>
        </row>
        <row r="1093">
          <cell r="A1093">
            <v>91427</v>
          </cell>
          <cell r="B1093" t="str">
            <v>CHAPA DE FERRO 150X0,50X1/4" PARA BUCHAS DE PASSAGEM</v>
          </cell>
          <cell r="C1093" t="str">
            <v>UN</v>
          </cell>
          <cell r="D1093">
            <v>496.91</v>
          </cell>
        </row>
        <row r="1094">
          <cell r="A1094">
            <v>91428</v>
          </cell>
          <cell r="B1094" t="str">
            <v>BUCHA DE PASSAGEM COM ROSCA PARA CUBICULO BLINDADO</v>
          </cell>
          <cell r="C1094" t="str">
            <v>UN</v>
          </cell>
          <cell r="D1094">
            <v>179.69</v>
          </cell>
        </row>
        <row r="1095">
          <cell r="A1095">
            <v>91429</v>
          </cell>
          <cell r="B1095" t="str">
            <v>FUSIVEL HH PARA 40A/ 15KV</v>
          </cell>
          <cell r="C1095" t="str">
            <v>UN</v>
          </cell>
          <cell r="D1095">
            <v>169.28</v>
          </cell>
        </row>
        <row r="1096">
          <cell r="A1096">
            <v>91430</v>
          </cell>
          <cell r="B1096" t="str">
            <v>BASE TRIPOLAR PARA FUSIVEL LIMITADOR HH - 15KV/ 200A</v>
          </cell>
          <cell r="C1096" t="str">
            <v>UN</v>
          </cell>
          <cell r="D1096">
            <v>458.93</v>
          </cell>
        </row>
        <row r="1097">
          <cell r="A1097">
            <v>91434</v>
          </cell>
          <cell r="B1097" t="str">
            <v>TRANSFORMADOR POTENCIAL A ÓLEO 500VA - 13.2KV/220V</v>
          </cell>
          <cell r="C1097" t="str">
            <v>UN</v>
          </cell>
          <cell r="D1097">
            <v>2071.91</v>
          </cell>
        </row>
        <row r="1098">
          <cell r="A1098">
            <v>91436</v>
          </cell>
          <cell r="B1098" t="str">
            <v>FUSIVEL PARA TRANSFORMADOR DE POTENCIAL</v>
          </cell>
          <cell r="C1098" t="str">
            <v>UN</v>
          </cell>
          <cell r="D1098">
            <v>33.46</v>
          </cell>
        </row>
        <row r="1099">
          <cell r="A1099">
            <v>91438</v>
          </cell>
          <cell r="B1099" t="str">
            <v>DISJUNTOR PVO 15KV/ 350MVA - COMPLETO</v>
          </cell>
          <cell r="C1099" t="str">
            <v>UN</v>
          </cell>
          <cell r="D1099">
            <v>13412.58</v>
          </cell>
        </row>
        <row r="1100">
          <cell r="A1100">
            <v>91439</v>
          </cell>
          <cell r="B1100" t="str">
            <v>RELE DE SOBRECORRENTE DISJUNTOR 15KV - FLUIDO DINÂMICO</v>
          </cell>
          <cell r="C1100" t="str">
            <v>UN</v>
          </cell>
          <cell r="D1100">
            <v>2182.81</v>
          </cell>
        </row>
        <row r="1101">
          <cell r="A1101">
            <v>91440</v>
          </cell>
          <cell r="B1101" t="str">
            <v>BOBINA D MÍNIMA TENSÃO DO DISJUNTOR VOL. NORMAL DE ÓLEO</v>
          </cell>
          <cell r="C1101" t="str">
            <v>UN</v>
          </cell>
          <cell r="D1101">
            <v>952.92</v>
          </cell>
        </row>
        <row r="1102">
          <cell r="A1102">
            <v>91442</v>
          </cell>
          <cell r="B1102" t="str">
            <v>RELE DE FALTA DE FASE E MÍNIMA TENSÃO TRIFÁSICO</v>
          </cell>
          <cell r="C1102" t="str">
            <v>UN</v>
          </cell>
          <cell r="D1102">
            <v>408.79</v>
          </cell>
        </row>
        <row r="1103">
          <cell r="A1103">
            <v>91445</v>
          </cell>
          <cell r="B1103" t="str">
            <v>ESTRADO DE MADEIRA 100X100CM</v>
          </cell>
          <cell r="C1103" t="str">
            <v>UN</v>
          </cell>
          <cell r="D1103">
            <v>61.9</v>
          </cell>
        </row>
        <row r="1104">
          <cell r="A1104">
            <v>91446</v>
          </cell>
          <cell r="B1104" t="str">
            <v>VARA DE MANOBRA DE FIBRA DE VIDRO, 3,00M/ 15KV</v>
          </cell>
          <cell r="C1104" t="str">
            <v>UN</v>
          </cell>
          <cell r="D1104">
            <v>281.05</v>
          </cell>
        </row>
        <row r="1105">
          <cell r="A1105">
            <v>91447</v>
          </cell>
          <cell r="B1105" t="str">
            <v>CAIXA DE MEDIÇÃO A3 PADRÃO ELETROPAULO</v>
          </cell>
          <cell r="C1105" t="str">
            <v>UN</v>
          </cell>
          <cell r="D1105">
            <v>829.89</v>
          </cell>
        </row>
        <row r="1106">
          <cell r="A1106">
            <v>91448</v>
          </cell>
          <cell r="B1106" t="str">
            <v>JANELA PARA VENTILAÇÃO PERMANENTE TIPO CHICANA - INCLUSIVE TELA</v>
          </cell>
          <cell r="C1106" t="str">
            <v>M2</v>
          </cell>
          <cell r="D1106">
            <v>815.96</v>
          </cell>
        </row>
        <row r="1107">
          <cell r="A1107">
            <v>91449</v>
          </cell>
          <cell r="B1107" t="str">
            <v>PLACA DE AVISO EM ALUMÍNIO PARA CABINE PRIMÁRIA COM MED 16X23CM (VARIAÇÃO DE +OU- 2CM)</v>
          </cell>
          <cell r="C1107" t="str">
            <v>UN</v>
          </cell>
          <cell r="D1107">
            <v>28.45</v>
          </cell>
        </row>
        <row r="1108">
          <cell r="A1108">
            <v>91450</v>
          </cell>
          <cell r="B1108" t="str">
            <v>PLAQUETA INDICATIVADE PVC 8 X 12CM</v>
          </cell>
          <cell r="C1108" t="str">
            <v>UN</v>
          </cell>
          <cell r="D1108">
            <v>9.58</v>
          </cell>
        </row>
        <row r="1109">
          <cell r="A1109">
            <v>91451</v>
          </cell>
          <cell r="B1109" t="str">
            <v>MUDANÇA DOS TAP'S DO TRANSFORMADOR DE FORÇA</v>
          </cell>
          <cell r="C1109" t="str">
            <v>UN</v>
          </cell>
          <cell r="D1109">
            <v>266.83999999999997</v>
          </cell>
        </row>
        <row r="1110">
          <cell r="A1110">
            <v>91453</v>
          </cell>
          <cell r="B1110" t="str">
            <v>LIMPEZA DO POSTO PRIMÁRIO E PINTURA DOS BARRAMENTOS</v>
          </cell>
          <cell r="C1110" t="str">
            <v>UN</v>
          </cell>
          <cell r="D1110">
            <v>840.74</v>
          </cell>
        </row>
        <row r="1111">
          <cell r="A1111">
            <v>91457</v>
          </cell>
          <cell r="B1111" t="str">
            <v>BRAÇADEIRA PARA ELETRODUTO EM POSTE</v>
          </cell>
          <cell r="C1111" t="str">
            <v>UN</v>
          </cell>
          <cell r="D1111">
            <v>39.72</v>
          </cell>
        </row>
        <row r="1112">
          <cell r="A1112">
            <v>91459</v>
          </cell>
          <cell r="B1112" t="str">
            <v>LUVA DE BORRACHA ISOLAÇÃO 20KV</v>
          </cell>
          <cell r="C1112" t="str">
            <v>PAR</v>
          </cell>
          <cell r="D1112">
            <v>411.63</v>
          </cell>
        </row>
        <row r="1113">
          <cell r="A1113">
            <v>91460</v>
          </cell>
          <cell r="B1113" t="str">
            <v>CHAVE SECCIONADORA TRIP SECA INTERNA 200A/ 15KV</v>
          </cell>
          <cell r="C1113" t="str">
            <v>UN</v>
          </cell>
          <cell r="D1113">
            <v>1181.8499999999999</v>
          </cell>
        </row>
        <row r="1114">
          <cell r="A1114">
            <v>91461</v>
          </cell>
          <cell r="B1114" t="str">
            <v>CHAVE SECCIONADORA TRIP SECA INTERNA 400A/15KV</v>
          </cell>
          <cell r="C1114" t="str">
            <v>UN</v>
          </cell>
          <cell r="D1114">
            <v>844.23</v>
          </cell>
        </row>
        <row r="1115">
          <cell r="A1115">
            <v>91462</v>
          </cell>
          <cell r="B1115" t="str">
            <v>CHAVE SECIONADORA TRIP INTERNA C/ BASE FUS HH 400A/15KV</v>
          </cell>
          <cell r="C1115" t="str">
            <v>UN</v>
          </cell>
          <cell r="D1115">
            <v>1277.69</v>
          </cell>
        </row>
        <row r="1116">
          <cell r="A1116">
            <v>91463</v>
          </cell>
          <cell r="B1116" t="str">
            <v>INSTALAÇÃO DE CONJUNTO DE ACIONAMENTO PARA CHAVE SECCIONADORA</v>
          </cell>
          <cell r="C1116" t="str">
            <v>UN</v>
          </cell>
          <cell r="D1116">
            <v>676.59</v>
          </cell>
        </row>
        <row r="1117">
          <cell r="A1117">
            <v>91505</v>
          </cell>
          <cell r="B1117" t="str">
            <v>TRANSFORMADOR TRIFÁSICO 15KV - 13,2KV/ 220V/ 127V - 112,5KVA</v>
          </cell>
          <cell r="C1117" t="str">
            <v>UN</v>
          </cell>
          <cell r="D1117">
            <v>8916.7900000000009</v>
          </cell>
        </row>
        <row r="1118">
          <cell r="A1118">
            <v>91506</v>
          </cell>
          <cell r="B1118" t="str">
            <v>TRANSFORMADOR TRIFÁSICO 15KV - 13,2KV/ 220V/ 127V - 150KVA</v>
          </cell>
          <cell r="C1118" t="str">
            <v>UN</v>
          </cell>
          <cell r="D1118">
            <v>11261.24</v>
          </cell>
        </row>
        <row r="1119">
          <cell r="A1119">
            <v>91507</v>
          </cell>
          <cell r="B1119" t="str">
            <v>TRANSFORMADOR TRIFÁSICO 15KV - 13,2KV/ 220V/ 127V - 225KVA</v>
          </cell>
          <cell r="C1119" t="str">
            <v>UN</v>
          </cell>
          <cell r="D1119">
            <v>14464.13</v>
          </cell>
        </row>
        <row r="1120">
          <cell r="A1120">
            <v>91508</v>
          </cell>
          <cell r="B1120" t="str">
            <v>TRANSFORMADOR TRIFÁSICO 15KV - 13,2KV/ 220V/ 127V - 300KVA</v>
          </cell>
          <cell r="C1120" t="str">
            <v>UN</v>
          </cell>
          <cell r="D1120">
            <v>16988.84</v>
          </cell>
        </row>
        <row r="1121">
          <cell r="A1121">
            <v>91520</v>
          </cell>
          <cell r="B1121" t="str">
            <v>TRANSFORMADOR DE POTENCIAL A SELO 13,2/ 0,11 - 0,22KV - 1000VA</v>
          </cell>
          <cell r="C1121" t="str">
            <v>UN</v>
          </cell>
          <cell r="D1121">
            <v>2523.0700000000002</v>
          </cell>
        </row>
        <row r="1122">
          <cell r="A1122">
            <v>91525</v>
          </cell>
          <cell r="B1122" t="str">
            <v>TRANSFORMADOR DE POTENCIAL A SECO 15KV - 220V - 1000VA</v>
          </cell>
          <cell r="C1122" t="str">
            <v>UN</v>
          </cell>
          <cell r="D1122">
            <v>2271.08</v>
          </cell>
        </row>
        <row r="1123">
          <cell r="A1123">
            <v>91540</v>
          </cell>
          <cell r="B1123" t="str">
            <v>TRANSFORMADOR TRIFÁSICO À SECO 500KVA - 13,8/13,2/12,6 KV - 220/127V</v>
          </cell>
          <cell r="C1123" t="str">
            <v>UN</v>
          </cell>
          <cell r="D1123">
            <v>36595.78</v>
          </cell>
        </row>
        <row r="1124">
          <cell r="A1124">
            <v>91601</v>
          </cell>
          <cell r="B1124" t="str">
            <v>CAPACITOR PARA CORREÇÃO DO FATOR DE POTÊNCIA - 220V - 2,5KVA</v>
          </cell>
          <cell r="C1124" t="str">
            <v>UN</v>
          </cell>
          <cell r="D1124">
            <v>520.54</v>
          </cell>
        </row>
        <row r="1125">
          <cell r="A1125">
            <v>91602</v>
          </cell>
          <cell r="B1125" t="str">
            <v>CAPACITOR PARA CORREÇÃO DO FATOR DE POTÊNCIA - 220V - 5,0KVA</v>
          </cell>
          <cell r="C1125" t="str">
            <v>UN</v>
          </cell>
          <cell r="D1125">
            <v>534.89</v>
          </cell>
        </row>
        <row r="1126">
          <cell r="A1126">
            <v>91603</v>
          </cell>
          <cell r="B1126" t="str">
            <v>CAPACITOR PARA CORREÇÃO DO FATOR D POTÊNCIA - 220V - 7,5KVA</v>
          </cell>
          <cell r="C1126" t="str">
            <v>UN</v>
          </cell>
          <cell r="D1126">
            <v>572.44000000000005</v>
          </cell>
        </row>
        <row r="1127">
          <cell r="A1127">
            <v>91604</v>
          </cell>
          <cell r="B1127" t="str">
            <v>CAPACITOR PARA CORREÇÃO DO FATOR DE POTÊNCIA - 220V - 10,0KVA</v>
          </cell>
          <cell r="C1127" t="str">
            <v>UN</v>
          </cell>
          <cell r="D1127">
            <v>965.56</v>
          </cell>
        </row>
        <row r="1128">
          <cell r="A1128">
            <v>91605</v>
          </cell>
          <cell r="B1128" t="str">
            <v>CAPACITOR PARA CORREÇÃO DO FATOR DE POTÊNCIA - 220V - 12,5KVA</v>
          </cell>
          <cell r="C1128" t="str">
            <v>UN</v>
          </cell>
          <cell r="D1128">
            <v>1261.1400000000001</v>
          </cell>
        </row>
        <row r="1129">
          <cell r="A1129">
            <v>91606</v>
          </cell>
          <cell r="B1129" t="str">
            <v>CAPACITOR PARA CORREÇÃO DO FATOR DE POTÊNCIA - 220V - 15KVA</v>
          </cell>
          <cell r="C1129" t="str">
            <v>UN</v>
          </cell>
          <cell r="D1129">
            <v>1323.57</v>
          </cell>
        </row>
        <row r="1130">
          <cell r="A1130">
            <v>91608</v>
          </cell>
          <cell r="B1130" t="str">
            <v>CAPACITOR PARA CORREÇÃO DO FATOR DE POTÊNCIA - 220V - 20,0KVA</v>
          </cell>
          <cell r="C1130" t="str">
            <v>UN</v>
          </cell>
          <cell r="D1130">
            <v>1663.42</v>
          </cell>
        </row>
        <row r="1131">
          <cell r="A1131">
            <v>91610</v>
          </cell>
          <cell r="B1131" t="str">
            <v>CAPACITOR PARA CORREÇÃO DO FATOR DE POTÊNCIA - 220V - 25,0KVA</v>
          </cell>
          <cell r="C1131" t="str">
            <v>UN</v>
          </cell>
          <cell r="D1131">
            <v>1958.94</v>
          </cell>
        </row>
        <row r="1132">
          <cell r="A1132">
            <v>91611</v>
          </cell>
          <cell r="B1132" t="str">
            <v>CAPACITOR PARA CORREÇÃO DO FATOR DE POTÊNCIA - 220V - 30,0KVA</v>
          </cell>
          <cell r="C1132" t="str">
            <v>UN</v>
          </cell>
          <cell r="D1132">
            <v>2119.52</v>
          </cell>
        </row>
        <row r="1133">
          <cell r="A1133">
            <v>91613</v>
          </cell>
          <cell r="B1133" t="str">
            <v>CAPACITOR PARA CORREÇÃO DO FATOR DE POTÊNCIA - 220V - 40,0KVA</v>
          </cell>
          <cell r="C1133" t="str">
            <v>UN</v>
          </cell>
          <cell r="D1133">
            <v>2574.88</v>
          </cell>
        </row>
        <row r="1134">
          <cell r="A1134">
            <v>91615</v>
          </cell>
          <cell r="B1134" t="str">
            <v>CAPACITOR PARA CORREÇÃO DP FATOR DE POTÊNCIA - 220V - 50,0KVA</v>
          </cell>
          <cell r="C1134" t="str">
            <v>UN</v>
          </cell>
          <cell r="D1134">
            <v>3260.61</v>
          </cell>
        </row>
        <row r="1135">
          <cell r="A1135">
            <v>91701</v>
          </cell>
          <cell r="B1135" t="str">
            <v>DPS - DISPOSITIVO PROTEÇÃO CONTRA SURTOS 275V - 40KA</v>
          </cell>
          <cell r="C1135" t="str">
            <v>UN</v>
          </cell>
          <cell r="D1135">
            <v>158.37</v>
          </cell>
        </row>
        <row r="1136">
          <cell r="A1136">
            <v>91706</v>
          </cell>
          <cell r="B1136" t="str">
            <v>BARRAMENTO DE COBRE TIPO DIN BIPOLAR PARA 63A</v>
          </cell>
          <cell r="C1136" t="str">
            <v>M</v>
          </cell>
          <cell r="D1136">
            <v>93.6</v>
          </cell>
        </row>
        <row r="1137">
          <cell r="A1137">
            <v>91707</v>
          </cell>
          <cell r="B1137" t="str">
            <v>BARRAMENTO DE COBRE TIPO DIN TRIPOLAR PARA 80A</v>
          </cell>
          <cell r="C1137" t="str">
            <v>M</v>
          </cell>
          <cell r="D1137">
            <v>136.77000000000001</v>
          </cell>
        </row>
        <row r="1138">
          <cell r="A1138">
            <v>91710</v>
          </cell>
          <cell r="B1138" t="str">
            <v>EMENDA PARA CABO DE MÉDIA TENSÃO 12/20KV - 1X25/ 1X35MM2 - UNIPOLAR</v>
          </cell>
          <cell r="C1138" t="str">
            <v>UN</v>
          </cell>
          <cell r="D1138">
            <v>1186.17</v>
          </cell>
        </row>
        <row r="1139">
          <cell r="A1139">
            <v>91712</v>
          </cell>
          <cell r="B1139" t="str">
            <v>BASE PARA FUSIVEL DE TRANSFORMADOR DE POTENCIAL</v>
          </cell>
          <cell r="C1139" t="str">
            <v>UN</v>
          </cell>
          <cell r="D1139">
            <v>86.05</v>
          </cell>
        </row>
        <row r="1140">
          <cell r="A1140">
            <v>91713</v>
          </cell>
          <cell r="B1140" t="str">
            <v>FUSIVEL HH PARA 7,5A/ 15KV</v>
          </cell>
          <cell r="C1140" t="str">
            <v>UN</v>
          </cell>
          <cell r="D1140">
            <v>166.06</v>
          </cell>
        </row>
        <row r="1141">
          <cell r="A1141">
            <v>91714</v>
          </cell>
          <cell r="B1141" t="str">
            <v>FUSIVEL HH PARA 10A/ 15KV</v>
          </cell>
          <cell r="C1141" t="str">
            <v>UN</v>
          </cell>
          <cell r="D1141">
            <v>166.08</v>
          </cell>
        </row>
        <row r="1142">
          <cell r="A1142">
            <v>91715</v>
          </cell>
          <cell r="B1142" t="str">
            <v>FUSIVEL HH PARA 20A/ 15KV</v>
          </cell>
          <cell r="C1142" t="str">
            <v>UN</v>
          </cell>
          <cell r="D1142">
            <v>168.97</v>
          </cell>
        </row>
        <row r="1143">
          <cell r="A1143">
            <v>91716</v>
          </cell>
          <cell r="B1143" t="str">
            <v>DISJUNTOR A VÁCUO 15KV/ 350MVA - COMPLETO - CARREGAM. MANUAL</v>
          </cell>
          <cell r="C1143" t="str">
            <v>UN</v>
          </cell>
          <cell r="D1143">
            <v>20667.71</v>
          </cell>
        </row>
        <row r="1144">
          <cell r="A1144">
            <v>91717</v>
          </cell>
          <cell r="B1144" t="str">
            <v>DISJUNTOR A VÁCUO 15KV/ 350MVA - MOTORIZADO - COMPLETO</v>
          </cell>
          <cell r="C1144" t="str">
            <v>UN</v>
          </cell>
          <cell r="D1144">
            <v>24599.16</v>
          </cell>
        </row>
        <row r="1145">
          <cell r="A1145">
            <v>91718</v>
          </cell>
          <cell r="B1145" t="str">
            <v>PARA-RAIO TIPO POLIMERICO CLASSE 15KV</v>
          </cell>
          <cell r="C1145" t="str">
            <v>UN</v>
          </cell>
          <cell r="D1145">
            <v>221.86</v>
          </cell>
        </row>
        <row r="1146">
          <cell r="A1146">
            <v>91719</v>
          </cell>
          <cell r="B1146" t="str">
            <v>ESTRADO DE BORRACHA ISOLANTE 100X100X2,5CM</v>
          </cell>
          <cell r="C1146" t="str">
            <v>UN</v>
          </cell>
          <cell r="D1146">
            <v>320.52999999999997</v>
          </cell>
        </row>
        <row r="1147">
          <cell r="A1147">
            <v>91720</v>
          </cell>
          <cell r="B1147" t="str">
            <v>LUVA DE SOBREPOSIÇÃO PARA LUVA ISOLANTE EM COURO DE VAQUETA</v>
          </cell>
          <cell r="C1147" t="str">
            <v>PAR</v>
          </cell>
          <cell r="D1147">
            <v>31.73</v>
          </cell>
        </row>
        <row r="1148">
          <cell r="A1148">
            <v>91721</v>
          </cell>
          <cell r="B1148" t="str">
            <v>TRANSFORMADOR TRIFÁSICO A SECO 150KVA - 13,8/ 13,2/ 12,6KV - 220/ 127V</v>
          </cell>
          <cell r="C1148" t="str">
            <v>UN</v>
          </cell>
          <cell r="D1148">
            <v>21739.74</v>
          </cell>
        </row>
        <row r="1149">
          <cell r="A1149">
            <v>91722</v>
          </cell>
          <cell r="B1149" t="str">
            <v>TRANSFORMADOR TRIFÁSICO A SECO 225KVA - 13,8/ 13,2/ 12,6KV - 220/ 127V</v>
          </cell>
          <cell r="C1149" t="str">
            <v>UN</v>
          </cell>
          <cell r="D1149">
            <v>25566.2</v>
          </cell>
        </row>
        <row r="1150">
          <cell r="A1150">
            <v>91723</v>
          </cell>
          <cell r="B1150" t="str">
            <v>TRANSFORMADOR DE CORRENTE PARA PROTEÇÃO RELAÇÃO 20:5A</v>
          </cell>
          <cell r="C1150" t="str">
            <v>UN</v>
          </cell>
          <cell r="D1150">
            <v>707.23</v>
          </cell>
        </row>
        <row r="1151">
          <cell r="A1151">
            <v>91724</v>
          </cell>
          <cell r="B1151" t="str">
            <v>RELE DE SOBRECORRENTE DE AÇÃO INDIRETA PARA MÉDIA TENSÃO</v>
          </cell>
          <cell r="C1151" t="str">
            <v>UN</v>
          </cell>
          <cell r="D1151">
            <v>4055.48</v>
          </cell>
        </row>
        <row r="1152">
          <cell r="A1152">
            <v>91725</v>
          </cell>
          <cell r="B1152" t="str">
            <v>REMOÇÃO DE CABOS DE ALTA TENSÃO EM LINHA SUBTERRÂNEA ATÉ 35MM2</v>
          </cell>
          <cell r="C1152" t="str">
            <v>M</v>
          </cell>
          <cell r="D1152">
            <v>28.47</v>
          </cell>
        </row>
        <row r="1153">
          <cell r="A1153">
            <v>91726</v>
          </cell>
          <cell r="B1153" t="str">
            <v>CARTUCHO PARA CONEXÃO EXOTERMICA CABO/ CABO</v>
          </cell>
          <cell r="C1153" t="str">
            <v>UN</v>
          </cell>
          <cell r="D1153">
            <v>40.99</v>
          </cell>
        </row>
        <row r="1154">
          <cell r="A1154">
            <v>91727</v>
          </cell>
          <cell r="B1154" t="str">
            <v>CARTUCHO PARA CONEXÃO EXOTERMICA CABO/ HASTE</v>
          </cell>
          <cell r="C1154" t="str">
            <v>UN</v>
          </cell>
          <cell r="D1154">
            <v>57.14</v>
          </cell>
        </row>
        <row r="1155">
          <cell r="A1155">
            <v>91728</v>
          </cell>
          <cell r="B1155" t="str">
            <v>CARTUCHO PARA CONEXÃO EXOTERMICA ESTRUTURA METÁLICA</v>
          </cell>
          <cell r="C1155" t="str">
            <v>UN</v>
          </cell>
          <cell r="D1155">
            <v>56.48</v>
          </cell>
        </row>
        <row r="1156">
          <cell r="A1156">
            <v>91729</v>
          </cell>
          <cell r="B1156" t="str">
            <v>PLACA DE AVISO DE POLIESTIRENO 30X40 E 2MM</v>
          </cell>
          <cell r="C1156" t="str">
            <v>UN</v>
          </cell>
          <cell r="D1156">
            <v>43.14</v>
          </cell>
        </row>
        <row r="1157">
          <cell r="A1157">
            <v>91730</v>
          </cell>
          <cell r="B1157" t="str">
            <v>BOLSA EM LONA PARA LUVA ISOLANTE</v>
          </cell>
          <cell r="C1157" t="str">
            <v>UN</v>
          </cell>
          <cell r="D1157">
            <v>23.64</v>
          </cell>
        </row>
        <row r="1158">
          <cell r="A1158">
            <v>91731</v>
          </cell>
          <cell r="B1158" t="str">
            <v>CAIXA DE MADEIRA PARA ARMAZENAMENTO DE LUVA ISOLANTE</v>
          </cell>
          <cell r="C1158" t="str">
            <v>UN</v>
          </cell>
          <cell r="D1158">
            <v>27.91</v>
          </cell>
        </row>
        <row r="1159">
          <cell r="A1159">
            <v>91732</v>
          </cell>
          <cell r="B1159" t="str">
            <v>TRANSFORMADOR DE CORRENTE PARA PROTEÇÃO RELAÇÃO 50:5A</v>
          </cell>
          <cell r="C1159" t="str">
            <v>UN</v>
          </cell>
          <cell r="D1159">
            <v>691.18</v>
          </cell>
        </row>
        <row r="1160">
          <cell r="A1160">
            <v>91733</v>
          </cell>
          <cell r="B1160" t="str">
            <v>TRANSFORMADOR DE CORRENTE PARA PROTEÇÃO RELAÇÃO 75:5A</v>
          </cell>
          <cell r="C1160" t="str">
            <v>UN</v>
          </cell>
          <cell r="D1160">
            <v>744.39</v>
          </cell>
        </row>
        <row r="1161">
          <cell r="A1161">
            <v>91734</v>
          </cell>
          <cell r="B1161" t="str">
            <v>TRANSFORMADOR DE CORRENTE PARA PROTEÇÃO RELAÇÃO 100:5A</v>
          </cell>
          <cell r="C1161" t="str">
            <v>UN</v>
          </cell>
          <cell r="D1161">
            <v>691.18</v>
          </cell>
        </row>
        <row r="1162">
          <cell r="A1162">
            <v>92000</v>
          </cell>
          <cell r="B1162" t="str">
            <v>CONJUNTOS DE ILUMINAÇÃO</v>
          </cell>
          <cell r="C1162" t="str">
            <v>.</v>
          </cell>
          <cell r="D1162" t="str">
            <v>.</v>
          </cell>
        </row>
        <row r="1163">
          <cell r="A1163">
            <v>92010</v>
          </cell>
          <cell r="B1163" t="str">
            <v>LC.02 - ILUMINAÇÃO DE QUADRA COM POSTE CONCRETO TUBULAR H LIV.=10M COM 3 PROJETORES VAPOR MERCÚRIO 400W</v>
          </cell>
          <cell r="C1163" t="str">
            <v>CJ</v>
          </cell>
          <cell r="D1163">
            <v>3615.86</v>
          </cell>
        </row>
        <row r="1164">
          <cell r="A1164">
            <v>92033</v>
          </cell>
          <cell r="B1164" t="str">
            <v>POSTE DE AÇO GALVANIZADO TIPO RETO, FLANGEADO H=5M COM LUMINÁRIA HERMÉTICA EM ALUMÍNIO FUNDIDO PARA LÂMPADA DE VAPOR DE MERCÚRIO DE 250W - COM APROVAÇÃO DE ILUME/ PMSP</v>
          </cell>
          <cell r="C1164" t="str">
            <v>UN</v>
          </cell>
          <cell r="D1164">
            <v>1492.52</v>
          </cell>
        </row>
        <row r="1165">
          <cell r="A1165">
            <v>92034</v>
          </cell>
          <cell r="B1165" t="str">
            <v>POSTE DE AÇO GALVANIZADO TIPO RETO, FLANGEADO H=7M COM LUMINÁRIA HERMÉTICA EM ALUMÍNIO FUNDIDO PARA LÂMPADA DE VAPOR DE MERCÚRIO DE 250W - COM APROVAÇÃO DE ILUME/ PMSP</v>
          </cell>
          <cell r="C1165" t="str">
            <v>UN</v>
          </cell>
          <cell r="D1165">
            <v>1700.47</v>
          </cell>
        </row>
        <row r="1166">
          <cell r="A1166">
            <v>95000</v>
          </cell>
          <cell r="B1166" t="str">
            <v>DEMOLIÇÕES - ENTRADA E DISTRIBUIÇÃO</v>
          </cell>
          <cell r="C1166" t="str">
            <v>.</v>
          </cell>
          <cell r="D1166" t="str">
            <v>.</v>
          </cell>
        </row>
        <row r="1167">
          <cell r="A1167">
            <v>95001</v>
          </cell>
          <cell r="B1167" t="str">
            <v>REMOÇÃO DE POSTE DE ENTRADA DE ENERGIA EM BAIXA TENSÃO - GALVANIZADO</v>
          </cell>
          <cell r="C1167" t="str">
            <v>UN</v>
          </cell>
          <cell r="D1167">
            <v>159.99</v>
          </cell>
        </row>
        <row r="1168">
          <cell r="A1168">
            <v>95002</v>
          </cell>
          <cell r="B1168" t="str">
            <v>REMOÇÃO DE POSTE DE ENTRADA DE ENERGIA EM BAIXA TENSÃO - CONCRETO</v>
          </cell>
          <cell r="C1168" t="str">
            <v>UN</v>
          </cell>
          <cell r="D1168">
            <v>199.99</v>
          </cell>
        </row>
        <row r="1169">
          <cell r="A1169">
            <v>95003</v>
          </cell>
          <cell r="B1169" t="str">
            <v>REMOÇÃO DE CAIXA DE ENTRADA DE ENERGIA EM BAIXA TENSÃO</v>
          </cell>
          <cell r="C1169" t="str">
            <v>UN</v>
          </cell>
          <cell r="D1169">
            <v>159.99</v>
          </cell>
        </row>
        <row r="1170">
          <cell r="A1170">
            <v>95004</v>
          </cell>
          <cell r="B1170" t="str">
            <v>REMOÇÃO DE ARMAÇÃO TIPO BRAQUETE</v>
          </cell>
          <cell r="C1170" t="str">
            <v>UN</v>
          </cell>
          <cell r="D1170">
            <v>20</v>
          </cell>
        </row>
        <row r="1171">
          <cell r="A1171">
            <v>95005</v>
          </cell>
          <cell r="B1171" t="str">
            <v>REMOÇÃO DE CABEÇOTE TIPO "TELESP"</v>
          </cell>
          <cell r="C1171" t="str">
            <v>UN</v>
          </cell>
          <cell r="D1171">
            <v>10</v>
          </cell>
        </row>
        <row r="1172">
          <cell r="A1172">
            <v>95006</v>
          </cell>
          <cell r="B1172" t="str">
            <v>REMOÇÃO DE CAIXA DE ENTRADA DE TELEFONE TIPO "TELESP"</v>
          </cell>
          <cell r="C1172" t="str">
            <v>UN</v>
          </cell>
          <cell r="D1172">
            <v>80</v>
          </cell>
        </row>
        <row r="1173">
          <cell r="A1173">
            <v>95009</v>
          </cell>
          <cell r="B1173" t="str">
            <v>REMOÇÃO DE PERFILADOS</v>
          </cell>
          <cell r="C1173" t="str">
            <v>M</v>
          </cell>
          <cell r="D1173">
            <v>16</v>
          </cell>
        </row>
        <row r="1174">
          <cell r="A1174">
            <v>95010</v>
          </cell>
          <cell r="B1174" t="str">
            <v>REMOÇÃO DE ELETRODUTOS EMBUTIDOS - ATÉ 2"</v>
          </cell>
          <cell r="C1174" t="str">
            <v>M</v>
          </cell>
          <cell r="D1174">
            <v>20</v>
          </cell>
        </row>
        <row r="1175">
          <cell r="A1175">
            <v>95011</v>
          </cell>
          <cell r="B1175" t="str">
            <v>REMOÇÃO DE ELETRODUTOS EMBUTIDOS - ACIMA DE 2"</v>
          </cell>
          <cell r="C1175" t="str">
            <v>M</v>
          </cell>
          <cell r="D1175">
            <v>40</v>
          </cell>
        </row>
        <row r="1176">
          <cell r="A1176">
            <v>95012</v>
          </cell>
          <cell r="B1176" t="str">
            <v>REMOÇÃO DE ELETRODUTOS APARENTES - ATÉ 2"</v>
          </cell>
          <cell r="C1176" t="str">
            <v>M</v>
          </cell>
          <cell r="D1176">
            <v>10</v>
          </cell>
        </row>
        <row r="1177">
          <cell r="A1177">
            <v>95013</v>
          </cell>
          <cell r="B1177" t="str">
            <v>REMOÇÃO DE ELETRODUTOS APARENTES - ACIMA DE 2"</v>
          </cell>
          <cell r="C1177" t="str">
            <v>M</v>
          </cell>
          <cell r="D1177">
            <v>20</v>
          </cell>
        </row>
        <row r="1178">
          <cell r="A1178">
            <v>95014</v>
          </cell>
          <cell r="B1178" t="str">
            <v>REMOÇÃO DE CABO EMBUTIDO - ATÉ 16MM2</v>
          </cell>
          <cell r="C1178" t="str">
            <v>M</v>
          </cell>
          <cell r="D1178">
            <v>2</v>
          </cell>
        </row>
        <row r="1179">
          <cell r="A1179">
            <v>95015</v>
          </cell>
          <cell r="B1179" t="str">
            <v>REMOÇÃO DE CABO EMBUTIDO - ACIMA DE 16MM2</v>
          </cell>
          <cell r="C1179" t="str">
            <v>M</v>
          </cell>
          <cell r="D1179">
            <v>4</v>
          </cell>
        </row>
        <row r="1180">
          <cell r="A1180">
            <v>95016</v>
          </cell>
          <cell r="B1180" t="str">
            <v>REMOÇÃO DE CABO APARENTE - ATÉ 16MM2</v>
          </cell>
          <cell r="C1180" t="str">
            <v>M</v>
          </cell>
          <cell r="D1180">
            <v>2.4</v>
          </cell>
        </row>
        <row r="1181">
          <cell r="A1181">
            <v>95017</v>
          </cell>
          <cell r="B1181" t="str">
            <v>REMOÇÃO DE CABO APARENTE - ACIMA DE 16MM2</v>
          </cell>
          <cell r="C1181" t="str">
            <v>M</v>
          </cell>
          <cell r="D1181">
            <v>4.8</v>
          </cell>
        </row>
        <row r="1182">
          <cell r="A1182">
            <v>95018</v>
          </cell>
          <cell r="B1182" t="str">
            <v>REMOÇÃO DE TERMINAIS OU CONECTORES DE PRESSÃO PARA CABOS</v>
          </cell>
          <cell r="C1182" t="str">
            <v>UN</v>
          </cell>
          <cell r="D1182">
            <v>8</v>
          </cell>
        </row>
        <row r="1183">
          <cell r="A1183">
            <v>95020</v>
          </cell>
          <cell r="B1183" t="str">
            <v>REMOÇÃO DE SUPORTE-ISOLADOR TIPO ROLDANA</v>
          </cell>
          <cell r="C1183" t="str">
            <v>UN</v>
          </cell>
          <cell r="D1183">
            <v>8</v>
          </cell>
        </row>
        <row r="1184">
          <cell r="A1184">
            <v>95100</v>
          </cell>
          <cell r="B1184" t="str">
            <v>DEMOLIÇÕES - CAIXAS E QUADROS</v>
          </cell>
          <cell r="C1184" t="str">
            <v>.</v>
          </cell>
          <cell r="D1184" t="str">
            <v>.</v>
          </cell>
        </row>
        <row r="1185">
          <cell r="A1185">
            <v>95111</v>
          </cell>
          <cell r="B1185" t="str">
            <v>REMOÇÃO DE ISOLADORES EM QUADROS ELÉTRICOS</v>
          </cell>
          <cell r="C1185" t="str">
            <v>UN</v>
          </cell>
          <cell r="D1185">
            <v>8</v>
          </cell>
        </row>
        <row r="1186">
          <cell r="A1186">
            <v>95115</v>
          </cell>
          <cell r="B1186" t="str">
            <v>REMOÇÃO DE DISJUNTOR AUTOMÁTICO UNIPOLAR ATÉ 50A</v>
          </cell>
          <cell r="C1186" t="str">
            <v>UN</v>
          </cell>
          <cell r="D1186">
            <v>12</v>
          </cell>
        </row>
        <row r="1187">
          <cell r="A1187">
            <v>95116</v>
          </cell>
          <cell r="B1187" t="str">
            <v>REMOÇÃO DE DISJUNTOR AUTOMÁTICO BIPOLAR ATÉ 50A</v>
          </cell>
          <cell r="C1187" t="str">
            <v>UN</v>
          </cell>
          <cell r="D1187">
            <v>28</v>
          </cell>
        </row>
        <row r="1188">
          <cell r="A1188">
            <v>95117</v>
          </cell>
          <cell r="B1188" t="str">
            <v>REMOÇÃO DE DISJUNTOR AUTOMÁTICO TRIPOLAR ATÉ 50A</v>
          </cell>
          <cell r="C1188" t="str">
            <v>UN</v>
          </cell>
          <cell r="D1188">
            <v>52</v>
          </cell>
        </row>
        <row r="1189">
          <cell r="A1189">
            <v>95125</v>
          </cell>
          <cell r="B1189" t="str">
            <v>REMOÇÃO DE CAIXA PARA FUSÍVEL OU TOMADA, INSTALADA EM PERFILADOS</v>
          </cell>
          <cell r="C1189" t="str">
            <v>UN</v>
          </cell>
          <cell r="D1189">
            <v>20</v>
          </cell>
        </row>
        <row r="1190">
          <cell r="A1190">
            <v>95126</v>
          </cell>
          <cell r="B1190" t="str">
            <v>REMOÇÃO DE QUADRO DE DISTRIBUIÇÃO OU CAIXA DE PASSAGEM</v>
          </cell>
          <cell r="C1190" t="str">
            <v>UN</v>
          </cell>
          <cell r="D1190">
            <v>40</v>
          </cell>
        </row>
        <row r="1191">
          <cell r="A1191">
            <v>95127</v>
          </cell>
          <cell r="B1191" t="str">
            <v>REMOÇÃO DE FUNDO DE QUADRO DE DISTRIBUIÇÃO OU CAIXA DE PASSAGEM</v>
          </cell>
          <cell r="C1191" t="str">
            <v>M2</v>
          </cell>
          <cell r="D1191">
            <v>40</v>
          </cell>
        </row>
        <row r="1192">
          <cell r="A1192">
            <v>95129</v>
          </cell>
          <cell r="B1192" t="str">
            <v>REMOÇÃO DE TAMPA DE QUADRO DE DISTRIBUIÇÃO OU CAIXA DE PASSAGEM</v>
          </cell>
          <cell r="C1192" t="str">
            <v>M2</v>
          </cell>
          <cell r="D1192">
            <v>40</v>
          </cell>
        </row>
        <row r="1193">
          <cell r="A1193">
            <v>95130</v>
          </cell>
          <cell r="B1193" t="str">
            <v>REMOÇÃO DE FECHADURA DE QUADRO DE DISTRIBUIÇÃO OU CAIXA DE PASSAGEM</v>
          </cell>
          <cell r="C1193" t="str">
            <v>UN</v>
          </cell>
          <cell r="D1193">
            <v>8</v>
          </cell>
        </row>
        <row r="1194">
          <cell r="A1194">
            <v>95132</v>
          </cell>
          <cell r="B1194" t="str">
            <v>REMOÇÃO DE DISJUNTOR AUTOMÁTICO TIPO "QUICK-LAG"</v>
          </cell>
          <cell r="C1194" t="str">
            <v>UN</v>
          </cell>
          <cell r="D1194">
            <v>10</v>
          </cell>
        </row>
        <row r="1195">
          <cell r="A1195">
            <v>95134</v>
          </cell>
          <cell r="B1195" t="str">
            <v>REMOÇÃO DE BASE EM CHAPA DE FERRO PARA DISJUNTOR TIPO "QUICK-LAG"</v>
          </cell>
          <cell r="C1195" t="str">
            <v>UN</v>
          </cell>
          <cell r="D1195">
            <v>10</v>
          </cell>
        </row>
        <row r="1196">
          <cell r="A1196">
            <v>95135</v>
          </cell>
          <cell r="B1196" t="str">
            <v>REMOÇÃO DE CAPACITOR PARA CORREÇÃO DE FATOR DE POTÊNCIA</v>
          </cell>
          <cell r="C1196" t="str">
            <v>UN</v>
          </cell>
          <cell r="D1196">
            <v>232.95</v>
          </cell>
        </row>
        <row r="1197">
          <cell r="A1197">
            <v>95136</v>
          </cell>
          <cell r="B1197" t="str">
            <v>REMOÇÃO DE CHAVE SECCIONADORA TIPO FACA - BASE DE MÁRMORE OU ARDÓSIA</v>
          </cell>
          <cell r="C1197" t="str">
            <v>UN</v>
          </cell>
          <cell r="D1197">
            <v>20</v>
          </cell>
        </row>
        <row r="1198">
          <cell r="A1198">
            <v>95137</v>
          </cell>
          <cell r="B1198" t="str">
            <v>REMOÇÃO DE CHAVE SECCIONADORA OU BASE PARA FUSÍVEIS TIPO NH - UNIPOLAR</v>
          </cell>
          <cell r="C1198" t="str">
            <v>UN</v>
          </cell>
          <cell r="D1198">
            <v>20</v>
          </cell>
        </row>
        <row r="1199">
          <cell r="A1199">
            <v>95138</v>
          </cell>
          <cell r="B1199" t="str">
            <v>REMOÇÃO DE CHAVE SECCIONADORA OU BASE PARA FUSÍVEIS TIPO NH - TRIPOLAR</v>
          </cell>
          <cell r="C1199" t="str">
            <v>UN</v>
          </cell>
          <cell r="D1199">
            <v>30</v>
          </cell>
        </row>
        <row r="1200">
          <cell r="A1200">
            <v>95139</v>
          </cell>
          <cell r="B1200" t="str">
            <v>REMOÇÃO DE BASE PARA FUSÍVEIS TIPO "DIAZED"</v>
          </cell>
          <cell r="C1200" t="str">
            <v>UN</v>
          </cell>
          <cell r="D1200">
            <v>10</v>
          </cell>
        </row>
        <row r="1201">
          <cell r="A1201">
            <v>95200</v>
          </cell>
          <cell r="B1201" t="str">
            <v>DEMOLIÇÕES - PONTOS E APARELHOS</v>
          </cell>
          <cell r="C1201" t="str">
            <v>.</v>
          </cell>
          <cell r="D1201" t="str">
            <v>.</v>
          </cell>
        </row>
        <row r="1202">
          <cell r="A1202">
            <v>95201</v>
          </cell>
          <cell r="B1202" t="str">
            <v>REMOÇÃO DE SOQUETE</v>
          </cell>
          <cell r="C1202" t="str">
            <v>UN</v>
          </cell>
          <cell r="D1202">
            <v>8</v>
          </cell>
        </row>
        <row r="1203">
          <cell r="A1203">
            <v>95202</v>
          </cell>
          <cell r="B1203" t="str">
            <v>REMOÇÃO DE REATOR PARA LÂMPADA FLUORESCENTE</v>
          </cell>
          <cell r="C1203" t="str">
            <v>UN</v>
          </cell>
          <cell r="D1203">
            <v>20</v>
          </cell>
        </row>
        <row r="1204">
          <cell r="A1204">
            <v>95203</v>
          </cell>
          <cell r="B1204" t="str">
            <v>REMOÇÃO DE LÂMPADA INCANDESCENTE OU FLUORESCENTE</v>
          </cell>
          <cell r="C1204" t="str">
            <v>UN</v>
          </cell>
          <cell r="D1204">
            <v>1.69</v>
          </cell>
        </row>
        <row r="1205">
          <cell r="A1205">
            <v>95204</v>
          </cell>
          <cell r="B1205" t="str">
            <v>REMOÇÃO DE LÂMPADA DE VAPOR DE MERCÚRIO, SÓDIO OU MISTA</v>
          </cell>
          <cell r="C1205" t="str">
            <v>UN</v>
          </cell>
          <cell r="D1205">
            <v>12</v>
          </cell>
        </row>
        <row r="1206">
          <cell r="A1206">
            <v>95205</v>
          </cell>
          <cell r="B1206" t="str">
            <v>REMOÇÃO DE PLACA DIFUSORA PARA LÂMPADA FLUORESCENTE</v>
          </cell>
          <cell r="C1206" t="str">
            <v>UN</v>
          </cell>
          <cell r="D1206">
            <v>1.69</v>
          </cell>
        </row>
        <row r="1207">
          <cell r="A1207">
            <v>95206</v>
          </cell>
          <cell r="B1207" t="str">
            <v>REMOÇÃO DE INTERRUPTOR, TOMADA, BOTÃO DE CAMPAINHA OU CIGARRA</v>
          </cell>
          <cell r="C1207" t="str">
            <v>UN</v>
          </cell>
          <cell r="D1207">
            <v>16</v>
          </cell>
        </row>
        <row r="1208">
          <cell r="A1208">
            <v>95208</v>
          </cell>
          <cell r="B1208" t="str">
            <v>REMOÇÃO DE REATOR PARA LÂMPADA HG/NA - EM CAIXA DE PASSAGEM</v>
          </cell>
          <cell r="C1208" t="str">
            <v>UN</v>
          </cell>
          <cell r="D1208">
            <v>20</v>
          </cell>
        </row>
        <row r="1209">
          <cell r="A1209">
            <v>95209</v>
          </cell>
          <cell r="B1209" t="str">
            <v>REMOÇÃO DE REATOR PARA LÂMPADA HG/NA - EM POSTE</v>
          </cell>
          <cell r="C1209" t="str">
            <v>UN</v>
          </cell>
          <cell r="D1209">
            <v>40</v>
          </cell>
        </row>
        <row r="1210">
          <cell r="A1210">
            <v>95210</v>
          </cell>
          <cell r="B1210" t="str">
            <v>REMOÇÃO DE LUMINÁRIA INTERNA PARA LÂMPADA INCANDESCENTE</v>
          </cell>
          <cell r="C1210" t="str">
            <v>UN</v>
          </cell>
          <cell r="D1210">
            <v>16</v>
          </cell>
        </row>
        <row r="1211">
          <cell r="A1211">
            <v>95211</v>
          </cell>
          <cell r="B1211" t="str">
            <v>REMOÇÃO DE LUMINÁRIA INTERNA PARA LÂMPADA FLUORESCENTE</v>
          </cell>
          <cell r="C1211" t="str">
            <v>UN</v>
          </cell>
          <cell r="D1211">
            <v>30</v>
          </cell>
        </row>
        <row r="1212">
          <cell r="A1212">
            <v>95212</v>
          </cell>
          <cell r="B1212" t="str">
            <v>REMOÇÃO DE LUMINÁRIA EXTERNA INSTALADA EM POSTE</v>
          </cell>
          <cell r="C1212" t="str">
            <v>UN</v>
          </cell>
          <cell r="D1212">
            <v>60</v>
          </cell>
        </row>
        <row r="1213">
          <cell r="A1213">
            <v>95213</v>
          </cell>
          <cell r="B1213" t="str">
            <v>REMOÇÃO DE LUMINÁRIA EXTERNA INSTALADA EM BRAÇO DE FERRO</v>
          </cell>
          <cell r="C1213" t="str">
            <v>UN</v>
          </cell>
          <cell r="D1213">
            <v>60</v>
          </cell>
        </row>
        <row r="1214">
          <cell r="A1214">
            <v>95214</v>
          </cell>
          <cell r="B1214" t="str">
            <v>REMOÇÃO DE LUMINÁRIA A PROVA DE TEMPO, GASES E VAPOR</v>
          </cell>
          <cell r="C1214" t="str">
            <v>UN</v>
          </cell>
          <cell r="D1214">
            <v>20</v>
          </cell>
        </row>
        <row r="1215">
          <cell r="A1215">
            <v>95218</v>
          </cell>
          <cell r="B1215" t="str">
            <v>REMOÇÃO DE PROJETOR DE FACHADA</v>
          </cell>
          <cell r="C1215" t="str">
            <v>UN</v>
          </cell>
          <cell r="D1215">
            <v>60</v>
          </cell>
        </row>
        <row r="1216">
          <cell r="A1216">
            <v>95219</v>
          </cell>
          <cell r="B1216" t="str">
            <v>REMOÇÃO DE PROJETOR DE JARDIM</v>
          </cell>
          <cell r="C1216" t="str">
            <v>UN</v>
          </cell>
          <cell r="D1216">
            <v>40</v>
          </cell>
        </row>
        <row r="1217">
          <cell r="A1217">
            <v>95220</v>
          </cell>
          <cell r="B1217" t="str">
            <v>REMOÇÃO DE CRUZETA DE FERRO PARA FIXAÇÃO DE PROJETOR</v>
          </cell>
          <cell r="C1217" t="str">
            <v>UN</v>
          </cell>
          <cell r="D1217">
            <v>60</v>
          </cell>
        </row>
        <row r="1218">
          <cell r="A1218">
            <v>95225</v>
          </cell>
          <cell r="B1218" t="str">
            <v>REMOÇÃO DE BRAÇO DE LUMINÁRIA</v>
          </cell>
          <cell r="C1218" t="str">
            <v>UN</v>
          </cell>
          <cell r="D1218">
            <v>32</v>
          </cell>
        </row>
        <row r="1219">
          <cell r="A1219">
            <v>95300</v>
          </cell>
          <cell r="B1219" t="str">
            <v>DEMOLIÇÕES - PÁRA-RAIOS E OUTROS</v>
          </cell>
          <cell r="C1219" t="str">
            <v>.</v>
          </cell>
          <cell r="D1219" t="str">
            <v>.</v>
          </cell>
        </row>
        <row r="1220">
          <cell r="A1220">
            <v>95310</v>
          </cell>
          <cell r="B1220" t="str">
            <v>REMOÇÃO DE CAPTOR DE PÁRA-RAIOS - TIPO FRANKLIN</v>
          </cell>
          <cell r="C1220" t="str">
            <v>UN</v>
          </cell>
          <cell r="D1220">
            <v>20</v>
          </cell>
        </row>
        <row r="1221">
          <cell r="A1221">
            <v>95311</v>
          </cell>
          <cell r="B1221" t="str">
            <v>REMOÇÃO DE CAPTOR DE PÁRA-RAIOS - RADIOATIVO</v>
          </cell>
          <cell r="C1221" t="str">
            <v>UN</v>
          </cell>
          <cell r="D1221">
            <v>20</v>
          </cell>
        </row>
        <row r="1222">
          <cell r="A1222">
            <v>95314</v>
          </cell>
          <cell r="B1222" t="str">
            <v>REMOÇÃO DE CORDOALHA DE COBRE NÚ</v>
          </cell>
          <cell r="C1222" t="str">
            <v>M</v>
          </cell>
          <cell r="D1222">
            <v>8</v>
          </cell>
        </row>
        <row r="1223">
          <cell r="A1223">
            <v>95315</v>
          </cell>
          <cell r="B1223" t="str">
            <v>REMOÇÃO DE CABO DE COBRE NÚ, PARA ATERRAMENTO</v>
          </cell>
          <cell r="C1223" t="str">
            <v>M</v>
          </cell>
          <cell r="D1223">
            <v>10</v>
          </cell>
        </row>
        <row r="1224">
          <cell r="A1224">
            <v>95316</v>
          </cell>
          <cell r="B1224" t="str">
            <v>REMOÇÃO DE CONECTOR TIPO "SPLIT-BOLT"</v>
          </cell>
          <cell r="C1224" t="str">
            <v>UN</v>
          </cell>
          <cell r="D1224">
            <v>8</v>
          </cell>
        </row>
        <row r="1225">
          <cell r="A1225">
            <v>95320</v>
          </cell>
          <cell r="B1225" t="str">
            <v>REMOÇÃO DE BASE E HASTE DE PÁRA-RAIOS</v>
          </cell>
          <cell r="C1225" t="str">
            <v>UN</v>
          </cell>
          <cell r="D1225">
            <v>40</v>
          </cell>
        </row>
        <row r="1226">
          <cell r="A1226">
            <v>95321</v>
          </cell>
          <cell r="B1226" t="str">
            <v>REMOÇÃO DE CABO DE AÇO E ESTICADORES</v>
          </cell>
          <cell r="C1226" t="str">
            <v>M</v>
          </cell>
          <cell r="D1226">
            <v>20</v>
          </cell>
        </row>
        <row r="1227">
          <cell r="A1227">
            <v>95322</v>
          </cell>
          <cell r="B1227" t="str">
            <v>REMOÇÃO DE BRAÇADEIRA PARA 3 ESTAIS</v>
          </cell>
          <cell r="C1227" t="str">
            <v>UN</v>
          </cell>
          <cell r="D1227">
            <v>20</v>
          </cell>
        </row>
        <row r="1228">
          <cell r="A1228">
            <v>95325</v>
          </cell>
          <cell r="B1228" t="str">
            <v>REMOÇÃO DE TUBO DE PROTEÇÃO PARA CORDOALHA, INCLUSIVE FIXAÇÕES</v>
          </cell>
          <cell r="C1228" t="str">
            <v>UN</v>
          </cell>
          <cell r="D1228">
            <v>40</v>
          </cell>
        </row>
        <row r="1229">
          <cell r="A1229">
            <v>95355</v>
          </cell>
          <cell r="B1229" t="str">
            <v>REMOÇÃO DE AUTOMÁTICO DE BÓIA</v>
          </cell>
          <cell r="C1229" t="str">
            <v>UN</v>
          </cell>
          <cell r="D1229">
            <v>24</v>
          </cell>
        </row>
        <row r="1230">
          <cell r="A1230">
            <v>95356</v>
          </cell>
          <cell r="B1230" t="str">
            <v>REMOÇÃO DE CONTACTOR MAGNÉTICO E RELÊS PARA QUADRO DE COMANDO</v>
          </cell>
          <cell r="C1230" t="str">
            <v>UN</v>
          </cell>
          <cell r="D1230">
            <v>40</v>
          </cell>
        </row>
        <row r="1231">
          <cell r="A1231">
            <v>95360</v>
          </cell>
          <cell r="B1231" t="str">
            <v>REMOÇÃO DE POSTE DE FERRO, INCLUSIVE BASE DE FIXAÇÃO</v>
          </cell>
          <cell r="C1231" t="str">
            <v>UN</v>
          </cell>
          <cell r="D1231">
            <v>199.99</v>
          </cell>
        </row>
        <row r="1232">
          <cell r="A1232">
            <v>95361</v>
          </cell>
          <cell r="B1232" t="str">
            <v>REMOÇÃO DE POSTE DE FERRO ENGASTADO NO SOLO</v>
          </cell>
          <cell r="C1232" t="str">
            <v>UN</v>
          </cell>
          <cell r="D1232">
            <v>319.98</v>
          </cell>
        </row>
        <row r="1233">
          <cell r="A1233">
            <v>95362</v>
          </cell>
          <cell r="B1233" t="str">
            <v>REMOÇÃO DE POSTE DE CONCRETO EM REDE DE ENERGIA</v>
          </cell>
          <cell r="C1233" t="str">
            <v>UN</v>
          </cell>
          <cell r="D1233">
            <v>199.99</v>
          </cell>
        </row>
        <row r="1234">
          <cell r="A1234">
            <v>95400</v>
          </cell>
          <cell r="B1234" t="str">
            <v>DEMOLIÇÕES - CABINE PRIMÁRIA</v>
          </cell>
          <cell r="C1234" t="str">
            <v>.</v>
          </cell>
          <cell r="D1234" t="str">
            <v>.</v>
          </cell>
        </row>
        <row r="1235">
          <cell r="A1235">
            <v>95401</v>
          </cell>
          <cell r="B1235" t="str">
            <v>REMOÇÃO DE ISOLADOR TIPO DISCO, INCLUSIVE GANCHO DE SUSTENTAÇÃO</v>
          </cell>
          <cell r="C1235" t="str">
            <v>UN</v>
          </cell>
          <cell r="D1235">
            <v>6</v>
          </cell>
        </row>
        <row r="1236">
          <cell r="A1236">
            <v>95402</v>
          </cell>
          <cell r="B1236" t="str">
            <v>REMOÇÃO DE ISOLADOR TIPO CASTANHA, INCLUSIVE GANCHO DE SUSTENTAÇÃO</v>
          </cell>
          <cell r="C1236" t="str">
            <v>UN</v>
          </cell>
          <cell r="D1236">
            <v>1.69</v>
          </cell>
        </row>
        <row r="1237">
          <cell r="A1237">
            <v>95403</v>
          </cell>
          <cell r="B1237" t="str">
            <v>REMOÇÃO DE ISOLADOR TIPO PINO PARA A.T. INCLUSIVE PINO</v>
          </cell>
          <cell r="C1237" t="str">
            <v>UN</v>
          </cell>
          <cell r="D1237">
            <v>10</v>
          </cell>
        </row>
        <row r="1238">
          <cell r="A1238">
            <v>95404</v>
          </cell>
          <cell r="B1238" t="str">
            <v>REMOÇÃO DE ISOLADOR TIPO PEDESTAL PARA A.T.</v>
          </cell>
          <cell r="C1238" t="str">
            <v>UN</v>
          </cell>
          <cell r="D1238">
            <v>8</v>
          </cell>
        </row>
        <row r="1239">
          <cell r="A1239">
            <v>95405</v>
          </cell>
          <cell r="B1239" t="str">
            <v>REMOÇÃO DE CRUZETA DE MADEIRA</v>
          </cell>
          <cell r="C1239" t="str">
            <v>UN</v>
          </cell>
          <cell r="D1239">
            <v>56.95</v>
          </cell>
        </row>
        <row r="1240">
          <cell r="A1240">
            <v>95406</v>
          </cell>
          <cell r="B1240" t="str">
            <v>REMOÇÃO DE BUCHA DE PASSAGEM INTERNA/EXTERNA PARA A.T.</v>
          </cell>
          <cell r="C1240" t="str">
            <v>UN</v>
          </cell>
          <cell r="D1240">
            <v>16</v>
          </cell>
        </row>
        <row r="1241">
          <cell r="A1241">
            <v>95407</v>
          </cell>
          <cell r="B1241" t="str">
            <v>REMOÇÃO DE CHAPA DE FERRO PARA BUCHA DE PASSAGEM</v>
          </cell>
          <cell r="C1241" t="str">
            <v>UN</v>
          </cell>
          <cell r="D1241">
            <v>16</v>
          </cell>
        </row>
        <row r="1242">
          <cell r="A1242">
            <v>95408</v>
          </cell>
          <cell r="B1242" t="str">
            <v>REMOÇÃO DE VERGALHÃO DE COBRE 3/8"</v>
          </cell>
          <cell r="C1242" t="str">
            <v>M</v>
          </cell>
          <cell r="D1242">
            <v>8</v>
          </cell>
        </row>
        <row r="1243">
          <cell r="A1243">
            <v>95409</v>
          </cell>
          <cell r="B1243" t="str">
            <v>REMOÇÃO DE TERMINAL OU CONECTOR PARA VERGALHÃO DE COBRE</v>
          </cell>
          <cell r="C1243" t="str">
            <v>UN</v>
          </cell>
          <cell r="D1243">
            <v>3.39</v>
          </cell>
        </row>
        <row r="1244">
          <cell r="A1244">
            <v>95410</v>
          </cell>
          <cell r="B1244" t="str">
            <v>REMOÇÃO DE CHAVE SECCIONADORA TRIPOLAR</v>
          </cell>
          <cell r="C1244" t="str">
            <v>UN</v>
          </cell>
          <cell r="D1244">
            <v>113.89</v>
          </cell>
        </row>
        <row r="1245">
          <cell r="A1245">
            <v>95411</v>
          </cell>
          <cell r="B1245" t="str">
            <v>REMOÇÃO DE TRANSFORMADOR DE POTENCIAL</v>
          </cell>
          <cell r="C1245" t="str">
            <v>UN</v>
          </cell>
          <cell r="D1245">
            <v>26</v>
          </cell>
        </row>
        <row r="1246">
          <cell r="A1246">
            <v>95412</v>
          </cell>
          <cell r="B1246" t="str">
            <v>REMOÇÃO DE DISJUNTOR A ÓLEO - VOL NORMAL OU REDUZIDO</v>
          </cell>
          <cell r="C1246" t="str">
            <v>UN</v>
          </cell>
          <cell r="D1246">
            <v>152.94999999999999</v>
          </cell>
        </row>
        <row r="1247">
          <cell r="A1247">
            <v>95413</v>
          </cell>
          <cell r="B1247" t="str">
            <v>REMOÇÃO DE TRANSFORMADOR DE POTÊNCIA CLASSE 15KV</v>
          </cell>
          <cell r="C1247" t="str">
            <v>UN</v>
          </cell>
          <cell r="D1247">
            <v>295.32</v>
          </cell>
        </row>
        <row r="1248">
          <cell r="A1248">
            <v>95414</v>
          </cell>
          <cell r="B1248" t="str">
            <v>REMOÇÃO DE CHAVE FUSÍVEL TIPO MATHEUS</v>
          </cell>
          <cell r="C1248" t="str">
            <v>UN</v>
          </cell>
          <cell r="D1248">
            <v>60</v>
          </cell>
        </row>
        <row r="1249">
          <cell r="A1249">
            <v>95415</v>
          </cell>
          <cell r="B1249" t="str">
            <v>REMOÇÃO DE SUPORTE DE TRANSFORMADOR EM POSTE</v>
          </cell>
          <cell r="C1249" t="str">
            <v>UN</v>
          </cell>
          <cell r="D1249">
            <v>27.12</v>
          </cell>
        </row>
        <row r="1250">
          <cell r="A1250">
            <v>95416</v>
          </cell>
          <cell r="B1250" t="str">
            <v>REMOÇÃO DE CABOS DE A.T. EM LINHA AÉREA ATÉ 35MM2</v>
          </cell>
          <cell r="C1250" t="str">
            <v>M</v>
          </cell>
          <cell r="D1250">
            <v>28.47</v>
          </cell>
        </row>
        <row r="1251">
          <cell r="A1251">
            <v>95417</v>
          </cell>
          <cell r="B1251" t="str">
            <v>REMOÇÃO DE PÁRA-RAIOS TIPO CRISTAL VALVE CLASSE 15KV</v>
          </cell>
          <cell r="C1251" t="str">
            <v>UN</v>
          </cell>
          <cell r="D1251">
            <v>85.42</v>
          </cell>
        </row>
        <row r="1252">
          <cell r="A1252">
            <v>95418</v>
          </cell>
          <cell r="B1252" t="str">
            <v>REMOÇÃO DE CONTATORES E RELÊS EM GERAL</v>
          </cell>
          <cell r="C1252" t="str">
            <v>UN</v>
          </cell>
          <cell r="D1252">
            <v>75.62</v>
          </cell>
        </row>
        <row r="1253">
          <cell r="A1253">
            <v>95419</v>
          </cell>
          <cell r="B1253" t="str">
            <v>REMOÇÃO DE MUFLA INTERNA UNIPOLAR/TRIPOLAR</v>
          </cell>
          <cell r="C1253" t="str">
            <v>UN</v>
          </cell>
          <cell r="D1253">
            <v>56.95</v>
          </cell>
        </row>
        <row r="1254">
          <cell r="A1254">
            <v>95420</v>
          </cell>
          <cell r="B1254" t="str">
            <v>REMOÇÃO DE BUCHA DE PASSAGEM PARA NEUTRO - 1KV</v>
          </cell>
          <cell r="C1254" t="str">
            <v>UN</v>
          </cell>
          <cell r="D1254">
            <v>12</v>
          </cell>
        </row>
        <row r="1255">
          <cell r="A1255">
            <v>95421</v>
          </cell>
          <cell r="B1255" t="str">
            <v>REMOÇÃO DE ÓLEO ISOLANTE DE TRANSFORMADOR OU DISJUNTOR</v>
          </cell>
          <cell r="C1255" t="str">
            <v>L</v>
          </cell>
          <cell r="D1255">
            <v>0.68</v>
          </cell>
        </row>
        <row r="1256">
          <cell r="A1256">
            <v>95422</v>
          </cell>
          <cell r="B1256" t="str">
            <v>REMOÇÃO DE SELA PARA CRUZETA DE MADEIRA</v>
          </cell>
          <cell r="C1256" t="str">
            <v>UN</v>
          </cell>
          <cell r="D1256">
            <v>8.4700000000000006</v>
          </cell>
        </row>
        <row r="1257">
          <cell r="A1257">
            <v>95423</v>
          </cell>
          <cell r="B1257" t="str">
            <v>REMOÇÃO DE FUSÍVEL EM ALTA TENSÃO TIPO "HH"</v>
          </cell>
          <cell r="C1257" t="str">
            <v>UN</v>
          </cell>
          <cell r="D1257">
            <v>20</v>
          </cell>
        </row>
        <row r="1258">
          <cell r="A1258">
            <v>95424</v>
          </cell>
          <cell r="B1258" t="str">
            <v>REMOÇÃO DE ELO FUSÍVEL EM CHAVE TIPO MATHEUS</v>
          </cell>
          <cell r="C1258" t="str">
            <v>UN</v>
          </cell>
          <cell r="D1258">
            <v>12</v>
          </cell>
        </row>
        <row r="1259">
          <cell r="A1259">
            <v>95425</v>
          </cell>
          <cell r="B1259" t="str">
            <v>REMOÇÃO DE RELÊ OU BOBINA - DISJUNTOR DE A.T.</v>
          </cell>
          <cell r="C1259" t="str">
            <v>UN</v>
          </cell>
          <cell r="D1259">
            <v>18.440000000000001</v>
          </cell>
        </row>
        <row r="1260">
          <cell r="A1260">
            <v>95426</v>
          </cell>
          <cell r="B1260" t="str">
            <v>REMOÇÃO DE MUFLA EXTERNA UNIPOLAR / TRIPOLAR</v>
          </cell>
          <cell r="C1260" t="str">
            <v>UN</v>
          </cell>
          <cell r="D1260">
            <v>85.42</v>
          </cell>
        </row>
        <row r="1261">
          <cell r="A1261">
            <v>95427</v>
          </cell>
          <cell r="B1261" t="str">
            <v>REMOÇÃO DE MUFLA INTERNA UNIPOLAR / TRIPOLAR</v>
          </cell>
          <cell r="C1261" t="str">
            <v>UN</v>
          </cell>
          <cell r="D1261">
            <v>56.95</v>
          </cell>
        </row>
        <row r="1262">
          <cell r="A1262">
            <v>96000</v>
          </cell>
          <cell r="B1262" t="str">
            <v>RETIRADAS - ENTRADA E DISTRIBUIÇÃO</v>
          </cell>
          <cell r="C1262" t="str">
            <v>.</v>
          </cell>
          <cell r="D1262" t="str">
            <v>.</v>
          </cell>
        </row>
        <row r="1263">
          <cell r="A1263">
            <v>96001</v>
          </cell>
          <cell r="B1263" t="str">
            <v>RETIRADA DE POSTE DE ENTRADA DE ENERGIA EM BAIXA TENSÃO - GALVANIZADO</v>
          </cell>
          <cell r="C1263" t="str">
            <v>UN</v>
          </cell>
          <cell r="D1263">
            <v>159.99</v>
          </cell>
        </row>
        <row r="1264">
          <cell r="A1264">
            <v>96002</v>
          </cell>
          <cell r="B1264" t="str">
            <v>RETIRADA DE POSTE DE ENTRADA DE ENERGIA EM BAIXA TENSÃO - CONCRETO</v>
          </cell>
          <cell r="C1264" t="str">
            <v>UN</v>
          </cell>
          <cell r="D1264">
            <v>199.99</v>
          </cell>
        </row>
        <row r="1265">
          <cell r="A1265">
            <v>96003</v>
          </cell>
          <cell r="B1265" t="str">
            <v>RETIRADA DE CAIXA DE ENTRADA DE ENERGIA EM BAIXA TENSÃO</v>
          </cell>
          <cell r="C1265" t="str">
            <v>UN</v>
          </cell>
          <cell r="D1265">
            <v>179.99</v>
          </cell>
        </row>
        <row r="1266">
          <cell r="A1266">
            <v>96004</v>
          </cell>
          <cell r="B1266" t="str">
            <v>RETIRADA DE ARMAÇÃO TIPO BRAQUETE</v>
          </cell>
          <cell r="C1266" t="str">
            <v>UN</v>
          </cell>
          <cell r="D1266">
            <v>20</v>
          </cell>
        </row>
        <row r="1267">
          <cell r="A1267">
            <v>96005</v>
          </cell>
          <cell r="B1267" t="str">
            <v>RETIRADA DE CABEÇOTE TIPO "TELESP"</v>
          </cell>
          <cell r="C1267" t="str">
            <v>UN</v>
          </cell>
          <cell r="D1267">
            <v>10</v>
          </cell>
        </row>
        <row r="1268">
          <cell r="A1268">
            <v>96008</v>
          </cell>
          <cell r="B1268" t="str">
            <v>RETIRADA DE CONDULETE</v>
          </cell>
          <cell r="C1268" t="str">
            <v>UN</v>
          </cell>
          <cell r="D1268">
            <v>20</v>
          </cell>
        </row>
        <row r="1269">
          <cell r="A1269">
            <v>96009</v>
          </cell>
          <cell r="B1269" t="str">
            <v>RETIRADA DE PERFILADOS</v>
          </cell>
          <cell r="C1269" t="str">
            <v>M</v>
          </cell>
          <cell r="D1269">
            <v>16</v>
          </cell>
        </row>
        <row r="1270">
          <cell r="A1270">
            <v>96012</v>
          </cell>
          <cell r="B1270" t="str">
            <v>RETIRADA DE ELETRODUTOS APARENTES - ATÉ 2"</v>
          </cell>
          <cell r="C1270" t="str">
            <v>M</v>
          </cell>
          <cell r="D1270">
            <v>10</v>
          </cell>
        </row>
        <row r="1271">
          <cell r="A1271">
            <v>96013</v>
          </cell>
          <cell r="B1271" t="str">
            <v>RETIRADA DE ELETRODUTOS APARENTES - ACIMA DE 2"</v>
          </cell>
          <cell r="C1271" t="str">
            <v>M</v>
          </cell>
          <cell r="D1271">
            <v>20</v>
          </cell>
        </row>
        <row r="1272">
          <cell r="A1272">
            <v>96014</v>
          </cell>
          <cell r="B1272" t="str">
            <v>RETIRADA DE FIO EMBUTIDO - ATÉ 16MM2</v>
          </cell>
          <cell r="C1272" t="str">
            <v>M</v>
          </cell>
          <cell r="D1272">
            <v>2</v>
          </cell>
        </row>
        <row r="1273">
          <cell r="A1273">
            <v>96015</v>
          </cell>
          <cell r="B1273" t="str">
            <v>RETIRADA DE CABO EMBUTIDO - ACIMA DE 16MM2</v>
          </cell>
          <cell r="C1273" t="str">
            <v>M</v>
          </cell>
          <cell r="D1273">
            <v>4</v>
          </cell>
        </row>
        <row r="1274">
          <cell r="A1274">
            <v>96016</v>
          </cell>
          <cell r="B1274" t="str">
            <v>RETIRADA DE FIO APARENTE - ATÉ 16MM2</v>
          </cell>
          <cell r="C1274" t="str">
            <v>M</v>
          </cell>
          <cell r="D1274">
            <v>2.4</v>
          </cell>
        </row>
        <row r="1275">
          <cell r="A1275">
            <v>96017</v>
          </cell>
          <cell r="B1275" t="str">
            <v>RETIRADA DE CABO APARENTE - ACIMA DE 16MM2</v>
          </cell>
          <cell r="C1275" t="str">
            <v>M</v>
          </cell>
          <cell r="D1275">
            <v>4.8</v>
          </cell>
        </row>
        <row r="1276">
          <cell r="A1276">
            <v>96018</v>
          </cell>
          <cell r="B1276" t="str">
            <v>RETIRADA DE TERMINAIS OU CONECTORES DE PRESSÃO PARA CABOS</v>
          </cell>
          <cell r="C1276" t="str">
            <v>UN</v>
          </cell>
          <cell r="D1276">
            <v>8</v>
          </cell>
        </row>
        <row r="1277">
          <cell r="A1277">
            <v>96020</v>
          </cell>
          <cell r="B1277" t="str">
            <v>RETIRADA DE SUPORTE-ISOLADOR TIPO ROLDANA</v>
          </cell>
          <cell r="C1277" t="str">
            <v>UN</v>
          </cell>
          <cell r="D1277">
            <v>8</v>
          </cell>
        </row>
        <row r="1278">
          <cell r="A1278">
            <v>96100</v>
          </cell>
          <cell r="B1278" t="str">
            <v>RETIRADAS - CAIXAS E QUADROS</v>
          </cell>
          <cell r="C1278" t="str">
            <v>.</v>
          </cell>
          <cell r="D1278" t="str">
            <v>.</v>
          </cell>
        </row>
        <row r="1279">
          <cell r="A1279">
            <v>96110</v>
          </cell>
          <cell r="B1279" t="str">
            <v>RETIRADA DE BARRAMENTOS EM QUADROS ELÉTRICOS</v>
          </cell>
          <cell r="C1279" t="str">
            <v>M</v>
          </cell>
          <cell r="D1279">
            <v>32</v>
          </cell>
        </row>
        <row r="1280">
          <cell r="A1280">
            <v>96111</v>
          </cell>
          <cell r="B1280" t="str">
            <v>RETIRADA DE ISOLADORES EM QUADROS ELÉTRICOS</v>
          </cell>
          <cell r="C1280" t="str">
            <v>UN</v>
          </cell>
          <cell r="D1280">
            <v>8</v>
          </cell>
        </row>
        <row r="1281">
          <cell r="A1281">
            <v>96115</v>
          </cell>
          <cell r="B1281" t="str">
            <v>RETIRADA DE DISJUNTOR AUTOMÁTICO UNIPOLAR ATÉ 50A</v>
          </cell>
          <cell r="C1281" t="str">
            <v>UN</v>
          </cell>
          <cell r="D1281">
            <v>12</v>
          </cell>
        </row>
        <row r="1282">
          <cell r="A1282">
            <v>96116</v>
          </cell>
          <cell r="B1282" t="str">
            <v>RETIRADA DE DISJUNTOR AUTOMÁTICO BIPOLAR ATÉ 50A</v>
          </cell>
          <cell r="C1282" t="str">
            <v>UN</v>
          </cell>
          <cell r="D1282">
            <v>28</v>
          </cell>
        </row>
        <row r="1283">
          <cell r="A1283">
            <v>96117</v>
          </cell>
          <cell r="B1283" t="str">
            <v>RETIRADA DE DISJUNTOR AUTOMÁTICO TRIPOLAR ATÉ 50A</v>
          </cell>
          <cell r="C1283" t="str">
            <v>UN</v>
          </cell>
          <cell r="D1283">
            <v>52</v>
          </cell>
        </row>
        <row r="1284">
          <cell r="A1284">
            <v>96125</v>
          </cell>
          <cell r="B1284" t="str">
            <v>RETIRADA DE CAIXA PARA FUSÍVEL OU TOMADA, INSTALADA EM PERFILADOS</v>
          </cell>
          <cell r="C1284" t="str">
            <v>UN</v>
          </cell>
          <cell r="D1284">
            <v>20</v>
          </cell>
        </row>
        <row r="1285">
          <cell r="A1285">
            <v>96126</v>
          </cell>
          <cell r="B1285" t="str">
            <v>RETIRADA DE QUADRO DE DISTRIBUIÇÃO OU CAIXA DE PASSAGEM</v>
          </cell>
          <cell r="C1285" t="str">
            <v>M2</v>
          </cell>
          <cell r="D1285">
            <v>80</v>
          </cell>
        </row>
        <row r="1286">
          <cell r="A1286">
            <v>96130</v>
          </cell>
          <cell r="B1286" t="str">
            <v>RETIRADA DE FECHADURA DE QUADRO DE DISTRIBUIÇÃO OU CAIXA DE PASSAGEM</v>
          </cell>
          <cell r="C1286" t="str">
            <v>UN</v>
          </cell>
          <cell r="D1286">
            <v>8</v>
          </cell>
        </row>
        <row r="1287">
          <cell r="A1287">
            <v>96132</v>
          </cell>
          <cell r="B1287" t="str">
            <v>RETIRADA DE DISJUNTOR AUTOMÁTICO TIPO "QUICK-LAG"</v>
          </cell>
          <cell r="C1287" t="str">
            <v>UN</v>
          </cell>
          <cell r="D1287">
            <v>12</v>
          </cell>
        </row>
        <row r="1288">
          <cell r="A1288">
            <v>96134</v>
          </cell>
          <cell r="B1288" t="str">
            <v>RETIRADA DE BASE EM CHAPA DE FERRO, PARA DISJUNTOR TIPO "QUICK-LAG"</v>
          </cell>
          <cell r="C1288" t="str">
            <v>UN</v>
          </cell>
          <cell r="D1288">
            <v>10</v>
          </cell>
        </row>
        <row r="1289">
          <cell r="A1289">
            <v>96135</v>
          </cell>
          <cell r="B1289" t="str">
            <v>RETIRADA DE CAPACITOR PARA CORREÇÃO DE FATOR DE POTÊNCIA</v>
          </cell>
          <cell r="C1289" t="str">
            <v>UN</v>
          </cell>
          <cell r="D1289">
            <v>465.9</v>
          </cell>
        </row>
        <row r="1290">
          <cell r="A1290">
            <v>96137</v>
          </cell>
          <cell r="B1290" t="str">
            <v>RETIRADA DE CHAVE SECCIONADORA OU BASE PARA FUSÍVEIS TIPO NH UNIPOLAR</v>
          </cell>
          <cell r="C1290" t="str">
            <v>UN</v>
          </cell>
          <cell r="D1290">
            <v>20</v>
          </cell>
        </row>
        <row r="1291">
          <cell r="A1291">
            <v>96138</v>
          </cell>
          <cell r="B1291" t="str">
            <v>RETIRADA DE CHAVE SECCIONADORA OU BASE PARA FUSÍVEIS TIPO NH TRIPOLAR</v>
          </cell>
          <cell r="C1291" t="str">
            <v>UN</v>
          </cell>
          <cell r="D1291">
            <v>30</v>
          </cell>
        </row>
        <row r="1292">
          <cell r="A1292">
            <v>96139</v>
          </cell>
          <cell r="B1292" t="str">
            <v>RETIRADA DE BASE PARA FUSÍVEIS TIPO DIAZED</v>
          </cell>
          <cell r="C1292" t="str">
            <v>UN</v>
          </cell>
          <cell r="D1292">
            <v>10</v>
          </cell>
        </row>
        <row r="1293">
          <cell r="A1293">
            <v>96140</v>
          </cell>
          <cell r="B1293" t="str">
            <v>RETIRADA DE BARRAMENTO DE COBRE</v>
          </cell>
          <cell r="C1293" t="str">
            <v>UN</v>
          </cell>
          <cell r="D1293">
            <v>20</v>
          </cell>
        </row>
        <row r="1294">
          <cell r="A1294">
            <v>96200</v>
          </cell>
          <cell r="B1294" t="str">
            <v>RETIRADAS - PONTOS E APARELHOS</v>
          </cell>
          <cell r="C1294" t="str">
            <v>.</v>
          </cell>
          <cell r="D1294" t="str">
            <v>.</v>
          </cell>
        </row>
        <row r="1295">
          <cell r="A1295">
            <v>96201</v>
          </cell>
          <cell r="B1295" t="str">
            <v>RETIRADA DE SOQUETES EM LUMINÁRIAS</v>
          </cell>
          <cell r="C1295" t="str">
            <v>UN</v>
          </cell>
          <cell r="D1295">
            <v>10</v>
          </cell>
        </row>
        <row r="1296">
          <cell r="A1296">
            <v>96202</v>
          </cell>
          <cell r="B1296" t="str">
            <v>RETIRADA DE REATOR EM LUMINÁRIA FLUORESCENTE</v>
          </cell>
          <cell r="C1296" t="str">
            <v>UN</v>
          </cell>
          <cell r="D1296">
            <v>4</v>
          </cell>
        </row>
        <row r="1297">
          <cell r="A1297">
            <v>96203</v>
          </cell>
          <cell r="B1297" t="str">
            <v>RETIRADA DE LÂMPADA INCANDESCENTE OU FLUORESCENTE</v>
          </cell>
          <cell r="C1297" t="str">
            <v>UN</v>
          </cell>
          <cell r="D1297">
            <v>1.69</v>
          </cell>
        </row>
        <row r="1298">
          <cell r="A1298">
            <v>96204</v>
          </cell>
          <cell r="B1298" t="str">
            <v>RETIRADA DE LÂMPADA VAPOR DE MERCÚRIO, SÓDIO OU MISTA</v>
          </cell>
          <cell r="C1298" t="str">
            <v>UN</v>
          </cell>
          <cell r="D1298">
            <v>12</v>
          </cell>
        </row>
        <row r="1299">
          <cell r="A1299">
            <v>96205</v>
          </cell>
          <cell r="B1299" t="str">
            <v>RETIRADA DE PLACA DIFUSORA PARA LÂMPADA FLUORESCENTE</v>
          </cell>
          <cell r="C1299" t="str">
            <v>UN</v>
          </cell>
          <cell r="D1299">
            <v>1.69</v>
          </cell>
        </row>
        <row r="1300">
          <cell r="A1300">
            <v>96210</v>
          </cell>
          <cell r="B1300" t="str">
            <v>RETIRADA DE LUMINÁRIA INTERNA PARA LÂMPADA INCANDESCENTE</v>
          </cell>
          <cell r="C1300" t="str">
            <v>UN</v>
          </cell>
          <cell r="D1300">
            <v>16</v>
          </cell>
        </row>
        <row r="1301">
          <cell r="A1301">
            <v>96211</v>
          </cell>
          <cell r="B1301" t="str">
            <v>RETIRADA DE LUMINÁRIA INTERNA PARA LÂMPADA FLUORESCENTE</v>
          </cell>
          <cell r="C1301" t="str">
            <v>UN</v>
          </cell>
          <cell r="D1301">
            <v>30</v>
          </cell>
        </row>
        <row r="1302">
          <cell r="A1302">
            <v>96212</v>
          </cell>
          <cell r="B1302" t="str">
            <v>RETIRADA DE LUMINÁRIA EXTERNA INSTALADA EM POSTE</v>
          </cell>
          <cell r="C1302" t="str">
            <v>UN</v>
          </cell>
          <cell r="D1302">
            <v>60</v>
          </cell>
        </row>
        <row r="1303">
          <cell r="A1303">
            <v>96213</v>
          </cell>
          <cell r="B1303" t="str">
            <v>RETIRADA DE LUMINÁRIA EXTERNA INSTALADA EM BRAÇO DE FERRO</v>
          </cell>
          <cell r="C1303" t="str">
            <v>UN</v>
          </cell>
          <cell r="D1303">
            <v>60</v>
          </cell>
        </row>
        <row r="1304">
          <cell r="A1304">
            <v>96214</v>
          </cell>
          <cell r="B1304" t="str">
            <v>RETIRADA DE LUMINÁRIA A PROVA DE TEMPO, GASES E VAPOR</v>
          </cell>
          <cell r="C1304" t="str">
            <v>UN</v>
          </cell>
          <cell r="D1304">
            <v>20</v>
          </cell>
        </row>
        <row r="1305">
          <cell r="A1305">
            <v>96218</v>
          </cell>
          <cell r="B1305" t="str">
            <v>RETIRADA DE PROJETOR DE FACHADA</v>
          </cell>
          <cell r="C1305" t="str">
            <v>UN</v>
          </cell>
          <cell r="D1305">
            <v>60</v>
          </cell>
        </row>
        <row r="1306">
          <cell r="A1306">
            <v>96219</v>
          </cell>
          <cell r="B1306" t="str">
            <v>RETIRADA DE PROJETOR DE JARDIM</v>
          </cell>
          <cell r="C1306" t="str">
            <v>UN</v>
          </cell>
          <cell r="D1306">
            <v>40</v>
          </cell>
        </row>
        <row r="1307">
          <cell r="A1307">
            <v>96225</v>
          </cell>
          <cell r="B1307" t="str">
            <v>RETIRADA DE BRAÇO DE LUMINÁRIA</v>
          </cell>
          <cell r="C1307" t="str">
            <v>UN</v>
          </cell>
          <cell r="D1307">
            <v>40</v>
          </cell>
        </row>
        <row r="1308">
          <cell r="A1308">
            <v>96300</v>
          </cell>
          <cell r="B1308" t="str">
            <v>RETIRADAS - PÁRA-RAIOS E OUTROS</v>
          </cell>
          <cell r="C1308" t="str">
            <v>.</v>
          </cell>
          <cell r="D1308" t="str">
            <v>.</v>
          </cell>
        </row>
        <row r="1309">
          <cell r="A1309">
            <v>96314</v>
          </cell>
          <cell r="B1309" t="str">
            <v>RETIRADA DE CORDOALHA DE COBRE NÚ</v>
          </cell>
          <cell r="C1309" t="str">
            <v>M</v>
          </cell>
          <cell r="D1309">
            <v>8</v>
          </cell>
        </row>
        <row r="1310">
          <cell r="A1310">
            <v>96315</v>
          </cell>
          <cell r="B1310" t="str">
            <v>RETIRADA DE CORDOALHA DE COBRE NÚ PARA ATERRAMENTO</v>
          </cell>
          <cell r="C1310" t="str">
            <v>M</v>
          </cell>
          <cell r="D1310">
            <v>10</v>
          </cell>
        </row>
        <row r="1311">
          <cell r="A1311">
            <v>96316</v>
          </cell>
          <cell r="B1311" t="str">
            <v>RETIRADA DE CONECTOR TIPO "SPLIT-BOLT"</v>
          </cell>
          <cell r="C1311" t="str">
            <v>UN</v>
          </cell>
          <cell r="D1311">
            <v>8</v>
          </cell>
        </row>
        <row r="1312">
          <cell r="A1312">
            <v>96360</v>
          </cell>
          <cell r="B1312" t="str">
            <v>RETIRADA DE POSTE DE FERRO, INCLUSIVE BASE DE FIXAÇÃO</v>
          </cell>
          <cell r="C1312" t="str">
            <v>UN</v>
          </cell>
          <cell r="D1312">
            <v>199.99</v>
          </cell>
        </row>
        <row r="1313">
          <cell r="A1313">
            <v>96361</v>
          </cell>
          <cell r="B1313" t="str">
            <v>RETIRADA DE POSTE DE FERRO ENGASTADO NO SOLO</v>
          </cell>
          <cell r="C1313" t="str">
            <v>UN</v>
          </cell>
          <cell r="D1313">
            <v>319.98</v>
          </cell>
        </row>
        <row r="1314">
          <cell r="A1314">
            <v>96362</v>
          </cell>
          <cell r="B1314" t="str">
            <v>RETIRADA DE POSTE DE CONCRETO EM REDE DE ENERGIA</v>
          </cell>
          <cell r="C1314" t="str">
            <v>UN</v>
          </cell>
          <cell r="D1314">
            <v>454.21</v>
          </cell>
        </row>
        <row r="1315">
          <cell r="A1315">
            <v>96400</v>
          </cell>
          <cell r="B1315" t="str">
            <v>RETIRADAS - CABINE PRIMÁRIA</v>
          </cell>
          <cell r="C1315" t="str">
            <v>.</v>
          </cell>
          <cell r="D1315" t="str">
            <v>.</v>
          </cell>
        </row>
        <row r="1316">
          <cell r="A1316">
            <v>96401</v>
          </cell>
          <cell r="B1316" t="str">
            <v>RETIRADA DE ISOLADOR TIPO DISCO INCLUSIVE GANCHO DE SUSTENTAÇÃO</v>
          </cell>
          <cell r="C1316" t="str">
            <v>UN</v>
          </cell>
          <cell r="D1316">
            <v>40</v>
          </cell>
        </row>
        <row r="1317">
          <cell r="A1317">
            <v>96402</v>
          </cell>
          <cell r="B1317" t="str">
            <v>RETIRADA DE ISOLADOR TIPO CASTANHA INCLUSIVE GANCHO DE SUSTENTAÇÃO</v>
          </cell>
          <cell r="C1317" t="str">
            <v>UN</v>
          </cell>
          <cell r="D1317">
            <v>1.69</v>
          </cell>
        </row>
        <row r="1318">
          <cell r="A1318">
            <v>96403</v>
          </cell>
          <cell r="B1318" t="str">
            <v>RETIRADA DE ISOLADOR TIPO PINO A.T. INCLUSIVE PINO</v>
          </cell>
          <cell r="C1318" t="str">
            <v>UN</v>
          </cell>
          <cell r="D1318">
            <v>10</v>
          </cell>
        </row>
        <row r="1319">
          <cell r="A1319">
            <v>96404</v>
          </cell>
          <cell r="B1319" t="str">
            <v>RETIRADA DE ISOLADOR TIPO PEDESTAL PARA A.T.</v>
          </cell>
          <cell r="C1319" t="str">
            <v>UN</v>
          </cell>
          <cell r="D1319">
            <v>8</v>
          </cell>
        </row>
        <row r="1320">
          <cell r="A1320">
            <v>96405</v>
          </cell>
          <cell r="B1320" t="str">
            <v>RETIRADA DE CRUZETA DE MADEIRA</v>
          </cell>
          <cell r="C1320" t="str">
            <v>UN</v>
          </cell>
          <cell r="D1320">
            <v>85.42</v>
          </cell>
        </row>
        <row r="1321">
          <cell r="A1321">
            <v>96406</v>
          </cell>
          <cell r="B1321" t="str">
            <v>RETIRADA DE BUCHA DE PASSAGEM INTERNA/EXTERNA PARA A.T.</v>
          </cell>
          <cell r="C1321" t="str">
            <v>UN</v>
          </cell>
          <cell r="D1321">
            <v>16</v>
          </cell>
        </row>
        <row r="1322">
          <cell r="A1322">
            <v>96407</v>
          </cell>
          <cell r="B1322" t="str">
            <v>RETIRADA DE CHAPA DE FERRO PARA BUCHA DE PASSAGEM</v>
          </cell>
          <cell r="C1322" t="str">
            <v>UN</v>
          </cell>
          <cell r="D1322">
            <v>16</v>
          </cell>
        </row>
        <row r="1323">
          <cell r="A1323">
            <v>96408</v>
          </cell>
          <cell r="B1323" t="str">
            <v>RETIRADA DE VERGALHÃO DE COBRE 3/8"</v>
          </cell>
          <cell r="C1323" t="str">
            <v>M</v>
          </cell>
          <cell r="D1323">
            <v>8</v>
          </cell>
        </row>
        <row r="1324">
          <cell r="A1324">
            <v>96409</v>
          </cell>
          <cell r="B1324" t="str">
            <v>RETIRADA DE TERMINAL OU CONECTOR PARA VERGALHÃO DE COBRE</v>
          </cell>
          <cell r="C1324" t="str">
            <v>UN</v>
          </cell>
          <cell r="D1324">
            <v>3.39</v>
          </cell>
        </row>
        <row r="1325">
          <cell r="A1325">
            <v>96410</v>
          </cell>
          <cell r="B1325" t="str">
            <v>RETIRADA DE CHAVE SECCIONADORA TRIPOLAR CLASSE 15 K.V.</v>
          </cell>
          <cell r="C1325" t="str">
            <v>UN</v>
          </cell>
          <cell r="D1325">
            <v>113.89</v>
          </cell>
        </row>
        <row r="1326">
          <cell r="A1326">
            <v>96411</v>
          </cell>
          <cell r="B1326" t="str">
            <v>RETIRADA DE TRANSFORMADOR DE POTENCIAL</v>
          </cell>
          <cell r="C1326" t="str">
            <v>UN</v>
          </cell>
          <cell r="D1326">
            <v>26</v>
          </cell>
        </row>
        <row r="1327">
          <cell r="A1327">
            <v>96412</v>
          </cell>
          <cell r="B1327" t="str">
            <v>RETIRADA DE DISJUNTOR A.T. DE VOL. NORMAL OU REDUZIDO DE ÓLEO</v>
          </cell>
          <cell r="C1327" t="str">
            <v>UN</v>
          </cell>
          <cell r="D1327">
            <v>152.94999999999999</v>
          </cell>
        </row>
        <row r="1328">
          <cell r="A1328">
            <v>96413</v>
          </cell>
          <cell r="B1328" t="str">
            <v>RETIRADA DE TRANSFORMADOR DE POTÊNCIA CLASSE 15 KV</v>
          </cell>
          <cell r="C1328" t="str">
            <v>UN</v>
          </cell>
          <cell r="D1328">
            <v>295.32</v>
          </cell>
        </row>
        <row r="1329">
          <cell r="A1329">
            <v>96414</v>
          </cell>
          <cell r="B1329" t="str">
            <v>RETIRADA DE CHAVE FUSÍVEL TIPO MATHEUS</v>
          </cell>
          <cell r="C1329" t="str">
            <v>UN</v>
          </cell>
          <cell r="D1329">
            <v>60</v>
          </cell>
        </row>
        <row r="1330">
          <cell r="A1330">
            <v>96415</v>
          </cell>
          <cell r="B1330" t="str">
            <v>RETIRADA DE SUPORTE DE TRANSFORMADOR EM POSTE</v>
          </cell>
          <cell r="C1330" t="str">
            <v>UN</v>
          </cell>
          <cell r="D1330">
            <v>27.12</v>
          </cell>
        </row>
        <row r="1331">
          <cell r="A1331">
            <v>96416</v>
          </cell>
          <cell r="B1331" t="str">
            <v>RETIRADA DE CABO DE A.T. EM LINHA AÉREA ATÉ 35MM2</v>
          </cell>
          <cell r="C1331" t="str">
            <v>M</v>
          </cell>
          <cell r="D1331">
            <v>6</v>
          </cell>
        </row>
        <row r="1332">
          <cell r="A1332">
            <v>96417</v>
          </cell>
          <cell r="B1332" t="str">
            <v>RETIRADA DE PÁRA-RAIO TIPO CRISTAL VALVE 15KV</v>
          </cell>
          <cell r="C1332" t="str">
            <v>UN</v>
          </cell>
          <cell r="D1332">
            <v>61.18</v>
          </cell>
        </row>
        <row r="1333">
          <cell r="A1333">
            <v>96418</v>
          </cell>
          <cell r="B1333" t="str">
            <v>RETIRADA DE CONTATORES E RELÊS EM GERAL</v>
          </cell>
          <cell r="C1333" t="str">
            <v>UN</v>
          </cell>
          <cell r="D1333">
            <v>119.53</v>
          </cell>
        </row>
        <row r="1334">
          <cell r="A1334">
            <v>96423</v>
          </cell>
          <cell r="B1334" t="str">
            <v>RETIRADA DE FUSÍVEL EM ALTA TENSÃO TIPO "HH"</v>
          </cell>
          <cell r="C1334" t="str">
            <v>UN</v>
          </cell>
          <cell r="D1334">
            <v>20</v>
          </cell>
        </row>
        <row r="1335">
          <cell r="A1335">
            <v>96424</v>
          </cell>
          <cell r="B1335" t="str">
            <v>RETIRADA DE ELO FUSÍVEL EM CHAVE TIPO MATHEUS</v>
          </cell>
          <cell r="C1335" t="str">
            <v>UN</v>
          </cell>
          <cell r="D1335">
            <v>12</v>
          </cell>
        </row>
        <row r="1336">
          <cell r="A1336">
            <v>97000</v>
          </cell>
          <cell r="B1336" t="str">
            <v>RECOLOCAÇÕES - ENTRADA E DISTRIBUIÇÃO</v>
          </cell>
          <cell r="C1336" t="str">
            <v>.</v>
          </cell>
          <cell r="D1336" t="str">
            <v>.</v>
          </cell>
        </row>
        <row r="1337">
          <cell r="A1337">
            <v>97001</v>
          </cell>
          <cell r="B1337" t="str">
            <v>RECOLOCAÇÃO DE POSTE DE ENTRADA DE ENERGIA EM BAIXA TENSÃO - GALVANIZADO</v>
          </cell>
          <cell r="C1337" t="str">
            <v>UN</v>
          </cell>
          <cell r="D1337">
            <v>305.91000000000003</v>
          </cell>
        </row>
        <row r="1338">
          <cell r="A1338">
            <v>97002</v>
          </cell>
          <cell r="B1338" t="str">
            <v>RECOLOCAÇÃO DE POSTE DE ENTRADA DE ENERGIA EM BAIXA TENSÃO - CONCRETO</v>
          </cell>
          <cell r="C1338" t="str">
            <v>UN</v>
          </cell>
          <cell r="D1338">
            <v>419.8</v>
          </cell>
        </row>
        <row r="1339">
          <cell r="A1339">
            <v>97003</v>
          </cell>
          <cell r="B1339" t="str">
            <v>RECOLOCAÇÃO DE CAIXA DE ENTRADA DE ENERGIA EM BAIXA TENSÃO</v>
          </cell>
          <cell r="C1339" t="str">
            <v>UN</v>
          </cell>
          <cell r="D1339">
            <v>199.99</v>
          </cell>
        </row>
        <row r="1340">
          <cell r="A1340">
            <v>97004</v>
          </cell>
          <cell r="B1340" t="str">
            <v>RECOLOCAÇÃO DE ARMAÇÃO TIPO BRAQUETE</v>
          </cell>
          <cell r="C1340" t="str">
            <v>UN</v>
          </cell>
          <cell r="D1340">
            <v>16</v>
          </cell>
        </row>
        <row r="1341">
          <cell r="A1341">
            <v>97005</v>
          </cell>
          <cell r="B1341" t="str">
            <v>RECOLOCAÇÃO DE CABEÇOTE TIPO "TELESP"</v>
          </cell>
          <cell r="C1341" t="str">
            <v>UN</v>
          </cell>
          <cell r="D1341">
            <v>16</v>
          </cell>
        </row>
        <row r="1342">
          <cell r="A1342">
            <v>97008</v>
          </cell>
          <cell r="B1342" t="str">
            <v>RECOLOCAÇÃO DE CONDULETE</v>
          </cell>
          <cell r="C1342" t="str">
            <v>UN</v>
          </cell>
          <cell r="D1342">
            <v>20</v>
          </cell>
        </row>
        <row r="1343">
          <cell r="A1343">
            <v>97009</v>
          </cell>
          <cell r="B1343" t="str">
            <v>RECOLOCAÇÃO DE PERFILADOS</v>
          </cell>
          <cell r="C1343" t="str">
            <v>M</v>
          </cell>
          <cell r="D1343">
            <v>20</v>
          </cell>
        </row>
        <row r="1344">
          <cell r="A1344">
            <v>97012</v>
          </cell>
          <cell r="B1344" t="str">
            <v>RECOLOCAÇÃO DE ELETRODUTOS APARENTES - ATÉ 2"</v>
          </cell>
          <cell r="C1344" t="str">
            <v>M</v>
          </cell>
          <cell r="D1344">
            <v>12</v>
          </cell>
        </row>
        <row r="1345">
          <cell r="A1345">
            <v>97013</v>
          </cell>
          <cell r="B1345" t="str">
            <v>RECOLOCAÇÃO DE ELETRODUTOS APARENTES - ACIMA DE 2"</v>
          </cell>
          <cell r="C1345" t="str">
            <v>M</v>
          </cell>
          <cell r="D1345">
            <v>24</v>
          </cell>
        </row>
        <row r="1346">
          <cell r="A1346">
            <v>97014</v>
          </cell>
          <cell r="B1346" t="str">
            <v>RECOLOCAÇÃO DE FIO EMBUTIDO - ATÉ 16MM2</v>
          </cell>
          <cell r="C1346" t="str">
            <v>M</v>
          </cell>
          <cell r="D1346">
            <v>2</v>
          </cell>
        </row>
        <row r="1347">
          <cell r="A1347">
            <v>97015</v>
          </cell>
          <cell r="B1347" t="str">
            <v>RECOLOCAÇÃO DE CABO EMBUTIDO - ACIMA DE 16MM2</v>
          </cell>
          <cell r="C1347" t="str">
            <v>M</v>
          </cell>
          <cell r="D1347">
            <v>28</v>
          </cell>
        </row>
        <row r="1348">
          <cell r="A1348">
            <v>97016</v>
          </cell>
          <cell r="B1348" t="str">
            <v>RECOLOCAÇÃO DE FIO APARENTE - ATÉ 16MM2</v>
          </cell>
          <cell r="C1348" t="str">
            <v>M</v>
          </cell>
          <cell r="D1348">
            <v>1.2</v>
          </cell>
        </row>
        <row r="1349">
          <cell r="A1349">
            <v>97017</v>
          </cell>
          <cell r="B1349" t="str">
            <v>RECOLOCAÇÃO DE CABO APARENTE - ACIMA DE 16MM2</v>
          </cell>
          <cell r="C1349" t="str">
            <v>M</v>
          </cell>
          <cell r="D1349">
            <v>12</v>
          </cell>
        </row>
        <row r="1350">
          <cell r="A1350">
            <v>97018</v>
          </cell>
          <cell r="B1350" t="str">
            <v>RECOLOCAÇÃO DE TERMINAIS OU CONECTORES DE PRESSÃO PARA CABOS</v>
          </cell>
          <cell r="C1350" t="str">
            <v>UN</v>
          </cell>
          <cell r="D1350">
            <v>16</v>
          </cell>
        </row>
        <row r="1351">
          <cell r="A1351">
            <v>97020</v>
          </cell>
          <cell r="B1351" t="str">
            <v>RECOLOCAÇÃO DE SUPORTE-ISOLADOR TIPO ROLDANA</v>
          </cell>
          <cell r="C1351" t="str">
            <v>UN</v>
          </cell>
          <cell r="D1351">
            <v>12</v>
          </cell>
        </row>
        <row r="1352">
          <cell r="A1352">
            <v>97100</v>
          </cell>
          <cell r="B1352" t="str">
            <v>RECOLOCAÇÕES - CAIXAS E QUADROS</v>
          </cell>
          <cell r="C1352" t="str">
            <v>.</v>
          </cell>
          <cell r="D1352" t="str">
            <v>.</v>
          </cell>
        </row>
        <row r="1353">
          <cell r="A1353">
            <v>97110</v>
          </cell>
          <cell r="B1353" t="str">
            <v>RECOLOCAÇÃO DE BARRAMENTOS EM QUADROS ELÉTRICOS</v>
          </cell>
          <cell r="C1353" t="str">
            <v>M</v>
          </cell>
          <cell r="D1353">
            <v>40</v>
          </cell>
        </row>
        <row r="1354">
          <cell r="A1354">
            <v>97111</v>
          </cell>
          <cell r="B1354" t="str">
            <v>RECOLOCAÇÃO DE ISOLADORES EM QUADROS ELÉTRICOS</v>
          </cell>
          <cell r="C1354" t="str">
            <v>UN</v>
          </cell>
          <cell r="D1354">
            <v>10</v>
          </cell>
        </row>
        <row r="1355">
          <cell r="A1355">
            <v>97115</v>
          </cell>
          <cell r="B1355" t="str">
            <v>RECOLOCAÇÃO DE DISJUNTOR AUTOMÁTICO UNIPOLAR ATÉ 50A</v>
          </cell>
          <cell r="C1355" t="str">
            <v>UN</v>
          </cell>
          <cell r="D1355">
            <v>20</v>
          </cell>
        </row>
        <row r="1356">
          <cell r="A1356">
            <v>97116</v>
          </cell>
          <cell r="B1356" t="str">
            <v>RECOLOCAÇÃO DE DISJUNTOR AUTOMÁTICO BIPOLAR ATÉ 50A</v>
          </cell>
          <cell r="C1356" t="str">
            <v>UN</v>
          </cell>
          <cell r="D1356">
            <v>32</v>
          </cell>
        </row>
        <row r="1357">
          <cell r="A1357">
            <v>97117</v>
          </cell>
          <cell r="B1357" t="str">
            <v>RECOLOCAÇÃO DE DISJUNTOR AUTOMÁTICO TRIPOLAR ATÉ 50A</v>
          </cell>
          <cell r="C1357" t="str">
            <v>UN</v>
          </cell>
          <cell r="D1357">
            <v>60</v>
          </cell>
        </row>
        <row r="1358">
          <cell r="A1358">
            <v>97125</v>
          </cell>
          <cell r="B1358" t="str">
            <v>RECOLOCAÇÃO DE CAIXA PARA FUSÍVEL OU TOMADA, INSTALADA EM PERFILADOS</v>
          </cell>
          <cell r="C1358" t="str">
            <v>UN</v>
          </cell>
          <cell r="D1358">
            <v>20</v>
          </cell>
        </row>
        <row r="1359">
          <cell r="A1359">
            <v>97126</v>
          </cell>
          <cell r="B1359" t="str">
            <v>RECOLOCAÇÃO DE QUADRO DE DISTRIBUIÇÃO OU CAIXA DE PASSAGEM</v>
          </cell>
          <cell r="C1359" t="str">
            <v>M2</v>
          </cell>
          <cell r="D1359">
            <v>236.07</v>
          </cell>
        </row>
        <row r="1360">
          <cell r="A1360">
            <v>97130</v>
          </cell>
          <cell r="B1360" t="str">
            <v>RECOLOCAÇÃO DE FECHADURA DE QUADRO DE DISTRIBUIÇÃO OU CAIXA DE PASSAGEM</v>
          </cell>
          <cell r="C1360" t="str">
            <v>UN</v>
          </cell>
          <cell r="D1360">
            <v>10</v>
          </cell>
        </row>
        <row r="1361">
          <cell r="A1361">
            <v>97132</v>
          </cell>
          <cell r="B1361" t="str">
            <v>RECOLOCAÇÃO DE DISJUNTOR AUTOMÁTICO TIPO "QUICK-LAG"</v>
          </cell>
          <cell r="C1361" t="str">
            <v>UN</v>
          </cell>
          <cell r="D1361">
            <v>12</v>
          </cell>
        </row>
        <row r="1362">
          <cell r="A1362">
            <v>97134</v>
          </cell>
          <cell r="B1362" t="str">
            <v>RECOLOCAÇÃO DE BASE EM CHAPA DE FERRO, PARA DISJUNTOR TIPO "QUICK-LAG"</v>
          </cell>
          <cell r="C1362" t="str">
            <v>UN</v>
          </cell>
          <cell r="D1362">
            <v>40</v>
          </cell>
        </row>
        <row r="1363">
          <cell r="A1363">
            <v>97135</v>
          </cell>
          <cell r="B1363" t="str">
            <v>RECOLOCAÇÃO DE CAPACITOR PARA CORREÇÃO DE FATOR DE POTÊNCIA</v>
          </cell>
          <cell r="C1363" t="str">
            <v>UN</v>
          </cell>
          <cell r="D1363">
            <v>465.9</v>
          </cell>
        </row>
        <row r="1364">
          <cell r="A1364">
            <v>97137</v>
          </cell>
          <cell r="B1364" t="str">
            <v>RECOLOCAÇÃO DE CHAVE SECCIONADA OU BASE PARA FUSÍVEL TIPO NH-UNIPOLAR</v>
          </cell>
          <cell r="C1364" t="str">
            <v>UN</v>
          </cell>
          <cell r="D1364">
            <v>28</v>
          </cell>
        </row>
        <row r="1365">
          <cell r="A1365">
            <v>97138</v>
          </cell>
          <cell r="B1365" t="str">
            <v>RECOLOCAÇÃO DE CHAVE SECCIONADA OU BASE PARA FUSÍVEL TIPO NH-TRIPOLAR</v>
          </cell>
          <cell r="C1365" t="str">
            <v>UN</v>
          </cell>
          <cell r="D1365">
            <v>40</v>
          </cell>
        </row>
        <row r="1366">
          <cell r="A1366">
            <v>97139</v>
          </cell>
          <cell r="B1366" t="str">
            <v>RECOLOCAÇÃO DE BASE DE FUSÍVEIS TIPO " DIAZED"</v>
          </cell>
          <cell r="C1366" t="str">
            <v>UN</v>
          </cell>
          <cell r="D1366">
            <v>20</v>
          </cell>
        </row>
        <row r="1367">
          <cell r="A1367">
            <v>97140</v>
          </cell>
          <cell r="B1367" t="str">
            <v>RECOLOCAÇÃO DE BARRAMENTO DE COBRE</v>
          </cell>
          <cell r="C1367" t="str">
            <v>UN</v>
          </cell>
          <cell r="D1367">
            <v>20</v>
          </cell>
        </row>
        <row r="1368">
          <cell r="A1368">
            <v>97200</v>
          </cell>
          <cell r="B1368" t="str">
            <v>RECOLOCAÇÕES - PONTOS E APARELHOS</v>
          </cell>
          <cell r="C1368" t="str">
            <v>.</v>
          </cell>
          <cell r="D1368" t="str">
            <v>.</v>
          </cell>
        </row>
        <row r="1369">
          <cell r="A1369">
            <v>97201</v>
          </cell>
          <cell r="B1369" t="str">
            <v>RECOLOCAÇÃO DE SOQUETES EM LUMINÁRIAS</v>
          </cell>
          <cell r="C1369" t="str">
            <v>UN</v>
          </cell>
          <cell r="D1369">
            <v>12</v>
          </cell>
        </row>
        <row r="1370">
          <cell r="A1370">
            <v>97202</v>
          </cell>
          <cell r="B1370" t="str">
            <v>RECOLOCAÇÃO DE REATOR EM LUMINÁRIA FLUORESCENTE</v>
          </cell>
          <cell r="C1370" t="str">
            <v>UN</v>
          </cell>
          <cell r="D1370">
            <v>26</v>
          </cell>
        </row>
        <row r="1371">
          <cell r="A1371">
            <v>97203</v>
          </cell>
          <cell r="B1371" t="str">
            <v>RECOLOCAÇÃO DE LÂMPADA FLUORESCENTE</v>
          </cell>
          <cell r="C1371" t="str">
            <v>UN</v>
          </cell>
          <cell r="D1371">
            <v>1.69</v>
          </cell>
        </row>
        <row r="1372">
          <cell r="A1372">
            <v>97204</v>
          </cell>
          <cell r="B1372" t="str">
            <v>RECOLOCAÇÃO DE LÂMPADA VAPOR DE MERCÚRIO, SÓDIO OU MISTA</v>
          </cell>
          <cell r="C1372" t="str">
            <v>UN</v>
          </cell>
          <cell r="D1372">
            <v>12</v>
          </cell>
        </row>
        <row r="1373">
          <cell r="A1373">
            <v>97205</v>
          </cell>
          <cell r="B1373" t="str">
            <v>RECOLOCAÇÃO DE PLACA DIFUSORA PARA LÂMPADA FLUORESCENTE</v>
          </cell>
          <cell r="C1373" t="str">
            <v>UN</v>
          </cell>
          <cell r="D1373">
            <v>1.69</v>
          </cell>
        </row>
        <row r="1374">
          <cell r="A1374">
            <v>97211</v>
          </cell>
          <cell r="B1374" t="str">
            <v>RECOLOCAÇÃO DE LUMINÁRIA INTERNA PARA LÂMPADA FLUORESCENTE</v>
          </cell>
          <cell r="C1374" t="str">
            <v>UN</v>
          </cell>
          <cell r="D1374">
            <v>60</v>
          </cell>
        </row>
        <row r="1375">
          <cell r="A1375">
            <v>97212</v>
          </cell>
          <cell r="B1375" t="str">
            <v>RECOLOCAÇÃO DE LUMINÁRIA EXTERNA INSTALADA EM POSTE</v>
          </cell>
          <cell r="C1375" t="str">
            <v>UN</v>
          </cell>
          <cell r="D1375">
            <v>159.99</v>
          </cell>
        </row>
        <row r="1376">
          <cell r="A1376">
            <v>97213</v>
          </cell>
          <cell r="B1376" t="str">
            <v>RECOLOCAÇÃO DE LUMINÁRIA EXTERNA INSTALADA EM BRAÇO DE FERRO</v>
          </cell>
          <cell r="C1376" t="str">
            <v>UN</v>
          </cell>
          <cell r="D1376">
            <v>80</v>
          </cell>
        </row>
        <row r="1377">
          <cell r="A1377">
            <v>97214</v>
          </cell>
          <cell r="B1377" t="str">
            <v>RECOLOCAÇÃO DE LUMINÁRIA A PROVA DE TEMPO, GASES E VAPOR</v>
          </cell>
          <cell r="C1377" t="str">
            <v>UN</v>
          </cell>
          <cell r="D1377">
            <v>40</v>
          </cell>
        </row>
        <row r="1378">
          <cell r="A1378">
            <v>97218</v>
          </cell>
          <cell r="B1378" t="str">
            <v>RECOLOCAÇÃO DE PROJETOR DE FACHADA</v>
          </cell>
          <cell r="C1378" t="str">
            <v>UN</v>
          </cell>
          <cell r="D1378">
            <v>40</v>
          </cell>
        </row>
        <row r="1379">
          <cell r="A1379">
            <v>97219</v>
          </cell>
          <cell r="B1379" t="str">
            <v>RECOLOCAÇÃO DE PROJETOR DE JARDIM</v>
          </cell>
          <cell r="C1379" t="str">
            <v>UN</v>
          </cell>
          <cell r="D1379">
            <v>32</v>
          </cell>
        </row>
        <row r="1380">
          <cell r="A1380">
            <v>97225</v>
          </cell>
          <cell r="B1380" t="str">
            <v>RECOLOCAÇÃO DE BRAÇO DE LUMINÁRIA</v>
          </cell>
          <cell r="C1380" t="str">
            <v>UN</v>
          </cell>
          <cell r="D1380">
            <v>40</v>
          </cell>
        </row>
        <row r="1381">
          <cell r="A1381">
            <v>97300</v>
          </cell>
          <cell r="B1381" t="str">
            <v>RECOLOCAÇÕES - PÁRA-RAIOS E OUTROS</v>
          </cell>
          <cell r="C1381" t="str">
            <v>.</v>
          </cell>
          <cell r="D1381" t="str">
            <v>.</v>
          </cell>
        </row>
        <row r="1382">
          <cell r="A1382">
            <v>97314</v>
          </cell>
          <cell r="B1382" t="str">
            <v>RECOLOCAÇÃO DE CORDOALHA DE COBRE NÚ</v>
          </cell>
          <cell r="C1382" t="str">
            <v>M</v>
          </cell>
          <cell r="D1382">
            <v>20</v>
          </cell>
        </row>
        <row r="1383">
          <cell r="A1383">
            <v>97315</v>
          </cell>
          <cell r="B1383" t="str">
            <v>RECOLOCAÇÃO CORDOALHA DE COBRE NÚ PARA ATERRAMENTO</v>
          </cell>
          <cell r="C1383" t="str">
            <v>M</v>
          </cell>
          <cell r="D1383">
            <v>20</v>
          </cell>
        </row>
        <row r="1384">
          <cell r="A1384">
            <v>97316</v>
          </cell>
          <cell r="B1384" t="str">
            <v>RECOLOCAÇÃO DE CONECTOR TIPO "SPLIT_BOLT"</v>
          </cell>
          <cell r="C1384" t="str">
            <v>UN</v>
          </cell>
          <cell r="D1384">
            <v>12</v>
          </cell>
        </row>
        <row r="1385">
          <cell r="A1385">
            <v>97360</v>
          </cell>
          <cell r="B1385" t="str">
            <v>RECOLOCAÇÃO DE POSTE DE FERRO, INCLUSIVE BASE DE FIXAÇÃO</v>
          </cell>
          <cell r="C1385" t="str">
            <v>UN</v>
          </cell>
          <cell r="D1385">
            <v>305.91000000000003</v>
          </cell>
        </row>
        <row r="1386">
          <cell r="A1386">
            <v>97361</v>
          </cell>
          <cell r="B1386" t="str">
            <v>RECOLOCAÇÃO DE POSTE DE FERRO ENGASTADO NO SOLO</v>
          </cell>
          <cell r="C1386" t="str">
            <v>UN</v>
          </cell>
          <cell r="D1386">
            <v>419.8</v>
          </cell>
        </row>
        <row r="1387">
          <cell r="A1387">
            <v>97362</v>
          </cell>
          <cell r="B1387" t="str">
            <v>RECOLOCAÇÃO DE POSTE DE CONCRETO EM REDE DE ENERGIA</v>
          </cell>
          <cell r="C1387" t="str">
            <v>UN</v>
          </cell>
          <cell r="D1387">
            <v>488.1</v>
          </cell>
        </row>
        <row r="1388">
          <cell r="A1388">
            <v>97400</v>
          </cell>
          <cell r="B1388" t="str">
            <v>RECOLOCAÇÕES - CABINES PRIMÁRIAS</v>
          </cell>
          <cell r="C1388" t="str">
            <v>.</v>
          </cell>
          <cell r="D1388" t="str">
            <v>.</v>
          </cell>
        </row>
        <row r="1389">
          <cell r="A1389">
            <v>97401</v>
          </cell>
          <cell r="B1389" t="str">
            <v>RECOLOCAÇÃO DE ISOLADOR TIPO DISCO INCLUSIVE GANCHO DE SUSTENTAÇÃO</v>
          </cell>
          <cell r="C1389" t="str">
            <v>UN</v>
          </cell>
          <cell r="D1389">
            <v>8</v>
          </cell>
        </row>
        <row r="1390">
          <cell r="A1390">
            <v>97402</v>
          </cell>
          <cell r="B1390" t="str">
            <v>RECOLOCAÇÃO DE ISOLADOR TIPO CASTANHA INCLUSIVE GANCHO DE SUSTENTAÇÃO</v>
          </cell>
          <cell r="C1390" t="str">
            <v>UN</v>
          </cell>
          <cell r="D1390">
            <v>8</v>
          </cell>
        </row>
        <row r="1391">
          <cell r="A1391">
            <v>97403</v>
          </cell>
          <cell r="B1391" t="str">
            <v>RECOLOCAÇÃO DE ISOLADOR TIPO PINO PARA A.T. INCLUSIVE PINO</v>
          </cell>
          <cell r="C1391" t="str">
            <v>UN</v>
          </cell>
          <cell r="D1391">
            <v>26</v>
          </cell>
        </row>
        <row r="1392">
          <cell r="A1392">
            <v>97404</v>
          </cell>
          <cell r="B1392" t="str">
            <v>RECOLOCAÇÃO DE ISOLADOR TIPO PEDESTAL PARA A.T.</v>
          </cell>
          <cell r="C1392" t="str">
            <v>UN</v>
          </cell>
          <cell r="D1392">
            <v>24</v>
          </cell>
        </row>
        <row r="1393">
          <cell r="A1393">
            <v>97405</v>
          </cell>
          <cell r="B1393" t="str">
            <v>RECOLOCAÇÃO DE CRUZETA DE MADEIRA</v>
          </cell>
          <cell r="C1393" t="str">
            <v>UN</v>
          </cell>
          <cell r="D1393">
            <v>113.89</v>
          </cell>
        </row>
        <row r="1394">
          <cell r="A1394">
            <v>97406</v>
          </cell>
          <cell r="B1394" t="str">
            <v>RECOLOCAÇÃO DE BUCHA DE PASSAGEM INTERNA/EXTERNA PARA A.T.</v>
          </cell>
          <cell r="C1394" t="str">
            <v>UN</v>
          </cell>
          <cell r="D1394">
            <v>20</v>
          </cell>
        </row>
        <row r="1395">
          <cell r="A1395">
            <v>97407</v>
          </cell>
          <cell r="B1395" t="str">
            <v>RECOLOCAÇÃO DE CHAPA DE FERRO PARA BUCHA DE PASSAGEM</v>
          </cell>
          <cell r="C1395" t="str">
            <v>UN</v>
          </cell>
          <cell r="D1395">
            <v>20</v>
          </cell>
        </row>
        <row r="1396">
          <cell r="A1396">
            <v>97408</v>
          </cell>
          <cell r="B1396" t="str">
            <v>RECOLOCAÇÃO DE VERGALHÃO DE COBRE 3/8"</v>
          </cell>
          <cell r="C1396" t="str">
            <v>M</v>
          </cell>
          <cell r="D1396">
            <v>16</v>
          </cell>
        </row>
        <row r="1397">
          <cell r="A1397">
            <v>97409</v>
          </cell>
          <cell r="B1397" t="str">
            <v>RECOLOCAÇÃO DE TERMINAL OU CONECTOR PARA VERGALHÃO DE COBRE</v>
          </cell>
          <cell r="C1397" t="str">
            <v>UN</v>
          </cell>
          <cell r="D1397">
            <v>8</v>
          </cell>
        </row>
        <row r="1398">
          <cell r="A1398">
            <v>97410</v>
          </cell>
          <cell r="B1398" t="str">
            <v>RECOLOCAÇÃO DE CHAVE SECCIONADORA TRIPOLAR CLASSE 15KV</v>
          </cell>
          <cell r="C1398" t="str">
            <v>UN</v>
          </cell>
          <cell r="D1398">
            <v>190.37</v>
          </cell>
        </row>
        <row r="1399">
          <cell r="A1399">
            <v>97411</v>
          </cell>
          <cell r="B1399" t="str">
            <v>RECOLOCAÇÃO DE TRANSFORMADOR DE POTENCIAL</v>
          </cell>
          <cell r="C1399" t="str">
            <v>UN</v>
          </cell>
          <cell r="D1399">
            <v>68.66</v>
          </cell>
        </row>
        <row r="1400">
          <cell r="A1400">
            <v>97412</v>
          </cell>
          <cell r="B1400" t="str">
            <v>RECOLOCAÇÃO DE DISJUNTOR A.T. DE VOLUME NORMAL OU REDUZIDO DE ÓLEO</v>
          </cell>
          <cell r="C1400" t="str">
            <v>UN</v>
          </cell>
          <cell r="D1400">
            <v>359.04</v>
          </cell>
        </row>
        <row r="1401">
          <cell r="A1401">
            <v>97413</v>
          </cell>
          <cell r="B1401" t="str">
            <v>RECOLOCAÇÃO DE TRANSFORMADOR DE POTÊNCIA CLASSE 15KV</v>
          </cell>
          <cell r="C1401" t="str">
            <v>UN</v>
          </cell>
          <cell r="D1401">
            <v>611.80999999999995</v>
          </cell>
        </row>
        <row r="1402">
          <cell r="A1402">
            <v>97414</v>
          </cell>
          <cell r="B1402" t="str">
            <v>RECOLOCAÇÃO DE CHAVE FUSÍVEL TIPO MATHEUS</v>
          </cell>
          <cell r="C1402" t="str">
            <v>UN</v>
          </cell>
          <cell r="D1402">
            <v>57.28</v>
          </cell>
        </row>
        <row r="1403">
          <cell r="A1403">
            <v>97415</v>
          </cell>
          <cell r="B1403" t="str">
            <v>RECOLOCAÇÃO DE SUPORTE DE TRANSFORMADOR EM POSTE</v>
          </cell>
          <cell r="C1403" t="str">
            <v>UN</v>
          </cell>
          <cell r="D1403">
            <v>113.89</v>
          </cell>
        </row>
        <row r="1404">
          <cell r="A1404">
            <v>97416</v>
          </cell>
          <cell r="B1404" t="str">
            <v>RECOLOCAÇÃO DE CABO DE A.T. EM LINHA AÉREA ATÉ 35MM2</v>
          </cell>
          <cell r="C1404" t="str">
            <v>M</v>
          </cell>
          <cell r="D1404">
            <v>12</v>
          </cell>
        </row>
        <row r="1405">
          <cell r="A1405">
            <v>97417</v>
          </cell>
          <cell r="B1405" t="str">
            <v>RECOLOCAÇÃO DE PÁRA-RAIO TIPO CRISTAL VALVE 15KV</v>
          </cell>
          <cell r="C1405" t="str">
            <v>UN</v>
          </cell>
          <cell r="D1405">
            <v>201.8</v>
          </cell>
        </row>
        <row r="1406">
          <cell r="A1406">
            <v>97418</v>
          </cell>
          <cell r="B1406" t="str">
            <v>RECOLOCAÇÃO DE CONTATORES E RELÊS EM GERAL</v>
          </cell>
          <cell r="C1406" t="str">
            <v>UN</v>
          </cell>
          <cell r="D1406">
            <v>239.05</v>
          </cell>
        </row>
        <row r="1407">
          <cell r="A1407">
            <v>97423</v>
          </cell>
          <cell r="B1407" t="str">
            <v>RECOLOCAÇÃO DE FUSÍVEL EM ALTA TENSÃO TIPO "HH"</v>
          </cell>
          <cell r="C1407" t="str">
            <v>UN</v>
          </cell>
          <cell r="D1407">
            <v>20</v>
          </cell>
        </row>
        <row r="1408">
          <cell r="A1408">
            <v>97424</v>
          </cell>
          <cell r="B1408" t="str">
            <v>RECOLOCAÇÃO DE ELO FUSÍVEL EM CHAVE TIPO MATHEUS</v>
          </cell>
          <cell r="C1408" t="str">
            <v>UN</v>
          </cell>
          <cell r="D1408">
            <v>12</v>
          </cell>
        </row>
        <row r="1409">
          <cell r="A1409">
            <v>98000</v>
          </cell>
          <cell r="B1409" t="str">
            <v>SERVIÇOS PARCIAIS - ENTRADA E DISTRIBUIÇÃO</v>
          </cell>
          <cell r="C1409" t="str">
            <v>.</v>
          </cell>
          <cell r="D1409" t="str">
            <v>.</v>
          </cell>
        </row>
        <row r="1410">
          <cell r="A1410">
            <v>98003</v>
          </cell>
          <cell r="B1410" t="str">
            <v>POSTE DE ENTRADA DE ENERGIA, DUPLO "T" - 7,5M/200DAN</v>
          </cell>
          <cell r="C1410" t="str">
            <v>UN</v>
          </cell>
          <cell r="D1410">
            <v>754.12</v>
          </cell>
        </row>
        <row r="1411">
          <cell r="A1411">
            <v>98004</v>
          </cell>
          <cell r="B1411" t="str">
            <v>POSTE DE ENTRADA DE ENERGIA, DUPLO "T" - 7,5M/300DAN</v>
          </cell>
          <cell r="C1411" t="str">
            <v>UN</v>
          </cell>
          <cell r="D1411">
            <v>834.94</v>
          </cell>
        </row>
        <row r="1412">
          <cell r="A1412">
            <v>98011</v>
          </cell>
          <cell r="B1412" t="str">
            <v>FORNECIMENTO E INSTALAÇÃO DE POSTE EM CONCRETO COM ALTURA LIVRE DE 18M, 1000DAN, ENGASTADO</v>
          </cell>
          <cell r="C1412" t="str">
            <v>UN</v>
          </cell>
          <cell r="D1412">
            <v>5503.82</v>
          </cell>
        </row>
        <row r="1413">
          <cell r="A1413">
            <v>98018</v>
          </cell>
          <cell r="B1413" t="str">
            <v>TERMINAL OU CONECTOR DE PRESSÃO - PARA FIO ATÉ 6MM2</v>
          </cell>
          <cell r="C1413" t="str">
            <v>UN</v>
          </cell>
          <cell r="D1413">
            <v>13.01</v>
          </cell>
        </row>
        <row r="1414">
          <cell r="A1414">
            <v>98019</v>
          </cell>
          <cell r="B1414" t="str">
            <v>TERMINAL OU CONECTOR DE PRESSÃO - PARA CABO 10MM2</v>
          </cell>
          <cell r="C1414" t="str">
            <v>UN</v>
          </cell>
          <cell r="D1414">
            <v>15.29</v>
          </cell>
        </row>
        <row r="1415">
          <cell r="A1415">
            <v>98020</v>
          </cell>
          <cell r="B1415" t="str">
            <v>TERMINAL OU CONECTOR DE PRESSÃO - PARA CABO 16MM2</v>
          </cell>
          <cell r="C1415" t="str">
            <v>UN</v>
          </cell>
          <cell r="D1415">
            <v>16.29</v>
          </cell>
        </row>
        <row r="1416">
          <cell r="A1416">
            <v>98021</v>
          </cell>
          <cell r="B1416" t="str">
            <v>TERMINAL OU CONECTOR DE PRESSÃO - PARA CABO 25MM2</v>
          </cell>
          <cell r="C1416" t="str">
            <v>UN</v>
          </cell>
          <cell r="D1416">
            <v>16.29</v>
          </cell>
        </row>
        <row r="1417">
          <cell r="A1417">
            <v>98022</v>
          </cell>
          <cell r="B1417" t="str">
            <v>TERMINAL OU CONECTOR DE PRESSÃO - PARA CABO 35MM2</v>
          </cell>
          <cell r="C1417" t="str">
            <v>UN</v>
          </cell>
          <cell r="D1417">
            <v>16.559999999999999</v>
          </cell>
        </row>
        <row r="1418">
          <cell r="A1418">
            <v>98023</v>
          </cell>
          <cell r="B1418" t="str">
            <v>TERMINAL OU CONECTOR DE PRESSÃO - PARA CABO 50MM2</v>
          </cell>
          <cell r="C1418" t="str">
            <v>UN</v>
          </cell>
          <cell r="D1418">
            <v>22.45</v>
          </cell>
        </row>
        <row r="1419">
          <cell r="A1419">
            <v>98024</v>
          </cell>
          <cell r="B1419" t="str">
            <v>TERMINAL OU CONECTOR DE PRESSÃO - PARA CABO 70MM2</v>
          </cell>
          <cell r="C1419" t="str">
            <v>UN</v>
          </cell>
          <cell r="D1419">
            <v>22.58</v>
          </cell>
        </row>
        <row r="1420">
          <cell r="A1420">
            <v>98025</v>
          </cell>
          <cell r="B1420" t="str">
            <v>TERMINAL OU CONECTOR DE PRESSÃO - PARA CABO 95MM2</v>
          </cell>
          <cell r="C1420" t="str">
            <v>UN</v>
          </cell>
          <cell r="D1420">
            <v>26.12</v>
          </cell>
        </row>
        <row r="1421">
          <cell r="A1421">
            <v>98026</v>
          </cell>
          <cell r="B1421" t="str">
            <v>TERMINAL OU CONECTOR DE PRESSÃO - PARA CABO 120MM2</v>
          </cell>
          <cell r="C1421" t="str">
            <v>UN</v>
          </cell>
          <cell r="D1421">
            <v>33.86</v>
          </cell>
        </row>
        <row r="1422">
          <cell r="A1422">
            <v>98027</v>
          </cell>
          <cell r="B1422" t="str">
            <v>TERMINAL OU CONECTOR DE PRESSÃO - PARA CABO 150MM2</v>
          </cell>
          <cell r="C1422" t="str">
            <v>UN</v>
          </cell>
          <cell r="D1422">
            <v>33.26</v>
          </cell>
        </row>
        <row r="1423">
          <cell r="A1423">
            <v>98028</v>
          </cell>
          <cell r="B1423" t="str">
            <v>TERMINAL OU CONECTOR DE PRESSÃO - PARA CABO 185MM2</v>
          </cell>
          <cell r="C1423" t="str">
            <v>UN</v>
          </cell>
          <cell r="D1423">
            <v>38.18</v>
          </cell>
        </row>
        <row r="1424">
          <cell r="A1424">
            <v>98029</v>
          </cell>
          <cell r="B1424" t="str">
            <v>TERMINAL OU CONECTOR DE PRESSÃO - PARA CABO 240MM2</v>
          </cell>
          <cell r="C1424" t="str">
            <v>UN</v>
          </cell>
          <cell r="D1424">
            <v>39.4</v>
          </cell>
        </row>
        <row r="1425">
          <cell r="A1425">
            <v>98030</v>
          </cell>
          <cell r="B1425" t="str">
            <v>TERMINAL OU CONECTOR DE PRESSÃO - PARA CABO 300MM2</v>
          </cell>
          <cell r="C1425" t="str">
            <v>UN</v>
          </cell>
          <cell r="D1425">
            <v>48.1</v>
          </cell>
        </row>
        <row r="1426">
          <cell r="A1426">
            <v>98200</v>
          </cell>
          <cell r="B1426" t="str">
            <v>SERVIÇOS PARCIAIS - PONTOS E APARELHOS</v>
          </cell>
          <cell r="C1426" t="str">
            <v>.</v>
          </cell>
          <cell r="D1426" t="str">
            <v>.</v>
          </cell>
        </row>
        <row r="1427">
          <cell r="A1427">
            <v>98201</v>
          </cell>
          <cell r="B1427" t="str">
            <v>INTERRUPTOR SIMPLES - 1 TECLA</v>
          </cell>
          <cell r="C1427" t="str">
            <v>UN</v>
          </cell>
          <cell r="D1427">
            <v>13.27</v>
          </cell>
        </row>
        <row r="1428">
          <cell r="A1428">
            <v>98202</v>
          </cell>
          <cell r="B1428" t="str">
            <v>INTERRUPTOR SIMPLES - 2 TECLAS</v>
          </cell>
          <cell r="C1428" t="str">
            <v>UN</v>
          </cell>
          <cell r="D1428">
            <v>19.22</v>
          </cell>
        </row>
        <row r="1429">
          <cell r="A1429">
            <v>98203</v>
          </cell>
          <cell r="B1429" t="str">
            <v>INTERRUPTOR SIMPLES - 3 TECLAS</v>
          </cell>
          <cell r="C1429" t="str">
            <v>UN</v>
          </cell>
          <cell r="D1429">
            <v>26.44</v>
          </cell>
        </row>
        <row r="1430">
          <cell r="A1430">
            <v>98204</v>
          </cell>
          <cell r="B1430" t="str">
            <v>INTERRUPTOR SIMPLES BIPOLAR - 1 TECLA</v>
          </cell>
          <cell r="C1430" t="str">
            <v>UN</v>
          </cell>
          <cell r="D1430">
            <v>31.43</v>
          </cell>
        </row>
        <row r="1431">
          <cell r="A1431">
            <v>98205</v>
          </cell>
          <cell r="B1431" t="str">
            <v>INTERRUPTOR PARALELO - 1 TECLA</v>
          </cell>
          <cell r="C1431" t="str">
            <v>UN</v>
          </cell>
          <cell r="D1431">
            <v>15.6</v>
          </cell>
        </row>
        <row r="1432">
          <cell r="A1432">
            <v>98206</v>
          </cell>
          <cell r="B1432" t="str">
            <v>ESPELHO PLÁSTICO - 3"X3"</v>
          </cell>
          <cell r="C1432" t="str">
            <v>UN</v>
          </cell>
          <cell r="D1432">
            <v>3.73</v>
          </cell>
        </row>
        <row r="1433">
          <cell r="A1433">
            <v>98207</v>
          </cell>
          <cell r="B1433" t="str">
            <v>ESPELHO PLÁSTICO - 4"X2"</v>
          </cell>
          <cell r="C1433" t="str">
            <v>UN</v>
          </cell>
          <cell r="D1433">
            <v>3.61</v>
          </cell>
        </row>
        <row r="1434">
          <cell r="A1434">
            <v>98208</v>
          </cell>
          <cell r="B1434" t="str">
            <v>ESPELHO PLÁSTICO - 4"X4"</v>
          </cell>
          <cell r="C1434" t="str">
            <v>UN</v>
          </cell>
          <cell r="D1434">
            <v>6.73</v>
          </cell>
        </row>
        <row r="1435">
          <cell r="A1435">
            <v>98209</v>
          </cell>
          <cell r="B1435" t="str">
            <v>TOMADA PARA TELEFONE DE 4 POLOS PADRÃO TELEBRÁS</v>
          </cell>
          <cell r="C1435" t="str">
            <v>UN</v>
          </cell>
          <cell r="D1435">
            <v>18.52</v>
          </cell>
        </row>
        <row r="1436">
          <cell r="A1436">
            <v>98210</v>
          </cell>
          <cell r="B1436" t="str">
            <v>TOMADA SIMPLES DE EMBUTIR - 110/220V</v>
          </cell>
          <cell r="C1436" t="str">
            <v>UN</v>
          </cell>
          <cell r="D1436">
            <v>15.5</v>
          </cell>
        </row>
        <row r="1437">
          <cell r="A1437">
            <v>98212</v>
          </cell>
          <cell r="B1437" t="str">
            <v>TOMADA SIMPLES DE EMBUTIR - PARA PISO</v>
          </cell>
          <cell r="C1437" t="str">
            <v>UN</v>
          </cell>
          <cell r="D1437">
            <v>40.57</v>
          </cell>
        </row>
        <row r="1438">
          <cell r="A1438">
            <v>98213</v>
          </cell>
          <cell r="B1438" t="str">
            <v>TOMADA 3P+T 30A - 440V</v>
          </cell>
          <cell r="C1438" t="str">
            <v>UN</v>
          </cell>
          <cell r="D1438">
            <v>74.87</v>
          </cell>
        </row>
        <row r="1439">
          <cell r="A1439">
            <v>98214</v>
          </cell>
          <cell r="B1439" t="str">
            <v>TOMADA 3P+T 32A - 600/690V TIPO INDUSTRIAL</v>
          </cell>
          <cell r="C1439" t="str">
            <v>UN</v>
          </cell>
          <cell r="D1439">
            <v>143.03</v>
          </cell>
        </row>
        <row r="1440">
          <cell r="A1440">
            <v>98215</v>
          </cell>
          <cell r="B1440" t="str">
            <v>TOMADA 3P+T 63A - 600/690V TIPO INDUSTRIAL</v>
          </cell>
          <cell r="C1440" t="str">
            <v>UN</v>
          </cell>
          <cell r="D1440">
            <v>373.05</v>
          </cell>
        </row>
        <row r="1441">
          <cell r="A1441">
            <v>98216</v>
          </cell>
          <cell r="B1441" t="str">
            <v>BOTÃO PARA CAMPAINHA - USO AO TEMPO</v>
          </cell>
          <cell r="C1441" t="str">
            <v>UN</v>
          </cell>
          <cell r="D1441">
            <v>18</v>
          </cell>
        </row>
        <row r="1442">
          <cell r="A1442">
            <v>98217</v>
          </cell>
          <cell r="B1442" t="str">
            <v>CIGARRA DE SOBREPOR, TIPO COLEGIAL</v>
          </cell>
          <cell r="C1442" t="str">
            <v>UN</v>
          </cell>
          <cell r="D1442">
            <v>72.400000000000006</v>
          </cell>
        </row>
        <row r="1443">
          <cell r="A1443">
            <v>98222</v>
          </cell>
          <cell r="B1443" t="str">
            <v>SOQUETE ANTIVIBRATÓRIO PARA LÂMPADA FLUORESCENTE SEM PORTA-STARTER</v>
          </cell>
          <cell r="C1443" t="str">
            <v>UN</v>
          </cell>
          <cell r="D1443">
            <v>15.7</v>
          </cell>
        </row>
        <row r="1444">
          <cell r="A1444">
            <v>98225</v>
          </cell>
          <cell r="B1444" t="str">
            <v>IGNITOR PARA PARTIDA LÂMPADA VAPOR SÓDIO ALTA PRESSÃO ATÉ 400W</v>
          </cell>
          <cell r="C1444" t="str">
            <v>UN</v>
          </cell>
          <cell r="D1444">
            <v>46.3</v>
          </cell>
        </row>
        <row r="1445">
          <cell r="A1445">
            <v>98231</v>
          </cell>
          <cell r="B1445" t="str">
            <v>REATOR SIMPLES PARA LÂMPADA FLUORESCENTE, ALTO F.POTÊNCIA - 220V/40W</v>
          </cell>
          <cell r="C1445" t="str">
            <v>UN</v>
          </cell>
          <cell r="D1445">
            <v>57.89</v>
          </cell>
        </row>
        <row r="1446">
          <cell r="A1446">
            <v>98232</v>
          </cell>
          <cell r="B1446" t="str">
            <v>REATOR SIMPLES PARA LÂMPADA FLUORESCENTE PARTIDA RÁPIDA, ALTO F.POTÊNCIA - 110-220V/20W</v>
          </cell>
          <cell r="C1446" t="str">
            <v>UN</v>
          </cell>
          <cell r="D1446">
            <v>72.540000000000006</v>
          </cell>
        </row>
        <row r="1447">
          <cell r="A1447">
            <v>98234</v>
          </cell>
          <cell r="B1447" t="str">
            <v>REATOR DUPLO PARA LÂMPADA FLUORESCENTE PARTIDA RÁPIDA, ALTO F.POTÊNCIA - 110-220V/2X20W</v>
          </cell>
          <cell r="C1447" t="str">
            <v>UN</v>
          </cell>
          <cell r="D1447">
            <v>100.21</v>
          </cell>
        </row>
        <row r="1448">
          <cell r="A1448">
            <v>98235</v>
          </cell>
          <cell r="B1448" t="str">
            <v>REATOR DUPLO PARA LÂMPADA FLUORESCENTE PARTIDA RÁPIDA, ALTO F.POTÊNCIA 110-220V/2X40W</v>
          </cell>
          <cell r="C1448" t="str">
            <v>UN</v>
          </cell>
          <cell r="D1448">
            <v>92.96</v>
          </cell>
        </row>
        <row r="1449">
          <cell r="A1449">
            <v>98238</v>
          </cell>
          <cell r="B1449" t="str">
            <v>REATOR SIMPLES PARA LÂMPADA FLUORESCENTE PARTIDA RÁPIDA, ALTO F.POTÊNCIA - 220V/1X110W</v>
          </cell>
          <cell r="C1449" t="str">
            <v>UN</v>
          </cell>
          <cell r="D1449">
            <v>129.94999999999999</v>
          </cell>
        </row>
        <row r="1450">
          <cell r="A1450">
            <v>98239</v>
          </cell>
          <cell r="B1450" t="str">
            <v>REATOR DUPLO PARA LÂMPADA FLUORESCENTE PARTIDA RÁPIDA, ALTO F.POTÊNCIA 220V/2X110W</v>
          </cell>
          <cell r="C1450" t="str">
            <v>UN</v>
          </cell>
          <cell r="D1450">
            <v>185.96</v>
          </cell>
        </row>
        <row r="1451">
          <cell r="A1451">
            <v>98240</v>
          </cell>
          <cell r="B1451" t="str">
            <v>REATOR PARA LÂMPADA HG - 220V/125W</v>
          </cell>
          <cell r="C1451" t="str">
            <v>UN</v>
          </cell>
          <cell r="D1451">
            <v>73.680000000000007</v>
          </cell>
        </row>
        <row r="1452">
          <cell r="A1452">
            <v>98241</v>
          </cell>
          <cell r="B1452" t="str">
            <v>REATOR PARA LÂMPADA HG - 220V/250W</v>
          </cell>
          <cell r="C1452" t="str">
            <v>UN</v>
          </cell>
          <cell r="D1452">
            <v>95.2</v>
          </cell>
        </row>
        <row r="1453">
          <cell r="A1453">
            <v>98242</v>
          </cell>
          <cell r="B1453" t="str">
            <v>REATOR PARA LÂMPADA HG - 220V/400W</v>
          </cell>
          <cell r="C1453" t="str">
            <v>UN</v>
          </cell>
          <cell r="D1453">
            <v>101.37</v>
          </cell>
        </row>
        <row r="1454">
          <cell r="A1454">
            <v>98243</v>
          </cell>
          <cell r="B1454" t="str">
            <v>REATOR PARA LÂMPADA VAPOR DE MERCÚRIO USO EXTERNO 220V/400W</v>
          </cell>
          <cell r="C1454" t="str">
            <v>UN</v>
          </cell>
          <cell r="D1454">
            <v>121.37</v>
          </cell>
        </row>
        <row r="1455">
          <cell r="A1455">
            <v>98244</v>
          </cell>
          <cell r="B1455" t="str">
            <v>REATOR PARA LÂMPADA VAPOR DE SÓDIO ALTA PRESSÃO - 220V/70W</v>
          </cell>
          <cell r="C1455" t="str">
            <v>UN</v>
          </cell>
          <cell r="D1455">
            <v>91.82</v>
          </cell>
        </row>
        <row r="1456">
          <cell r="A1456">
            <v>98245</v>
          </cell>
          <cell r="B1456" t="str">
            <v>REATOR PARA LÂMPADA VAPOR DE SÓDIO ALTA PRESSÃO - 220V/150W</v>
          </cell>
          <cell r="C1456" t="str">
            <v>UN</v>
          </cell>
          <cell r="D1456">
            <v>100.1</v>
          </cell>
        </row>
        <row r="1457">
          <cell r="A1457">
            <v>98246</v>
          </cell>
          <cell r="B1457" t="str">
            <v>REATOR PARA LÂMPADA VAPOR DE SÓDIO ALTA PRESSÃO - 220V/250W</v>
          </cell>
          <cell r="C1457" t="str">
            <v>UN</v>
          </cell>
          <cell r="D1457">
            <v>119.11</v>
          </cell>
        </row>
        <row r="1458">
          <cell r="A1458">
            <v>98247</v>
          </cell>
          <cell r="B1458" t="str">
            <v>REATOR PARA LÂMPADA VAPOR DE SÓDIO ALTA PRESSÃO - 220V/400W</v>
          </cell>
          <cell r="C1458" t="str">
            <v>UN</v>
          </cell>
          <cell r="D1458">
            <v>136.24</v>
          </cell>
        </row>
        <row r="1459">
          <cell r="A1459">
            <v>98255</v>
          </cell>
          <cell r="B1459" t="str">
            <v>LÂMPADA FLUORESCENTE - 20W</v>
          </cell>
          <cell r="C1459" t="str">
            <v>UN</v>
          </cell>
          <cell r="D1459">
            <v>7.46</v>
          </cell>
        </row>
        <row r="1460">
          <cell r="A1460">
            <v>98256</v>
          </cell>
          <cell r="B1460" t="str">
            <v>LÂMPADA FLUORESCENTE - 40W</v>
          </cell>
          <cell r="C1460" t="str">
            <v>UN</v>
          </cell>
          <cell r="D1460">
            <v>7.75</v>
          </cell>
        </row>
        <row r="1461">
          <cell r="A1461">
            <v>98257</v>
          </cell>
          <cell r="B1461" t="str">
            <v>LÂMPADA MISTA - 220V/160W</v>
          </cell>
          <cell r="C1461" t="str">
            <v>UN</v>
          </cell>
          <cell r="D1461">
            <v>31.71</v>
          </cell>
        </row>
        <row r="1462">
          <cell r="A1462">
            <v>98258</v>
          </cell>
          <cell r="B1462" t="str">
            <v>LÂMPADA MISTA - 220V/250W</v>
          </cell>
          <cell r="C1462" t="str">
            <v>UN</v>
          </cell>
          <cell r="D1462">
            <v>42.79</v>
          </cell>
        </row>
        <row r="1463">
          <cell r="A1463">
            <v>98259</v>
          </cell>
          <cell r="B1463" t="str">
            <v>LÂMPADA MISTA - 220V/500W</v>
          </cell>
          <cell r="C1463" t="str">
            <v>UN</v>
          </cell>
          <cell r="D1463">
            <v>66.77</v>
          </cell>
        </row>
        <row r="1464">
          <cell r="A1464">
            <v>98260</v>
          </cell>
          <cell r="B1464" t="str">
            <v>LÂMPADA FLUORESCENTE - 110W TIPO HO</v>
          </cell>
          <cell r="C1464" t="str">
            <v>UN</v>
          </cell>
          <cell r="D1464">
            <v>19.14</v>
          </cell>
        </row>
        <row r="1465">
          <cell r="A1465">
            <v>98261</v>
          </cell>
          <cell r="B1465" t="str">
            <v>LÂMPADA VAPOR DE MERCÚRIO - 220V/80W</v>
          </cell>
          <cell r="C1465" t="str">
            <v>UN</v>
          </cell>
          <cell r="D1465">
            <v>23.78</v>
          </cell>
        </row>
        <row r="1466">
          <cell r="A1466">
            <v>98262</v>
          </cell>
          <cell r="B1466" t="str">
            <v>LÂMPADA VAPOR DE MERCÚRIO - 220V/125W</v>
          </cell>
          <cell r="C1466" t="str">
            <v>UN</v>
          </cell>
          <cell r="D1466">
            <v>24.87</v>
          </cell>
        </row>
        <row r="1467">
          <cell r="A1467">
            <v>98263</v>
          </cell>
          <cell r="B1467" t="str">
            <v>LÂMPADA VAPOR DE MERCÚRIO - 220V/250W</v>
          </cell>
          <cell r="C1467" t="str">
            <v>UN</v>
          </cell>
          <cell r="D1467">
            <v>41.19</v>
          </cell>
        </row>
        <row r="1468">
          <cell r="A1468">
            <v>98264</v>
          </cell>
          <cell r="B1468" t="str">
            <v>LÂMPADA VAPOR DE MERCÚRIO - 220V/400W</v>
          </cell>
          <cell r="C1468" t="str">
            <v>UN</v>
          </cell>
          <cell r="D1468">
            <v>61.65</v>
          </cell>
        </row>
        <row r="1469">
          <cell r="A1469">
            <v>98266</v>
          </cell>
          <cell r="B1469" t="str">
            <v>LÂMPADA VAPOR DE SÓDIO ALTA PRESSÃO - 70W</v>
          </cell>
          <cell r="C1469" t="str">
            <v>UN</v>
          </cell>
          <cell r="D1469">
            <v>30.42</v>
          </cell>
        </row>
        <row r="1470">
          <cell r="A1470">
            <v>98267</v>
          </cell>
          <cell r="B1470" t="str">
            <v>LÂMPADA VAPOR DE SÓDIO ALTA PRESSÃO - 150W</v>
          </cell>
          <cell r="C1470" t="str">
            <v>UN</v>
          </cell>
          <cell r="D1470">
            <v>39.96</v>
          </cell>
        </row>
        <row r="1471">
          <cell r="A1471">
            <v>98268</v>
          </cell>
          <cell r="B1471" t="str">
            <v>LÂMPADA VAPOR DE SÓDIO ALTA PRESSÃO - 250W</v>
          </cell>
          <cell r="C1471" t="str">
            <v>UN</v>
          </cell>
          <cell r="D1471">
            <v>44.42</v>
          </cell>
        </row>
        <row r="1472">
          <cell r="A1472">
            <v>98269</v>
          </cell>
          <cell r="B1472" t="str">
            <v>LÂMPADA VAPOR DE SÓDIO ALTA PRESSÃO - 400W</v>
          </cell>
          <cell r="C1472" t="str">
            <v>UN</v>
          </cell>
          <cell r="D1472">
            <v>49.26</v>
          </cell>
        </row>
        <row r="1473">
          <cell r="A1473">
            <v>98275</v>
          </cell>
          <cell r="B1473" t="str">
            <v>LÂMPADA DE HALOGÊNIO - 110V/220V/300W</v>
          </cell>
          <cell r="C1473" t="str">
            <v>UN</v>
          </cell>
          <cell r="D1473">
            <v>16.899999999999999</v>
          </cell>
        </row>
        <row r="1474">
          <cell r="A1474">
            <v>98277</v>
          </cell>
          <cell r="B1474" t="str">
            <v>LÂMPADA DE HALOGÊNIO - 220V/1000W</v>
          </cell>
          <cell r="C1474" t="str">
            <v>UN</v>
          </cell>
          <cell r="D1474">
            <v>66.739999999999995</v>
          </cell>
        </row>
        <row r="1475">
          <cell r="A1475">
            <v>98290</v>
          </cell>
          <cell r="B1475" t="str">
            <v>PLUG PARA TELEFONE DE 4 PINOS PADRÃO TELEBRÁS</v>
          </cell>
          <cell r="C1475" t="str">
            <v>UN</v>
          </cell>
          <cell r="D1475">
            <v>10.4</v>
          </cell>
        </row>
        <row r="1476">
          <cell r="A1476">
            <v>98291</v>
          </cell>
          <cell r="B1476" t="str">
            <v>PLUG 3P+T 30A - 440V</v>
          </cell>
          <cell r="C1476" t="str">
            <v>UN</v>
          </cell>
          <cell r="D1476">
            <v>103.66</v>
          </cell>
        </row>
        <row r="1477">
          <cell r="A1477">
            <v>98292</v>
          </cell>
          <cell r="B1477" t="str">
            <v>PLUG 3P+T 32A - 600/690V - TIPO INDUSTRIAL</v>
          </cell>
          <cell r="C1477" t="str">
            <v>UN</v>
          </cell>
          <cell r="D1477">
            <v>122.93</v>
          </cell>
        </row>
        <row r="1478">
          <cell r="A1478">
            <v>98293</v>
          </cell>
          <cell r="B1478" t="str">
            <v>PLUG 3P+T 63A - 600/690V - TIPO INDUSTRIAL</v>
          </cell>
          <cell r="C1478" t="str">
            <v>UN</v>
          </cell>
          <cell r="D1478">
            <v>357.61</v>
          </cell>
        </row>
        <row r="1479">
          <cell r="A1479">
            <v>98294</v>
          </cell>
          <cell r="B1479" t="str">
            <v>PLUG P/ TOMADA ATÉ 20A (2P+T, 20A - 250V)</v>
          </cell>
          <cell r="C1479" t="str">
            <v>UN</v>
          </cell>
          <cell r="D1479">
            <v>21.42</v>
          </cell>
        </row>
        <row r="1480">
          <cell r="A1480">
            <v>98295</v>
          </cell>
          <cell r="B1480" t="str">
            <v>PLUG PARA TELEFONE - PADRÃO RJ11</v>
          </cell>
          <cell r="C1480" t="str">
            <v>UN</v>
          </cell>
          <cell r="D1480">
            <v>8.4600000000000009</v>
          </cell>
        </row>
        <row r="1481">
          <cell r="A1481">
            <v>98296</v>
          </cell>
          <cell r="B1481" t="str">
            <v>INTERRUPTOR COM VARIADOR DE LUMINOSIDADE 110/ 220 V - 127V/ 500W</v>
          </cell>
          <cell r="C1481" t="str">
            <v>UN</v>
          </cell>
          <cell r="D1481">
            <v>231.06</v>
          </cell>
        </row>
        <row r="1482">
          <cell r="A1482">
            <v>98297</v>
          </cell>
          <cell r="B1482" t="str">
            <v>INTERRUPTOR PARALELO BIPOLAR 1 TECLA</v>
          </cell>
          <cell r="C1482" t="str">
            <v>UN</v>
          </cell>
          <cell r="D1482">
            <v>32.01</v>
          </cell>
        </row>
        <row r="1483">
          <cell r="A1483">
            <v>98299</v>
          </cell>
          <cell r="B1483" t="str">
            <v>REATOR PARA LÂMPADA HG - 220V/80W</v>
          </cell>
          <cell r="C1483" t="str">
            <v>UN</v>
          </cell>
          <cell r="D1483">
            <v>75.900000000000006</v>
          </cell>
        </row>
        <row r="1484">
          <cell r="A1484">
            <v>98300</v>
          </cell>
          <cell r="B1484" t="str">
            <v>SERVIÇOS PARCIAIS - PÁRA-RAIOS E OUTROS</v>
          </cell>
          <cell r="C1484" t="str">
            <v>.</v>
          </cell>
          <cell r="D1484" t="str">
            <v>.</v>
          </cell>
        </row>
        <row r="1485">
          <cell r="A1485">
            <v>98320</v>
          </cell>
          <cell r="B1485" t="str">
            <v>COLOCAÇÃO DE ARAME GUIA #14 DE AÇO GALVANIZADO EM ELETRODUTO</v>
          </cell>
          <cell r="C1485" t="str">
            <v>M</v>
          </cell>
          <cell r="D1485">
            <v>2.31</v>
          </cell>
        </row>
        <row r="1486">
          <cell r="A1486">
            <v>98351</v>
          </cell>
          <cell r="B1486" t="str">
            <v>FOTOCELULA SOLAR-RELÊ FOTOELÉTRICO CAPACIDADE - 1000W</v>
          </cell>
          <cell r="C1486" t="str">
            <v>UN</v>
          </cell>
          <cell r="D1486">
            <v>96.61</v>
          </cell>
        </row>
        <row r="1487">
          <cell r="A1487">
            <v>98355</v>
          </cell>
          <cell r="B1487" t="str">
            <v>BASE E ESTAIS PARA HASTE DE PÁRA-RAIOS</v>
          </cell>
          <cell r="C1487" t="str">
            <v>UN</v>
          </cell>
          <cell r="D1487">
            <v>179.06</v>
          </cell>
        </row>
        <row r="1488">
          <cell r="A1488">
            <v>98357</v>
          </cell>
          <cell r="B1488" t="str">
            <v>TERMINAL AÉREO EM AÇO GALVANIZADO COM BASE DE FIXAÇÃO H=30CM</v>
          </cell>
          <cell r="C1488" t="str">
            <v>UN</v>
          </cell>
          <cell r="D1488">
            <v>25.12</v>
          </cell>
        </row>
        <row r="1489">
          <cell r="A1489">
            <v>98358</v>
          </cell>
          <cell r="B1489" t="str">
            <v>SUPORTE PARA FIXAÇÃO DE CABO EM TELHA ONDULADA</v>
          </cell>
          <cell r="C1489" t="str">
            <v>UN</v>
          </cell>
          <cell r="D1489">
            <v>47.47</v>
          </cell>
        </row>
        <row r="1490">
          <cell r="A1490">
            <v>98362</v>
          </cell>
          <cell r="B1490" t="str">
            <v>CRUZETA DE FERRO GALVANIZADO PARA 3 PROJETORES</v>
          </cell>
          <cell r="C1490" t="str">
            <v>UN</v>
          </cell>
          <cell r="D1490">
            <v>241.38</v>
          </cell>
        </row>
        <row r="1491">
          <cell r="A1491">
            <v>98363</v>
          </cell>
          <cell r="B1491" t="str">
            <v>BRAÇO P/ LUMINÁRIA EM TUBO FERRO GALVANIZADO 1"X1M</v>
          </cell>
          <cell r="C1491" t="str">
            <v>UN</v>
          </cell>
          <cell r="D1491">
            <v>110.07</v>
          </cell>
        </row>
        <row r="1492">
          <cell r="A1492">
            <v>98365</v>
          </cell>
          <cell r="B1492" t="str">
            <v>POSTE DE AÇO GALVANIZADO, TIPO RETO FLANGEADO H=5M</v>
          </cell>
          <cell r="C1492" t="str">
            <v>UN</v>
          </cell>
          <cell r="D1492">
            <v>827.25</v>
          </cell>
        </row>
        <row r="1493">
          <cell r="A1493">
            <v>98366</v>
          </cell>
          <cell r="B1493" t="str">
            <v>POSTE DE AÇO GALVANIZADO, TIPO RETO FLANGEADO H=7M</v>
          </cell>
          <cell r="C1493" t="str">
            <v>UN</v>
          </cell>
          <cell r="D1493">
            <v>1035.2</v>
          </cell>
        </row>
        <row r="1494">
          <cell r="A1494">
            <v>98370</v>
          </cell>
          <cell r="B1494" t="str">
            <v>POSTE DE AÇO GALVANIZADO, TIPO CURVO SIMPLES  H=7M</v>
          </cell>
          <cell r="C1494" t="str">
            <v>UN</v>
          </cell>
          <cell r="D1494">
            <v>953.52</v>
          </cell>
        </row>
        <row r="1495">
          <cell r="A1495">
            <v>98371</v>
          </cell>
          <cell r="B1495" t="str">
            <v>POSTE DE AÇO GALVANIZADO, TIPO CURVO DUPLO H=7M</v>
          </cell>
          <cell r="C1495" t="str">
            <v>UN</v>
          </cell>
          <cell r="D1495">
            <v>1087.94</v>
          </cell>
        </row>
        <row r="1496">
          <cell r="A1496">
            <v>98372</v>
          </cell>
          <cell r="B1496" t="str">
            <v>POSTE DE AÇO GALVANIZADO, TIPO RETO H=9M</v>
          </cell>
          <cell r="C1496" t="str">
            <v>UN</v>
          </cell>
          <cell r="D1496">
            <v>1276.8599999999999</v>
          </cell>
        </row>
        <row r="1497">
          <cell r="A1497">
            <v>98374</v>
          </cell>
          <cell r="B1497" t="str">
            <v>POSTE DE AÇO GALVANIZADO, TIPO RETO H=10M</v>
          </cell>
          <cell r="C1497" t="str">
            <v>UN</v>
          </cell>
          <cell r="D1497">
            <v>1426.76</v>
          </cell>
        </row>
        <row r="1498">
          <cell r="A1498">
            <v>98376</v>
          </cell>
          <cell r="B1498" t="str">
            <v>CONECTOR TIPO PRENSA CABO EM ALUMÍNIO - 3/8"</v>
          </cell>
          <cell r="C1498" t="str">
            <v>UN</v>
          </cell>
          <cell r="D1498">
            <v>15.49</v>
          </cell>
        </row>
        <row r="1499">
          <cell r="A1499">
            <v>98377</v>
          </cell>
          <cell r="B1499" t="str">
            <v>CONECTOR TIPO PRENSA-CABO EM ALUMÍNIO - 1/2"</v>
          </cell>
          <cell r="C1499" t="str">
            <v>UN</v>
          </cell>
          <cell r="D1499">
            <v>15.3</v>
          </cell>
        </row>
        <row r="1500">
          <cell r="A1500">
            <v>98378</v>
          </cell>
          <cell r="B1500" t="str">
            <v>CONECTOR TIPO PRENSA-CABO EM ALUMÍNIO - 3/4"</v>
          </cell>
          <cell r="C1500" t="str">
            <v>UN</v>
          </cell>
          <cell r="D1500">
            <v>18.7</v>
          </cell>
        </row>
        <row r="1501">
          <cell r="A1501">
            <v>98379</v>
          </cell>
          <cell r="B1501" t="str">
            <v>CONECTOR TIPO PRENSA-CABO EM ALUMÍNIO - 1"</v>
          </cell>
          <cell r="C1501" t="str">
            <v>UN</v>
          </cell>
          <cell r="D1501">
            <v>20.22</v>
          </cell>
        </row>
        <row r="1502">
          <cell r="A1502">
            <v>98382</v>
          </cell>
          <cell r="B1502" t="str">
            <v>SUPORTE SIMPLES COM ROLDANA, PARA DESCIDA DE PÁRA-RAIOS</v>
          </cell>
          <cell r="C1502" t="str">
            <v>UN</v>
          </cell>
          <cell r="D1502">
            <v>42.95</v>
          </cell>
        </row>
        <row r="1503">
          <cell r="A1503">
            <v>98383</v>
          </cell>
          <cell r="B1503" t="str">
            <v>CONECTOR TIPO "SPLIT-BOLT" - PARA CABO DE 16MM2</v>
          </cell>
          <cell r="C1503" t="str">
            <v>UN</v>
          </cell>
          <cell r="D1503">
            <v>11.64</v>
          </cell>
        </row>
        <row r="1504">
          <cell r="A1504">
            <v>98385</v>
          </cell>
          <cell r="B1504" t="str">
            <v>CONECTOR TIPO "SPLIT-BOLT" - PARA CABO DE 35MM2</v>
          </cell>
          <cell r="C1504" t="str">
            <v>UN</v>
          </cell>
          <cell r="D1504">
            <v>13.03</v>
          </cell>
        </row>
        <row r="1505">
          <cell r="A1505">
            <v>98390</v>
          </cell>
          <cell r="B1505" t="str">
            <v>HASTE "COPPERWELD"- 5/8"X3,OOM</v>
          </cell>
          <cell r="C1505" t="str">
            <v>UN</v>
          </cell>
          <cell r="D1505">
            <v>151.41</v>
          </cell>
        </row>
        <row r="1506">
          <cell r="A1506">
            <v>98391</v>
          </cell>
          <cell r="B1506" t="str">
            <v>CONECTOR PARA HASTE "COPPERWELD"</v>
          </cell>
          <cell r="C1506" t="str">
            <v>UN</v>
          </cell>
          <cell r="D1506">
            <v>28.92</v>
          </cell>
        </row>
        <row r="1507">
          <cell r="A1507">
            <v>98395</v>
          </cell>
          <cell r="B1507" t="str">
            <v>CONECTOR TIPO "SPLIT-BOLT" - PARA CABO DE 300,0MM2</v>
          </cell>
          <cell r="C1507" t="str">
            <v>UN</v>
          </cell>
          <cell r="D1507">
            <v>91.28</v>
          </cell>
        </row>
        <row r="1508">
          <cell r="A1508">
            <v>98397</v>
          </cell>
          <cell r="B1508" t="str">
            <v>HASTE "COPPERWELD " - 3/4"X3,00M</v>
          </cell>
          <cell r="C1508" t="str">
            <v>UN</v>
          </cell>
          <cell r="D1508">
            <v>168.38</v>
          </cell>
        </row>
        <row r="1509">
          <cell r="A1509">
            <v>98400</v>
          </cell>
          <cell r="B1509" t="str">
            <v>SERVIÇOS PARCIAIS - ELETROFERRAGENS E ACESSÓRIOS</v>
          </cell>
          <cell r="C1509" t="str">
            <v>.</v>
          </cell>
          <cell r="D1509" t="str">
            <v>.</v>
          </cell>
        </row>
        <row r="1510">
          <cell r="A1510">
            <v>98401</v>
          </cell>
          <cell r="B1510" t="str">
            <v>BUCHA E ARRUELA RÍGIDA PESADA EM ZAMAK - 1/2"</v>
          </cell>
          <cell r="C1510" t="str">
            <v>UN</v>
          </cell>
          <cell r="D1510">
            <v>8.39</v>
          </cell>
        </row>
        <row r="1511">
          <cell r="A1511">
            <v>98402</v>
          </cell>
          <cell r="B1511" t="str">
            <v>BUCHA E ARRUELA RÍGIDA PESADA EM ZAMAK - 3/4"</v>
          </cell>
          <cell r="C1511" t="str">
            <v>UN</v>
          </cell>
          <cell r="D1511">
            <v>8.4600000000000009</v>
          </cell>
        </row>
        <row r="1512">
          <cell r="A1512">
            <v>98411</v>
          </cell>
          <cell r="B1512" t="str">
            <v>BRAÇADEIRA DE AÇO GALVANIZADO - 1/2"</v>
          </cell>
          <cell r="C1512" t="str">
            <v>UN</v>
          </cell>
          <cell r="D1512">
            <v>6.55</v>
          </cell>
        </row>
        <row r="1513">
          <cell r="A1513">
            <v>98418</v>
          </cell>
          <cell r="B1513" t="str">
            <v>BRAÇADEIRA DE AÇO GALVANIZADO - 3"</v>
          </cell>
          <cell r="C1513" t="str">
            <v>UN</v>
          </cell>
          <cell r="D1513">
            <v>13.47</v>
          </cell>
        </row>
        <row r="1514">
          <cell r="A1514">
            <v>98421</v>
          </cell>
          <cell r="B1514" t="str">
            <v>SUPORTE P/ PERFILADO 100X38MM GE</v>
          </cell>
          <cell r="C1514" t="str">
            <v>UN</v>
          </cell>
          <cell r="D1514">
            <v>8.92</v>
          </cell>
        </row>
        <row r="1515">
          <cell r="A1515">
            <v>98423</v>
          </cell>
          <cell r="B1515" t="str">
            <v>SUPORTE CURTO PARA LUMINÁRIA 100X38MM GE</v>
          </cell>
          <cell r="C1515" t="str">
            <v>UN</v>
          </cell>
          <cell r="D1515">
            <v>10.97</v>
          </cell>
        </row>
        <row r="1516">
          <cell r="A1516">
            <v>98424</v>
          </cell>
          <cell r="B1516" t="str">
            <v>SUPORTE LONGO PARA LUMINÁRIA 165X38MM GE</v>
          </cell>
          <cell r="C1516" t="str">
            <v>UN</v>
          </cell>
          <cell r="D1516">
            <v>11.23</v>
          </cell>
        </row>
        <row r="1517">
          <cell r="A1517">
            <v>98425</v>
          </cell>
          <cell r="B1517" t="str">
            <v>EMENDA INTERNA P/ PERFILADO 38X38 "1" GE</v>
          </cell>
          <cell r="C1517" t="str">
            <v>UN</v>
          </cell>
          <cell r="D1517">
            <v>8.98</v>
          </cell>
        </row>
        <row r="1518">
          <cell r="A1518">
            <v>98427</v>
          </cell>
          <cell r="B1518" t="str">
            <v>EMENDA INTERNA P/ PEFILADO 38X38 "T" GE</v>
          </cell>
          <cell r="C1518" t="str">
            <v>UN</v>
          </cell>
          <cell r="D1518">
            <v>14.5</v>
          </cell>
        </row>
        <row r="1519">
          <cell r="A1519">
            <v>98436</v>
          </cell>
          <cell r="B1519" t="str">
            <v>CAIXA DE DERIVAÇÃO P/ PERFILADO 38X38 TP "C" GE - CHAPA 14</v>
          </cell>
          <cell r="C1519" t="str">
            <v>UN</v>
          </cell>
          <cell r="D1519">
            <v>20.47</v>
          </cell>
        </row>
        <row r="1520">
          <cell r="A1520">
            <v>98437</v>
          </cell>
          <cell r="B1520" t="str">
            <v>CAIXA DE DERIVAÇÃO P/ PERFILADO 38X38 TP "L" GE - CHAPA 14</v>
          </cell>
          <cell r="C1520" t="str">
            <v>UN</v>
          </cell>
          <cell r="D1520">
            <v>20.309999999999999</v>
          </cell>
        </row>
        <row r="1521">
          <cell r="A1521">
            <v>98440</v>
          </cell>
          <cell r="B1521" t="str">
            <v>CAIXA DE DERIVAÇÃO P/ PERFILADO 38X76 TP "E" GE - CHAPA 14</v>
          </cell>
          <cell r="C1521" t="str">
            <v>UN</v>
          </cell>
          <cell r="D1521">
            <v>27.78</v>
          </cell>
        </row>
        <row r="1522">
          <cell r="A1522">
            <v>98441</v>
          </cell>
          <cell r="B1522" t="str">
            <v>CAIXA DE DERIVAÇÃO P/ PERFILADO 38X76 TP "C" GE - CHAPA 14</v>
          </cell>
          <cell r="C1522" t="str">
            <v>UN</v>
          </cell>
          <cell r="D1522">
            <v>27.67</v>
          </cell>
        </row>
        <row r="1523">
          <cell r="A1523">
            <v>98442</v>
          </cell>
          <cell r="B1523" t="str">
            <v>CAIXA DE DERIVAÇÃO P/ PERFILADO 38X76 TP "L" GE - CHAPA 14</v>
          </cell>
          <cell r="C1523" t="str">
            <v>UN</v>
          </cell>
          <cell r="D1523">
            <v>27.65</v>
          </cell>
        </row>
        <row r="1524">
          <cell r="A1524">
            <v>98443</v>
          </cell>
          <cell r="B1524" t="str">
            <v>CAIXA DE DERIVAÇÃO P/ PERFILADO 38X76 TP "T" GE - CHAPA 14</v>
          </cell>
          <cell r="C1524" t="str">
            <v>UN</v>
          </cell>
          <cell r="D1524">
            <v>33.01</v>
          </cell>
        </row>
        <row r="1525">
          <cell r="A1525">
            <v>98445</v>
          </cell>
          <cell r="B1525" t="str">
            <v>CAIXA EM ALUMÍNIO P/ TOMADA FIXAÇÃO EM PERFILADO</v>
          </cell>
          <cell r="C1525" t="str">
            <v>UN</v>
          </cell>
          <cell r="D1525">
            <v>34.590000000000003</v>
          </cell>
        </row>
        <row r="1526">
          <cell r="A1526">
            <v>98457</v>
          </cell>
          <cell r="B1526" t="str">
            <v>SAÍDA PARA ELETRODUTO EM PERFILADO 3/4" GE</v>
          </cell>
          <cell r="C1526" t="str">
            <v>UN</v>
          </cell>
          <cell r="D1526">
            <v>5.23</v>
          </cell>
        </row>
        <row r="1527">
          <cell r="A1527">
            <v>98462</v>
          </cell>
          <cell r="B1527" t="str">
            <v>VERGALHÃO DE AÇO C/ ROSCA TOTAL 5/16" GE</v>
          </cell>
          <cell r="C1527" t="str">
            <v>M</v>
          </cell>
          <cell r="D1527">
            <v>35.159999999999997</v>
          </cell>
        </row>
        <row r="1528">
          <cell r="A1528">
            <v>98500</v>
          </cell>
          <cell r="B1528" t="str">
            <v>REATORES</v>
          </cell>
          <cell r="C1528" t="str">
            <v>.</v>
          </cell>
          <cell r="D1528" t="str">
            <v>.</v>
          </cell>
        </row>
        <row r="1529">
          <cell r="A1529">
            <v>98510</v>
          </cell>
          <cell r="B1529" t="str">
            <v>REATOR PARA LÂMPADA VAPOR METÁLICO - 70W/ 220V</v>
          </cell>
          <cell r="C1529" t="str">
            <v>UN</v>
          </cell>
          <cell r="D1529">
            <v>96.05</v>
          </cell>
        </row>
        <row r="1530">
          <cell r="A1530">
            <v>98512</v>
          </cell>
          <cell r="B1530" t="str">
            <v>REATOR PARA LÂMPADA VAPOR METÁLICO - 150W/ 220V</v>
          </cell>
          <cell r="C1530" t="str">
            <v>UN</v>
          </cell>
          <cell r="D1530">
            <v>109.33</v>
          </cell>
        </row>
        <row r="1531">
          <cell r="A1531">
            <v>98513</v>
          </cell>
          <cell r="B1531" t="str">
            <v>REATOR DE LÂMPADA VAPOR METÁLICO - 250W/ 220V</v>
          </cell>
          <cell r="C1531" t="str">
            <v>UN</v>
          </cell>
          <cell r="D1531">
            <v>113.38</v>
          </cell>
        </row>
        <row r="1532">
          <cell r="A1532">
            <v>98514</v>
          </cell>
          <cell r="B1532" t="str">
            <v>REATOR PARA LÂMPADA VAPOR METÁLICO - 400W/ 220V</v>
          </cell>
          <cell r="C1532" t="str">
            <v>UN</v>
          </cell>
          <cell r="D1532">
            <v>116.09</v>
          </cell>
        </row>
        <row r="1533">
          <cell r="A1533">
            <v>98526</v>
          </cell>
          <cell r="B1533" t="str">
            <v>REATOR ELETRÔNICO AFP 127V P/ LÂMPADA FLUORESCENTE - 1 X 14W</v>
          </cell>
          <cell r="C1533" t="str">
            <v>UN</v>
          </cell>
          <cell r="D1533">
            <v>75.319999999999993</v>
          </cell>
        </row>
        <row r="1534">
          <cell r="A1534">
            <v>98527</v>
          </cell>
          <cell r="B1534" t="str">
            <v>REATOR ELETRÔNICO AFP 127V P/ LÂMPADA FLUORESCENTE - 1 X 28W</v>
          </cell>
          <cell r="C1534" t="str">
            <v>UN</v>
          </cell>
          <cell r="D1534">
            <v>98.24</v>
          </cell>
        </row>
        <row r="1535">
          <cell r="A1535">
            <v>98528</v>
          </cell>
          <cell r="B1535" t="str">
            <v>REATOR ELETRÔNICO AFP 127V P/ LÂMPADA FLUORESCENTE - 2 X 14W</v>
          </cell>
          <cell r="C1535" t="str">
            <v>UN</v>
          </cell>
          <cell r="D1535">
            <v>103.67</v>
          </cell>
        </row>
        <row r="1536">
          <cell r="A1536">
            <v>98529</v>
          </cell>
          <cell r="B1536" t="str">
            <v>REATOR ELETRÔNICO AFP 127V P/ LÂMPADA FLUORESCENTE - 2 X 28W</v>
          </cell>
          <cell r="C1536" t="str">
            <v>UN</v>
          </cell>
          <cell r="D1536">
            <v>123.27</v>
          </cell>
        </row>
        <row r="1537">
          <cell r="A1537">
            <v>98530</v>
          </cell>
          <cell r="B1537" t="str">
            <v>REATOR ELETRÔNICO FLUORESCENTE SIMPLES AFP - 1X16W - 127/220V</v>
          </cell>
          <cell r="C1537" t="str">
            <v>UN</v>
          </cell>
          <cell r="D1537">
            <v>58</v>
          </cell>
        </row>
        <row r="1538">
          <cell r="A1538">
            <v>98531</v>
          </cell>
          <cell r="B1538" t="str">
            <v>REATOR ELETRÔNICO FLUORESCENTE SIMPLES AFP - 1X32W - 127/220V</v>
          </cell>
          <cell r="C1538" t="str">
            <v>UN</v>
          </cell>
          <cell r="D1538">
            <v>58.2</v>
          </cell>
        </row>
        <row r="1539">
          <cell r="A1539">
            <v>98532</v>
          </cell>
          <cell r="B1539" t="str">
            <v>REATOR ELETRÔNICO FLUORESCENTE DUPLO AFP - 2X16W - 127/220V</v>
          </cell>
          <cell r="C1539" t="str">
            <v>UN</v>
          </cell>
          <cell r="D1539">
            <v>79.64</v>
          </cell>
        </row>
        <row r="1540">
          <cell r="A1540">
            <v>98533</v>
          </cell>
          <cell r="B1540" t="str">
            <v>REATOR ELETRÔNICO FLUORESCENTE DUPLO AFP - 2X32W - 127/220V</v>
          </cell>
          <cell r="C1540" t="str">
            <v>UN</v>
          </cell>
          <cell r="D1540">
            <v>80.55</v>
          </cell>
        </row>
        <row r="1541">
          <cell r="A1541">
            <v>98540</v>
          </cell>
          <cell r="B1541" t="str">
            <v>REATOR ELETRÔNICO FLUORESCENTE SIMPLES AFP 1X54W - 220V</v>
          </cell>
          <cell r="C1541" t="str">
            <v>UN</v>
          </cell>
          <cell r="D1541">
            <v>133.58000000000001</v>
          </cell>
        </row>
        <row r="1542">
          <cell r="A1542">
            <v>98541</v>
          </cell>
          <cell r="B1542" t="str">
            <v>REATOR ELETRÔNICO FLUORESCENTE DUPLO AFP 2X54W - 220V</v>
          </cell>
          <cell r="C1542" t="str">
            <v>UN</v>
          </cell>
          <cell r="D1542">
            <v>132.13</v>
          </cell>
        </row>
        <row r="1543">
          <cell r="A1543">
            <v>98560</v>
          </cell>
          <cell r="B1543" t="str">
            <v>LÂMPADA VAPOR METÁLICO - 70W</v>
          </cell>
          <cell r="C1543" t="str">
            <v>UN</v>
          </cell>
          <cell r="D1543">
            <v>143</v>
          </cell>
        </row>
        <row r="1544">
          <cell r="A1544">
            <v>98561</v>
          </cell>
          <cell r="B1544" t="str">
            <v>LÂMPADA VAPOR METÁLICO - 150W</v>
          </cell>
          <cell r="C1544" t="str">
            <v>UN</v>
          </cell>
          <cell r="D1544">
            <v>200.53</v>
          </cell>
        </row>
        <row r="1545">
          <cell r="A1545">
            <v>98562</v>
          </cell>
          <cell r="B1545" t="str">
            <v>LÂMPADA VAPOR METÁLICO - 250W</v>
          </cell>
          <cell r="C1545" t="str">
            <v>UN</v>
          </cell>
          <cell r="D1545">
            <v>69.12</v>
          </cell>
        </row>
        <row r="1546">
          <cell r="A1546">
            <v>98563</v>
          </cell>
          <cell r="B1546" t="str">
            <v>LÂMPADA VAPOR METÁLICO - 400W</v>
          </cell>
          <cell r="C1546" t="str">
            <v>UN</v>
          </cell>
          <cell r="D1546">
            <v>72.349999999999994</v>
          </cell>
        </row>
        <row r="1547">
          <cell r="A1547">
            <v>98570</v>
          </cell>
          <cell r="B1547" t="str">
            <v>LÂMPADA FLUORESCENTE COMPACTA 15W - 220V</v>
          </cell>
          <cell r="C1547" t="str">
            <v>UN</v>
          </cell>
          <cell r="D1547">
            <v>10.65</v>
          </cell>
        </row>
        <row r="1548">
          <cell r="A1548">
            <v>98573</v>
          </cell>
          <cell r="B1548" t="str">
            <v>LÂMPADA COMPACTA MINI-FLUORESCENTE COM REATOR E SOQUETE INCORPORADOS - 25W</v>
          </cell>
          <cell r="C1548" t="str">
            <v>UN</v>
          </cell>
          <cell r="D1548">
            <v>12.06</v>
          </cell>
        </row>
        <row r="1549">
          <cell r="A1549">
            <v>98579</v>
          </cell>
          <cell r="B1549" t="str">
            <v>LÂMPADA FLUORESCENTE - 14W</v>
          </cell>
          <cell r="C1549" t="str">
            <v>UN</v>
          </cell>
          <cell r="D1549">
            <v>9.24</v>
          </cell>
        </row>
        <row r="1550">
          <cell r="A1550">
            <v>98580</v>
          </cell>
          <cell r="B1550" t="str">
            <v>LÂMPADA FLUORESCENTE 16W</v>
          </cell>
          <cell r="C1550" t="str">
            <v>UN</v>
          </cell>
          <cell r="D1550">
            <v>6.49</v>
          </cell>
        </row>
        <row r="1551">
          <cell r="A1551">
            <v>98581</v>
          </cell>
          <cell r="B1551" t="str">
            <v>LÂMPADA FLUORESCENTE 32W</v>
          </cell>
          <cell r="C1551" t="str">
            <v>UN</v>
          </cell>
          <cell r="D1551">
            <v>9.19</v>
          </cell>
        </row>
        <row r="1552">
          <cell r="A1552">
            <v>98582</v>
          </cell>
          <cell r="B1552" t="str">
            <v>LÂMPADA FLUORESCENTE - 28W</v>
          </cell>
          <cell r="C1552" t="str">
            <v>UN</v>
          </cell>
          <cell r="D1552">
            <v>9.5299999999999994</v>
          </cell>
        </row>
        <row r="1553">
          <cell r="A1553">
            <v>98600</v>
          </cell>
          <cell r="B1553" t="str">
            <v>TOMADAS</v>
          </cell>
          <cell r="C1553" t="str">
            <v>.</v>
          </cell>
          <cell r="D1553" t="str">
            <v>.</v>
          </cell>
        </row>
        <row r="1554">
          <cell r="A1554">
            <v>98610</v>
          </cell>
          <cell r="B1554" t="str">
            <v>TOMADA RJ 45 PARA INFORMÁTICA COM PLACA</v>
          </cell>
          <cell r="C1554" t="str">
            <v>UN</v>
          </cell>
          <cell r="D1554">
            <v>50.63</v>
          </cell>
        </row>
        <row r="1555">
          <cell r="A1555">
            <v>98611</v>
          </cell>
          <cell r="B1555" t="str">
            <v>TOMADA PARA TELEFONE PADRÃO RJ11 COM PLACA/ ESPELHO</v>
          </cell>
          <cell r="C1555" t="str">
            <v>UN</v>
          </cell>
          <cell r="D1555">
            <v>16.760000000000002</v>
          </cell>
        </row>
        <row r="1556">
          <cell r="A1556">
            <v>99000</v>
          </cell>
          <cell r="B1556" t="str">
            <v>REDE LÓGICA</v>
          </cell>
          <cell r="C1556" t="str">
            <v>.</v>
          </cell>
          <cell r="D1556" t="str">
            <v>.</v>
          </cell>
        </row>
        <row r="1557">
          <cell r="A1557">
            <v>99002</v>
          </cell>
          <cell r="B1557" t="str">
            <v>CERTIFICAÇÃO DE REDE LÓGICA - ATÉ 50 PONTOS</v>
          </cell>
          <cell r="C1557" t="str">
            <v>GL</v>
          </cell>
          <cell r="D1557">
            <v>623.37</v>
          </cell>
        </row>
        <row r="1558">
          <cell r="A1558">
            <v>99003</v>
          </cell>
          <cell r="B1558" t="str">
            <v>CERTIFICAÇÃO DE REDE LÓGICA - EXCEDENTE 50 PONTOS</v>
          </cell>
          <cell r="C1558" t="str">
            <v>PTO</v>
          </cell>
          <cell r="D1558">
            <v>11.38</v>
          </cell>
        </row>
        <row r="1559">
          <cell r="A1559">
            <v>99011</v>
          </cell>
          <cell r="B1559" t="str">
            <v>RACK 8U'S COM VENTILAÇÃO, BANDEJA FIXA E RÉGUA DE TOMADAS - INSTALADO</v>
          </cell>
          <cell r="C1559" t="str">
            <v>UN</v>
          </cell>
          <cell r="D1559">
            <v>565.54</v>
          </cell>
        </row>
        <row r="1560">
          <cell r="A1560">
            <v>99015</v>
          </cell>
          <cell r="B1560" t="str">
            <v>PATCH PAINEL - 24 PORTAS - INSTALADO</v>
          </cell>
          <cell r="C1560" t="str">
            <v>UN</v>
          </cell>
          <cell r="D1560">
            <v>214.37</v>
          </cell>
        </row>
        <row r="1561">
          <cell r="A1561">
            <v>99017</v>
          </cell>
          <cell r="B1561" t="str">
            <v>SWITCH - 24 PORTAS - INSTALADO</v>
          </cell>
          <cell r="C1561" t="str">
            <v>UN</v>
          </cell>
          <cell r="D1561">
            <v>359.66</v>
          </cell>
        </row>
        <row r="1562">
          <cell r="A1562">
            <v>99021</v>
          </cell>
          <cell r="B1562" t="str">
            <v>GUIA ORGANIZADORA DE CABOS 19" - 1V - INSTALADA</v>
          </cell>
          <cell r="C1562" t="str">
            <v>UN</v>
          </cell>
          <cell r="D1562">
            <v>14.33</v>
          </cell>
        </row>
        <row r="1563">
          <cell r="A1563">
            <v>99031</v>
          </cell>
          <cell r="B1563" t="str">
            <v>PATCH CORD RJ45 - 1,5M</v>
          </cell>
          <cell r="C1563" t="str">
            <v>UN</v>
          </cell>
          <cell r="D1563">
            <v>9.2100000000000009</v>
          </cell>
        </row>
        <row r="1564">
          <cell r="A1564">
            <v>99033</v>
          </cell>
          <cell r="B1564" t="str">
            <v>PATCH CORD RJ45 - 2,5M</v>
          </cell>
          <cell r="C1564" t="str">
            <v>UN</v>
          </cell>
          <cell r="D1564">
            <v>12.78</v>
          </cell>
        </row>
        <row r="1565">
          <cell r="A1565">
            <v>99038</v>
          </cell>
          <cell r="B1565" t="str">
            <v>CABO UTP - CATEGORIA 4 E 5 PARES</v>
          </cell>
          <cell r="C1565" t="str">
            <v>M</v>
          </cell>
          <cell r="D1565">
            <v>1.44</v>
          </cell>
        </row>
        <row r="1566">
          <cell r="A1566">
            <v>100000</v>
          </cell>
          <cell r="B1566" t="str">
            <v>INST.HIDRO-SANITARIAS</v>
          </cell>
        </row>
        <row r="1567">
          <cell r="A1567">
            <v>100100</v>
          </cell>
          <cell r="B1567" t="str">
            <v>ALIMENTAÇÃO PREDIAL DE ÁGUA E GÁS</v>
          </cell>
          <cell r="C1567" t="str">
            <v>.</v>
          </cell>
          <cell r="D1567" t="str">
            <v>.</v>
          </cell>
        </row>
        <row r="1568">
          <cell r="A1568">
            <v>100101</v>
          </cell>
          <cell r="B1568" t="str">
            <v>CAVALETE DE ENTRADA - 3/4"</v>
          </cell>
          <cell r="C1568" t="str">
            <v>UN</v>
          </cell>
          <cell r="D1568">
            <v>195.25</v>
          </cell>
        </row>
        <row r="1569">
          <cell r="A1569">
            <v>100102</v>
          </cell>
          <cell r="B1569" t="str">
            <v>CAVALETE DE ENTRADA - 1"</v>
          </cell>
          <cell r="C1569" t="str">
            <v>UN</v>
          </cell>
          <cell r="D1569">
            <v>214.48</v>
          </cell>
        </row>
        <row r="1570">
          <cell r="A1570">
            <v>100104</v>
          </cell>
          <cell r="B1570" t="str">
            <v>CAVALETE DE ENTRADA - 1 1/2"</v>
          </cell>
          <cell r="C1570" t="str">
            <v>UN</v>
          </cell>
          <cell r="D1570">
            <v>278.5</v>
          </cell>
        </row>
        <row r="1571">
          <cell r="A1571">
            <v>100115</v>
          </cell>
          <cell r="B1571" t="str">
            <v>HV.01 - ABRIGO PARA CAVALETE DE ENTRADA D=19MM OU 25MM EM BLOCO DE CONCRETO APARENTE</v>
          </cell>
          <cell r="C1571" t="str">
            <v>UN</v>
          </cell>
          <cell r="D1571">
            <v>267.42</v>
          </cell>
        </row>
        <row r="1572">
          <cell r="A1572">
            <v>100116</v>
          </cell>
          <cell r="B1572" t="str">
            <v>HV.02 - ABRIGO PARA CAVALETE DE ENTRADA D=32MM OU 50MM EM BLOCO DE CONCRETO APARENTE</v>
          </cell>
          <cell r="C1572" t="str">
            <v>UN</v>
          </cell>
          <cell r="D1572">
            <v>603.65</v>
          </cell>
        </row>
        <row r="1573">
          <cell r="A1573">
            <v>100117</v>
          </cell>
          <cell r="B1573" t="str">
            <v>HV.05 - ABRIGO PARA CAVALETE DE ENTRADA D=3/4" OU 1" EM TIJOLO APARENTE</v>
          </cell>
          <cell r="C1573" t="str">
            <v>UN</v>
          </cell>
          <cell r="D1573">
            <v>284.45</v>
          </cell>
        </row>
        <row r="1574">
          <cell r="A1574">
            <v>100118</v>
          </cell>
          <cell r="B1574" t="str">
            <v>HV.06 - ABRIGO PARA CAVALETE ENTRADA, D=1 1/4", D=1 1/2" OU 2" EM TIJOLO APARENTE</v>
          </cell>
          <cell r="C1574" t="str">
            <v>UN</v>
          </cell>
          <cell r="D1574">
            <v>694.93</v>
          </cell>
        </row>
        <row r="1575">
          <cell r="A1575">
            <v>100119</v>
          </cell>
          <cell r="B1575" t="str">
            <v>HV.09 - ABRIGO PARA CAVALETE ENTRADA, D=3/4" OU 1" EM ALVENARIA REVESTIDA</v>
          </cell>
          <cell r="C1575" t="str">
            <v>UN</v>
          </cell>
          <cell r="D1575">
            <v>330.21</v>
          </cell>
        </row>
        <row r="1576">
          <cell r="A1576">
            <v>100120</v>
          </cell>
          <cell r="B1576" t="str">
            <v>HV.10 - ABRIGO PARA CAVALETE ENTRADA, D=1 1/4", D=1 1/2"OU 2" EM ALVENARIA REVESTIDA</v>
          </cell>
          <cell r="C1576" t="str">
            <v>UN</v>
          </cell>
          <cell r="D1576">
            <v>802.19</v>
          </cell>
        </row>
        <row r="1577">
          <cell r="A1577">
            <v>100121</v>
          </cell>
          <cell r="B1577" t="str">
            <v>TUBO DE AÇO GALVANIZADO, CLASSE LEVE I (LINHA ÁGUA) - 3/4"</v>
          </cell>
          <cell r="C1577" t="str">
            <v>M</v>
          </cell>
          <cell r="D1577">
            <v>47.12</v>
          </cell>
        </row>
        <row r="1578">
          <cell r="A1578">
            <v>100122</v>
          </cell>
          <cell r="B1578" t="str">
            <v>TUBO DE AÇO GALVANIZADO, CLASSE LEVE I (LINHA ÁGUA) - 1"</v>
          </cell>
          <cell r="C1578" t="str">
            <v>M</v>
          </cell>
          <cell r="D1578">
            <v>62.65</v>
          </cell>
        </row>
        <row r="1579">
          <cell r="A1579">
            <v>100124</v>
          </cell>
          <cell r="B1579" t="str">
            <v>TUBO DE AÇO GALVANIZADO, CLASSE LEVE I (LINHA ÁGUA) - 1 1/2"</v>
          </cell>
          <cell r="C1579" t="str">
            <v>M</v>
          </cell>
          <cell r="D1579">
            <v>85.58</v>
          </cell>
        </row>
        <row r="1580">
          <cell r="A1580">
            <v>100195</v>
          </cell>
          <cell r="B1580" t="str">
            <v>PROTEÇÃO ANTICORROSIVA PARA TUBULAÇÃO ENTERRADA</v>
          </cell>
          <cell r="C1580" t="str">
            <v>M</v>
          </cell>
          <cell r="D1580">
            <v>1.94</v>
          </cell>
        </row>
        <row r="1581">
          <cell r="A1581">
            <v>100198</v>
          </cell>
          <cell r="B1581" t="str">
            <v>ENVELOPAMENTO DE TUBULAÇÃO ENTERRADA, COM CONCRETO</v>
          </cell>
          <cell r="C1581" t="str">
            <v>M</v>
          </cell>
          <cell r="D1581">
            <v>24.01</v>
          </cell>
        </row>
        <row r="1582">
          <cell r="A1582">
            <v>100200</v>
          </cell>
          <cell r="B1582" t="str">
            <v>RESERVAÇÃO DE ÁGUA</v>
          </cell>
          <cell r="C1582" t="str">
            <v>.</v>
          </cell>
          <cell r="D1582" t="str">
            <v>.</v>
          </cell>
        </row>
        <row r="1583">
          <cell r="A1583">
            <v>100209</v>
          </cell>
          <cell r="B1583" t="str">
            <v>RESERVATÓRIO DE FIBRA DE VIDRO - CAPACIDADE 1000L</v>
          </cell>
          <cell r="C1583" t="str">
            <v>UN</v>
          </cell>
          <cell r="D1583">
            <v>869.29</v>
          </cell>
        </row>
        <row r="1584">
          <cell r="A1584">
            <v>100210</v>
          </cell>
          <cell r="B1584" t="str">
            <v>CAIXA D'ÁGUA DE FIBRA DE VIDRO - 1500 LITROS</v>
          </cell>
          <cell r="C1584" t="str">
            <v>UN</v>
          </cell>
          <cell r="D1584">
            <v>1054.52</v>
          </cell>
        </row>
        <row r="1585">
          <cell r="A1585">
            <v>100212</v>
          </cell>
          <cell r="B1585" t="str">
            <v>CAIXA D'ÁGUA DE POLIETILENO 500 LITROS</v>
          </cell>
          <cell r="C1585" t="str">
            <v>UN</v>
          </cell>
          <cell r="D1585">
            <v>706.91</v>
          </cell>
        </row>
        <row r="1586">
          <cell r="A1586">
            <v>100213</v>
          </cell>
          <cell r="B1586" t="str">
            <v>CAIXA D'ÁGUA DE POLIETILENO 1000 LITROS</v>
          </cell>
          <cell r="C1586" t="str">
            <v>UN</v>
          </cell>
          <cell r="D1586">
            <v>823.7</v>
          </cell>
        </row>
        <row r="1587">
          <cell r="A1587">
            <v>100214</v>
          </cell>
          <cell r="B1587" t="str">
            <v>CAIXA D'ÁGUA DE POLIETILENO 5000 LITROS</v>
          </cell>
          <cell r="C1587" t="str">
            <v>UN</v>
          </cell>
          <cell r="D1587">
            <v>2456.58</v>
          </cell>
        </row>
        <row r="1588">
          <cell r="A1588">
            <v>100215</v>
          </cell>
          <cell r="B1588" t="str">
            <v>CAIXA D'ÁGUA DE POLIETILENO 10.000 LITROS</v>
          </cell>
          <cell r="C1588" t="str">
            <v>UN</v>
          </cell>
          <cell r="D1588">
            <v>3935.64</v>
          </cell>
        </row>
        <row r="1589">
          <cell r="A1589">
            <v>100216</v>
          </cell>
          <cell r="B1589" t="str">
            <v>CAIXA D'ÁGUA DE POLIETILENO 15.000 LITROS</v>
          </cell>
          <cell r="C1589" t="str">
            <v>UN</v>
          </cell>
          <cell r="D1589">
            <v>5693.51</v>
          </cell>
        </row>
        <row r="1590">
          <cell r="A1590">
            <v>100220</v>
          </cell>
          <cell r="B1590" t="str">
            <v>CAIXA D'ÁGUA EM ANÉIS DE CONCRETO ARMADO COM ESC/AL. GUARDA CORPO H=8,00M C=30M3</v>
          </cell>
          <cell r="C1590" t="str">
            <v>UN</v>
          </cell>
          <cell r="D1590">
            <v>54192.29</v>
          </cell>
        </row>
        <row r="1591">
          <cell r="A1591">
            <v>100221</v>
          </cell>
          <cell r="B1591" t="str">
            <v>CAIXA D'ÁGUA EM ANÉIS EM CONCRETO ARMADO COM ESC/AL. GUARDA CORPO H=16M CI=15M3 CS=19M3</v>
          </cell>
          <cell r="C1591" t="str">
            <v>UN</v>
          </cell>
          <cell r="D1591">
            <v>61566.71</v>
          </cell>
        </row>
        <row r="1592">
          <cell r="A1592">
            <v>100222</v>
          </cell>
          <cell r="B1592" t="str">
            <v>CAIXA D'ÁGUA EM ANÉIS EM CONCRETO ARMADO COM ESC/AL. GUARDA CORPO H=17M CI=16M3 CS 16M3</v>
          </cell>
          <cell r="C1592" t="str">
            <v>UN</v>
          </cell>
          <cell r="D1592">
            <v>60205.13</v>
          </cell>
        </row>
        <row r="1593">
          <cell r="A1593">
            <v>100223</v>
          </cell>
          <cell r="B1593" t="str">
            <v>CAIXA D'ÁGUA EM ANÉIS EM CONCRETO ARMADO COM ESC/AL. GUARDA CORPO H=18M CI=24M3 CS=24M3</v>
          </cell>
          <cell r="C1593" t="str">
            <v>UN</v>
          </cell>
          <cell r="D1593">
            <v>75277.710000000006</v>
          </cell>
        </row>
        <row r="1594">
          <cell r="A1594">
            <v>100224</v>
          </cell>
          <cell r="B1594" t="str">
            <v>CAIXA D'ÁGUA EM ANÉIS EM CONCRETO ARMADO COM ESC/AL. GUARDA CORPO H=16M CI=20M3 CS=20M3</v>
          </cell>
          <cell r="C1594" t="str">
            <v>UN</v>
          </cell>
          <cell r="D1594">
            <v>64009.04</v>
          </cell>
        </row>
        <row r="1595">
          <cell r="A1595">
            <v>100225</v>
          </cell>
          <cell r="B1595" t="str">
            <v>CAIXA D'ÁGUA EM ANÉIS EM CONCRETO ARMADO COM ESC/AL. GUARDA CORPO H=19,50M CI=32M3 CS=22M3</v>
          </cell>
          <cell r="C1595" t="str">
            <v>UN</v>
          </cell>
          <cell r="D1595">
            <v>89098.95</v>
          </cell>
        </row>
        <row r="1596">
          <cell r="A1596">
            <v>100226</v>
          </cell>
          <cell r="B1596" t="str">
            <v>CAIXA D'ÁGUA EM ANÉIS EM CONCRETO ARMADO COM ESC/AL. GUARDA CORPO H=16M CI=14M3 CS=14M3</v>
          </cell>
          <cell r="C1596" t="str">
            <v>UN</v>
          </cell>
          <cell r="D1596">
            <v>54317.91</v>
          </cell>
        </row>
        <row r="1597">
          <cell r="A1597">
            <v>100227</v>
          </cell>
          <cell r="B1597" t="str">
            <v>CAIXA D'ÁGUA EM ANÉIS CONCRETO ARMADO COM ESC/AL. GUARDA CORPO H=16M CI=16M3 CS=22M3</v>
          </cell>
          <cell r="C1597" t="str">
            <v>UN</v>
          </cell>
          <cell r="D1597">
            <v>71792.73</v>
          </cell>
        </row>
        <row r="1598">
          <cell r="A1598">
            <v>100228</v>
          </cell>
          <cell r="B1598" t="str">
            <v>CAIXA D'ÁGUA EM ANÉIS EM CONCRETO ARMADO COM ESC/AL. GUARDA CORPO H=12M CI=10M3 CS=10M3</v>
          </cell>
          <cell r="C1598" t="str">
            <v>UN</v>
          </cell>
          <cell r="D1598">
            <v>39201.24</v>
          </cell>
        </row>
        <row r="1599">
          <cell r="A1599">
            <v>100251</v>
          </cell>
          <cell r="B1599" t="str">
            <v>TUBO DE AÇO GALVANIZADO, CLASSE LEVE I (LINHA ÁGUA) - 3/4"</v>
          </cell>
          <cell r="C1599" t="str">
            <v>M</v>
          </cell>
          <cell r="D1599">
            <v>47.12</v>
          </cell>
        </row>
        <row r="1600">
          <cell r="A1600">
            <v>100252</v>
          </cell>
          <cell r="B1600" t="str">
            <v>TUBO DE AÇO GALVANIZADO, CLASSE LEVE I (LINHA ÁGUA) - 1"</v>
          </cell>
          <cell r="C1600" t="str">
            <v>M</v>
          </cell>
          <cell r="D1600">
            <v>62.65</v>
          </cell>
        </row>
        <row r="1601">
          <cell r="A1601">
            <v>100254</v>
          </cell>
          <cell r="B1601" t="str">
            <v>TUBO DE AÇO GALVANIZADO, CLASSE LEVE I (LINHA ÁGUA) - 1 1/2"</v>
          </cell>
          <cell r="C1601" t="str">
            <v>M</v>
          </cell>
          <cell r="D1601">
            <v>85.58</v>
          </cell>
        </row>
        <row r="1602">
          <cell r="A1602">
            <v>100255</v>
          </cell>
          <cell r="B1602" t="str">
            <v>TUBO DE AÇO GALVANIZADO, CLASSE LEVE I (LINHA ÁGUA) - 2"</v>
          </cell>
          <cell r="C1602" t="str">
            <v>M</v>
          </cell>
          <cell r="D1602">
            <v>103.43</v>
          </cell>
        </row>
        <row r="1603">
          <cell r="A1603">
            <v>100261</v>
          </cell>
          <cell r="B1603" t="str">
            <v>TUBO DE PVC RÍGIDO, SOLDÁVEL (LINHA ÁGUA) - 25MM (3/4")</v>
          </cell>
          <cell r="C1603" t="str">
            <v>M</v>
          </cell>
          <cell r="D1603">
            <v>17.87</v>
          </cell>
        </row>
        <row r="1604">
          <cell r="A1604">
            <v>100262</v>
          </cell>
          <cell r="B1604" t="str">
            <v>TUBO DE PVC RÍGIDO, SOLDÁVEL (LINHA ÁGUA) - 32MM (1")</v>
          </cell>
          <cell r="C1604" t="str">
            <v>M</v>
          </cell>
          <cell r="D1604">
            <v>24.15</v>
          </cell>
        </row>
        <row r="1605">
          <cell r="A1605">
            <v>100264</v>
          </cell>
          <cell r="B1605" t="str">
            <v>TUBO DE PVC RÍGIDO, SOLDÁVEL (LINHA ÁGUA) - 50MM (1 1/2")</v>
          </cell>
          <cell r="C1605" t="str">
            <v>M</v>
          </cell>
          <cell r="D1605">
            <v>32.89</v>
          </cell>
        </row>
        <row r="1606">
          <cell r="A1606">
            <v>100265</v>
          </cell>
          <cell r="B1606" t="str">
            <v>TUBO DE PVC RÍGIDO, SOLDÁVEL (LINHA ÁGUA) - 60MM (2")</v>
          </cell>
          <cell r="C1606" t="str">
            <v>M</v>
          </cell>
          <cell r="D1606">
            <v>46.62</v>
          </cell>
        </row>
        <row r="1607">
          <cell r="A1607">
            <v>100281</v>
          </cell>
          <cell r="B1607" t="str">
            <v>REGISTRO DE GAVETA, METAL AMARELO - 3/4"</v>
          </cell>
          <cell r="C1607" t="str">
            <v>UN</v>
          </cell>
          <cell r="D1607">
            <v>46.83</v>
          </cell>
        </row>
        <row r="1608">
          <cell r="A1608">
            <v>100282</v>
          </cell>
          <cell r="B1608" t="str">
            <v>REGISTRO DE GAVETA, METAL AMARELO - 1"</v>
          </cell>
          <cell r="C1608" t="str">
            <v>UN</v>
          </cell>
          <cell r="D1608">
            <v>56.58</v>
          </cell>
        </row>
        <row r="1609">
          <cell r="A1609">
            <v>100284</v>
          </cell>
          <cell r="B1609" t="str">
            <v>REGISTRO DE GAVETA, METAL AMARELO - 1 1/2"</v>
          </cell>
          <cell r="C1609" t="str">
            <v>UN</v>
          </cell>
          <cell r="D1609">
            <v>91.03</v>
          </cell>
        </row>
        <row r="1610">
          <cell r="A1610">
            <v>100285</v>
          </cell>
          <cell r="B1610" t="str">
            <v>REGISTRO DE GAVETA, METAL AMARELO - 2"</v>
          </cell>
          <cell r="C1610" t="str">
            <v>UN</v>
          </cell>
          <cell r="D1610">
            <v>114.5</v>
          </cell>
        </row>
        <row r="1611">
          <cell r="A1611">
            <v>100286</v>
          </cell>
          <cell r="B1611" t="str">
            <v>RESTRITOR DE VAZÃO - 6 À 18 LITROS</v>
          </cell>
          <cell r="C1611" t="str">
            <v>UN</v>
          </cell>
          <cell r="D1611">
            <v>37.380000000000003</v>
          </cell>
        </row>
        <row r="1612">
          <cell r="A1612">
            <v>100291</v>
          </cell>
          <cell r="B1612" t="str">
            <v>TORNEIRA DE BÓIA, DE LATÃO - 3/4"</v>
          </cell>
          <cell r="C1612" t="str">
            <v>UN</v>
          </cell>
          <cell r="D1612">
            <v>56.48</v>
          </cell>
        </row>
        <row r="1613">
          <cell r="A1613">
            <v>100292</v>
          </cell>
          <cell r="B1613" t="str">
            <v>TORNEIRA DE BÓIA, DE LATÃO - 1"</v>
          </cell>
          <cell r="C1613" t="str">
            <v>UN</v>
          </cell>
          <cell r="D1613">
            <v>75.05</v>
          </cell>
        </row>
        <row r="1614">
          <cell r="A1614">
            <v>100294</v>
          </cell>
          <cell r="B1614" t="str">
            <v>TORNEIRA DE BÓIA, DE LATÃO - 1 1/2"</v>
          </cell>
          <cell r="C1614" t="str">
            <v>UN</v>
          </cell>
          <cell r="D1614">
            <v>126.59</v>
          </cell>
        </row>
        <row r="1615">
          <cell r="A1615">
            <v>100295</v>
          </cell>
          <cell r="B1615" t="str">
            <v>TORNEIRA DE BÓIA, DE LATÃO - 2"</v>
          </cell>
          <cell r="C1615" t="str">
            <v>UN</v>
          </cell>
          <cell r="D1615">
            <v>138.46</v>
          </cell>
        </row>
        <row r="1616">
          <cell r="A1616">
            <v>100300</v>
          </cell>
          <cell r="B1616" t="str">
            <v>INSTALAÇÃO ELEVATÓRIA</v>
          </cell>
          <cell r="C1616" t="str">
            <v>.</v>
          </cell>
          <cell r="D1616" t="str">
            <v>.</v>
          </cell>
        </row>
        <row r="1617">
          <cell r="A1617">
            <v>100303</v>
          </cell>
          <cell r="B1617" t="str">
            <v>CONJUNTO MOTOR-BOMBA - ATÉ 1/2HP</v>
          </cell>
          <cell r="C1617" t="str">
            <v>UN</v>
          </cell>
          <cell r="D1617">
            <v>1224.6600000000001</v>
          </cell>
        </row>
        <row r="1618">
          <cell r="A1618">
            <v>100304</v>
          </cell>
          <cell r="B1618" t="str">
            <v>CONJUNTO MOTOR-BOMBA - ATÉ 3/4HP</v>
          </cell>
          <cell r="C1618" t="str">
            <v>UN</v>
          </cell>
          <cell r="D1618">
            <v>1407.08</v>
          </cell>
        </row>
        <row r="1619">
          <cell r="A1619">
            <v>100305</v>
          </cell>
          <cell r="B1619" t="str">
            <v>CONJUNTO MOTOR-BOMBA - ATÉ 1HP</v>
          </cell>
          <cell r="C1619" t="str">
            <v>UN</v>
          </cell>
          <cell r="D1619">
            <v>1449.71</v>
          </cell>
        </row>
        <row r="1620">
          <cell r="A1620">
            <v>100306</v>
          </cell>
          <cell r="B1620" t="str">
            <v>CONJUNTO MOTOR-BOMBA - ATÉ 2HP</v>
          </cell>
          <cell r="C1620" t="str">
            <v>UN</v>
          </cell>
          <cell r="D1620">
            <v>1836.06</v>
          </cell>
        </row>
        <row r="1621">
          <cell r="A1621">
            <v>100307</v>
          </cell>
          <cell r="B1621" t="str">
            <v>CONJUNTO MOTOR-BOMBA - ATÉ 3HP</v>
          </cell>
          <cell r="C1621" t="str">
            <v>UN</v>
          </cell>
          <cell r="D1621">
            <v>1940.43</v>
          </cell>
        </row>
        <row r="1622">
          <cell r="A1622">
            <v>100308</v>
          </cell>
          <cell r="B1622" t="str">
            <v>CONJUNTO MOTOR-BOMBA - ATÉ 4HP</v>
          </cell>
          <cell r="C1622" t="str">
            <v>UN</v>
          </cell>
          <cell r="D1622">
            <v>2561.13</v>
          </cell>
        </row>
        <row r="1623">
          <cell r="A1623">
            <v>100309</v>
          </cell>
          <cell r="B1623" t="str">
            <v>CONJUNTO MOTOR-BOMBA - ATÉ 5HP</v>
          </cell>
          <cell r="C1623" t="str">
            <v>UN</v>
          </cell>
          <cell r="D1623">
            <v>3009.16</v>
          </cell>
        </row>
        <row r="1624">
          <cell r="A1624">
            <v>100310</v>
          </cell>
          <cell r="B1624" t="str">
            <v>CONJUNTO MOTOR-BOMBA 80M3/H, 20MCA, 7,5CV, 3500RPM, 220/380V, TRIFÁSICO</v>
          </cell>
          <cell r="C1624" t="str">
            <v>UN</v>
          </cell>
          <cell r="D1624">
            <v>4343.74</v>
          </cell>
        </row>
        <row r="1625">
          <cell r="A1625">
            <v>100311</v>
          </cell>
          <cell r="B1625" t="str">
            <v>CONJUNTO MOTOR-BOMBA 112M3/H, 20MCA, 10CV, 3500RPM, 220/380V, TRIFÁSICO</v>
          </cell>
          <cell r="C1625" t="str">
            <v>UN</v>
          </cell>
          <cell r="D1625">
            <v>5008.46</v>
          </cell>
        </row>
        <row r="1626">
          <cell r="A1626">
            <v>100312</v>
          </cell>
          <cell r="B1626" t="str">
            <v>CONJUNTO MOTOR-BOMBA 160M3/H, 20MCA, 15CV, 1750RPM, 220/380V, TRIFÁSICO</v>
          </cell>
          <cell r="C1626" t="str">
            <v>UN</v>
          </cell>
          <cell r="D1626">
            <v>12818.55</v>
          </cell>
        </row>
        <row r="1627">
          <cell r="A1627">
            <v>100313</v>
          </cell>
          <cell r="B1627" t="str">
            <v>CONJUNTO MOTOR-BOMBA 240M3/H, 20MCA, 20CV, 1750RPM, 220/380V, TRIFÁSICO</v>
          </cell>
          <cell r="C1627" t="str">
            <v>UN</v>
          </cell>
          <cell r="D1627">
            <v>9705.2800000000007</v>
          </cell>
        </row>
        <row r="1628">
          <cell r="A1628">
            <v>100314</v>
          </cell>
          <cell r="B1628" t="str">
            <v>CONJUNTO MOTOR-BOMBA 270M3/H, 20MCA, 25CV, 1750RPM, 220/380V, TRIFÁSICO</v>
          </cell>
          <cell r="C1628" t="str">
            <v>UN</v>
          </cell>
          <cell r="D1628">
            <v>13232.64</v>
          </cell>
        </row>
        <row r="1629">
          <cell r="A1629">
            <v>100342</v>
          </cell>
          <cell r="B1629" t="str">
            <v>TUBO DE AÇO-CARBONO GALVANIZADO, CL.MÉDIA (DIN2440) - 1" (RECALQUE)</v>
          </cell>
          <cell r="C1629" t="str">
            <v>M</v>
          </cell>
          <cell r="D1629">
            <v>70.12</v>
          </cell>
        </row>
        <row r="1630">
          <cell r="A1630">
            <v>100344</v>
          </cell>
          <cell r="B1630" t="str">
            <v>TUBO DE AÇO-CARBONO GALVANIZADO, CL.MÉDIA (DIN2440) - 1 1/2" (SUCÇÃO)</v>
          </cell>
          <cell r="C1630" t="str">
            <v>M</v>
          </cell>
          <cell r="D1630">
            <v>93.05</v>
          </cell>
        </row>
        <row r="1631">
          <cell r="A1631">
            <v>100352</v>
          </cell>
          <cell r="B1631" t="str">
            <v>REGISTRO DE GAVETA, METAL AMARELO - 1"</v>
          </cell>
          <cell r="C1631" t="str">
            <v>UN</v>
          </cell>
          <cell r="D1631">
            <v>56.58</v>
          </cell>
        </row>
        <row r="1632">
          <cell r="A1632">
            <v>100354</v>
          </cell>
          <cell r="B1632" t="str">
            <v>REGISTRO DE GAVETA, METAL AMARELO - 1 1/2"</v>
          </cell>
          <cell r="C1632" t="str">
            <v>UN</v>
          </cell>
          <cell r="D1632">
            <v>91.03</v>
          </cell>
        </row>
        <row r="1633">
          <cell r="A1633">
            <v>100362</v>
          </cell>
          <cell r="B1633" t="str">
            <v>VÁLVULA DE RETENÇÃO HORIZONTAL - 1"</v>
          </cell>
          <cell r="C1633" t="str">
            <v>UN</v>
          </cell>
          <cell r="D1633">
            <v>87.33</v>
          </cell>
        </row>
        <row r="1634">
          <cell r="A1634">
            <v>100364</v>
          </cell>
          <cell r="B1634" t="str">
            <v>VÁLVULA DE RETENÇÃO HORIZONTAL - 1 1/2"</v>
          </cell>
          <cell r="C1634" t="str">
            <v>UN</v>
          </cell>
          <cell r="D1634">
            <v>136.88</v>
          </cell>
        </row>
        <row r="1635">
          <cell r="A1635">
            <v>100365</v>
          </cell>
          <cell r="B1635" t="str">
            <v>VÁLVULA DE RETENÇÃO HORIZONTAL - 2"</v>
          </cell>
          <cell r="C1635" t="str">
            <v>UN</v>
          </cell>
          <cell r="D1635">
            <v>185.9</v>
          </cell>
        </row>
        <row r="1636">
          <cell r="A1636">
            <v>100366</v>
          </cell>
          <cell r="B1636" t="str">
            <v>VÁLVULA DE RETENÇÃO HORIZONTAL - 2 1/2"</v>
          </cell>
          <cell r="C1636" t="str">
            <v>UN</v>
          </cell>
          <cell r="D1636">
            <v>304.62</v>
          </cell>
        </row>
        <row r="1637">
          <cell r="A1637">
            <v>100367</v>
          </cell>
          <cell r="B1637" t="str">
            <v>VÁLVULA DE RETENÇÃO HORIZONTAL - 3"</v>
          </cell>
          <cell r="C1637" t="str">
            <v>UN</v>
          </cell>
          <cell r="D1637">
            <v>356.18</v>
          </cell>
        </row>
        <row r="1638">
          <cell r="A1638">
            <v>100368</v>
          </cell>
          <cell r="B1638" t="str">
            <v>VÁLVULA DE RETENÇÃO HORIZONTAL - 4"</v>
          </cell>
          <cell r="C1638" t="str">
            <v>UN</v>
          </cell>
          <cell r="D1638">
            <v>603.28</v>
          </cell>
        </row>
        <row r="1639">
          <cell r="A1639">
            <v>100372</v>
          </cell>
          <cell r="B1639" t="str">
            <v>VÁLVULA DE RETENÇÃO VERTICAL - 1"</v>
          </cell>
          <cell r="C1639" t="str">
            <v>UN</v>
          </cell>
          <cell r="D1639">
            <v>60.26</v>
          </cell>
        </row>
        <row r="1640">
          <cell r="A1640">
            <v>100373</v>
          </cell>
          <cell r="B1640" t="str">
            <v>VÁLVULA DE RETENÇÃO VERTICAL - 1 1/4"</v>
          </cell>
          <cell r="C1640" t="str">
            <v>UN</v>
          </cell>
          <cell r="D1640">
            <v>90.82</v>
          </cell>
        </row>
        <row r="1641">
          <cell r="A1641">
            <v>100374</v>
          </cell>
          <cell r="B1641" t="str">
            <v>VÁLVULA DE RETENÇÃO VERTICAL - 1 1/2"</v>
          </cell>
          <cell r="C1641" t="str">
            <v>UN</v>
          </cell>
          <cell r="D1641">
            <v>103.57</v>
          </cell>
        </row>
        <row r="1642">
          <cell r="A1642">
            <v>100375</v>
          </cell>
          <cell r="B1642" t="str">
            <v>VÁLVULA DE RETENÇÃO VERTICAL - 2"</v>
          </cell>
          <cell r="C1642" t="str">
            <v>UN</v>
          </cell>
          <cell r="D1642">
            <v>132.66999999999999</v>
          </cell>
        </row>
        <row r="1643">
          <cell r="A1643">
            <v>100376</v>
          </cell>
          <cell r="B1643" t="str">
            <v>VÁLVULA DE RETENÇÃO VERTICAL - 2 1/2"</v>
          </cell>
          <cell r="C1643" t="str">
            <v>UN</v>
          </cell>
          <cell r="D1643">
            <v>225.39</v>
          </cell>
        </row>
        <row r="1644">
          <cell r="A1644">
            <v>100377</v>
          </cell>
          <cell r="B1644" t="str">
            <v>VÁLVULA DE RETENÇÃO VERTICAL - 3"</v>
          </cell>
          <cell r="C1644" t="str">
            <v>UN</v>
          </cell>
          <cell r="D1644">
            <v>279.45999999999998</v>
          </cell>
        </row>
        <row r="1645">
          <cell r="A1645">
            <v>100378</v>
          </cell>
          <cell r="B1645" t="str">
            <v>VÁLVULA DE RETENÇÃO VERTICAL - 4"</v>
          </cell>
          <cell r="C1645" t="str">
            <v>UN</v>
          </cell>
          <cell r="D1645">
            <v>473.84</v>
          </cell>
        </row>
        <row r="1646">
          <cell r="A1646">
            <v>100390</v>
          </cell>
          <cell r="B1646" t="str">
            <v>CHAVE DE BÓIA</v>
          </cell>
          <cell r="C1646" t="str">
            <v>UN</v>
          </cell>
          <cell r="D1646">
            <v>77.260000000000005</v>
          </cell>
        </row>
        <row r="1647">
          <cell r="A1647">
            <v>100400</v>
          </cell>
          <cell r="B1647" t="str">
            <v>REDE DE ÁGUA FRIA - TUBULAÇÃO</v>
          </cell>
          <cell r="C1647" t="str">
            <v>.</v>
          </cell>
          <cell r="D1647" t="str">
            <v>.</v>
          </cell>
        </row>
        <row r="1648">
          <cell r="A1648">
            <v>100402</v>
          </cell>
          <cell r="B1648" t="str">
            <v>TUBO DE AÇO GALVANIZADO, CLASSE LEVE I (LINHA ÁGUA) - 3/4"</v>
          </cell>
          <cell r="C1648" t="str">
            <v>M</v>
          </cell>
          <cell r="D1648">
            <v>47.12</v>
          </cell>
        </row>
        <row r="1649">
          <cell r="A1649">
            <v>100403</v>
          </cell>
          <cell r="B1649" t="str">
            <v>TUBO DE AÇO GALVANIZADO, CLASSE LEVE I (LINHA ÁGUA) - 1"</v>
          </cell>
          <cell r="C1649" t="str">
            <v>M</v>
          </cell>
          <cell r="D1649">
            <v>62.65</v>
          </cell>
        </row>
        <row r="1650">
          <cell r="A1650">
            <v>100404</v>
          </cell>
          <cell r="B1650" t="str">
            <v>TUBO DE AÇO GALVANIZADO, CLASSE LEVE I (LINHA ÁGUA) - 1 1/4"</v>
          </cell>
          <cell r="C1650" t="str">
            <v>M</v>
          </cell>
          <cell r="D1650">
            <v>73.98</v>
          </cell>
        </row>
        <row r="1651">
          <cell r="A1651">
            <v>100405</v>
          </cell>
          <cell r="B1651" t="str">
            <v>TUBO DE AÇO GALVANIZADO, CLASSE LEVE I (LINHA ÁGUA) - 1 1/2"</v>
          </cell>
          <cell r="C1651" t="str">
            <v>M</v>
          </cell>
          <cell r="D1651">
            <v>85.58</v>
          </cell>
        </row>
        <row r="1652">
          <cell r="A1652">
            <v>100406</v>
          </cell>
          <cell r="B1652" t="str">
            <v>TUBO DE AÇO GALVANIZADO, CLASSE LEVE I (LINHA ÁGUA) - 2"</v>
          </cell>
          <cell r="C1652" t="str">
            <v>M</v>
          </cell>
          <cell r="D1652">
            <v>103.43</v>
          </cell>
        </row>
        <row r="1653">
          <cell r="A1653">
            <v>100407</v>
          </cell>
          <cell r="B1653" t="str">
            <v>TUBO DE AÇO GALVANIZADO, CLASSE LEVE I (LINHA ÁGUA) - 2 1/2"</v>
          </cell>
          <cell r="C1653" t="str">
            <v>M</v>
          </cell>
          <cell r="D1653">
            <v>129.41</v>
          </cell>
        </row>
        <row r="1654">
          <cell r="A1654">
            <v>100408</v>
          </cell>
          <cell r="B1654" t="str">
            <v>TUBO DE AÇO GALVANIZADO, CLASSE LEVE I (LINHA ÁGUA) - 3"</v>
          </cell>
          <cell r="C1654" t="str">
            <v>M</v>
          </cell>
          <cell r="D1654">
            <v>143.38999999999999</v>
          </cell>
        </row>
        <row r="1655">
          <cell r="A1655">
            <v>100409</v>
          </cell>
          <cell r="B1655" t="str">
            <v>TUBO DE AÇO GALVANIZADO, CLASSE LEVE I (LINHA ÁGUA) - 4"</v>
          </cell>
          <cell r="C1655" t="str">
            <v>M</v>
          </cell>
          <cell r="D1655">
            <v>184.52</v>
          </cell>
        </row>
        <row r="1656">
          <cell r="A1656">
            <v>100462</v>
          </cell>
          <cell r="B1656" t="str">
            <v>TUBO DE PVC RÍGIDO, SOLDÁVEL (LINHA ÁGUA) - 25MM (3/4")</v>
          </cell>
          <cell r="C1656" t="str">
            <v>M</v>
          </cell>
          <cell r="D1656">
            <v>17.87</v>
          </cell>
        </row>
        <row r="1657">
          <cell r="A1657">
            <v>100463</v>
          </cell>
          <cell r="B1657" t="str">
            <v>TUBO DE PVC RÍGIDO, SOLDÁVEL (LINHA ÁGUA) - 32MM (1")</v>
          </cell>
          <cell r="C1657" t="str">
            <v>M</v>
          </cell>
          <cell r="D1657">
            <v>24.15</v>
          </cell>
        </row>
        <row r="1658">
          <cell r="A1658">
            <v>100464</v>
          </cell>
          <cell r="B1658" t="str">
            <v>TUBO DE PVC RÍGIDO, SOLDÁVEL (LINHA ÁGUA) - 40MM (1 1/4")</v>
          </cell>
          <cell r="C1658" t="str">
            <v>M</v>
          </cell>
          <cell r="D1658">
            <v>29.5</v>
          </cell>
        </row>
        <row r="1659">
          <cell r="A1659">
            <v>100465</v>
          </cell>
          <cell r="B1659" t="str">
            <v>TUBO DE PVC RÍGIDO, SOLDÁVEL (LINHA ÁGUA) - 50MM (1 1/2")</v>
          </cell>
          <cell r="C1659" t="str">
            <v>M</v>
          </cell>
          <cell r="D1659">
            <v>32.89</v>
          </cell>
        </row>
        <row r="1660">
          <cell r="A1660">
            <v>100466</v>
          </cell>
          <cell r="B1660" t="str">
            <v>TUBO DE PVC RÍGIDO, SOLDÁVEL (LINHA ÁGUA) - 60MM (2")</v>
          </cell>
          <cell r="C1660" t="str">
            <v>M</v>
          </cell>
          <cell r="D1660">
            <v>46.62</v>
          </cell>
        </row>
        <row r="1661">
          <cell r="A1661">
            <v>100467</v>
          </cell>
          <cell r="B1661" t="str">
            <v>TUBO DE PVC RÍGIDO, SOLDÁVEL (LINHA ÁGUA) - 75MM (2 1/2")</v>
          </cell>
          <cell r="C1661" t="str">
            <v>M</v>
          </cell>
          <cell r="D1661">
            <v>60.66</v>
          </cell>
        </row>
        <row r="1662">
          <cell r="A1662">
            <v>100468</v>
          </cell>
          <cell r="B1662" t="str">
            <v>TUBO DE PVC RÍGIDO, SOLDÁVEL (LINHA ÁGUA) - 85MM (3")</v>
          </cell>
          <cell r="C1662" t="str">
            <v>M</v>
          </cell>
          <cell r="D1662">
            <v>70.17</v>
          </cell>
        </row>
        <row r="1663">
          <cell r="A1663">
            <v>100469</v>
          </cell>
          <cell r="B1663" t="str">
            <v>TUBO DE PVC RÍGIDO, SOLDÁVEL (LINHA ÁGUA) - 110MM (4")</v>
          </cell>
          <cell r="C1663" t="str">
            <v>M</v>
          </cell>
          <cell r="D1663">
            <v>94.65</v>
          </cell>
        </row>
        <row r="1664">
          <cell r="A1664">
            <v>100498</v>
          </cell>
          <cell r="B1664" t="str">
            <v>ENVELOPAMENTO DE TUBULAÇÃO ENTERRADA, COM CONCRETO</v>
          </cell>
          <cell r="C1664" t="str">
            <v>M</v>
          </cell>
          <cell r="D1664">
            <v>24.01</v>
          </cell>
        </row>
        <row r="1665">
          <cell r="A1665">
            <v>100500</v>
          </cell>
          <cell r="B1665" t="str">
            <v>REDE DE ÁGUA FRIA - ACESSÓRIOS</v>
          </cell>
          <cell r="C1665" t="str">
            <v>.</v>
          </cell>
          <cell r="D1665" t="str">
            <v>.</v>
          </cell>
        </row>
        <row r="1666">
          <cell r="A1666">
            <v>100502</v>
          </cell>
          <cell r="B1666" t="str">
            <v>REGISTRO DE GAVETA, METAL AMARELO - 3/4"</v>
          </cell>
          <cell r="C1666" t="str">
            <v>UN</v>
          </cell>
          <cell r="D1666">
            <v>46.83</v>
          </cell>
        </row>
        <row r="1667">
          <cell r="A1667">
            <v>100503</v>
          </cell>
          <cell r="B1667" t="str">
            <v>REGISTRO DE GAVETA, METAL AMARELO - 1"</v>
          </cell>
          <cell r="C1667" t="str">
            <v>UN</v>
          </cell>
          <cell r="D1667">
            <v>56.58</v>
          </cell>
        </row>
        <row r="1668">
          <cell r="A1668">
            <v>100504</v>
          </cell>
          <cell r="B1668" t="str">
            <v>REGISTRO DE GAVETA, METAL AMARELO - 1 1/4"</v>
          </cell>
          <cell r="C1668" t="str">
            <v>UN</v>
          </cell>
          <cell r="D1668">
            <v>75.47</v>
          </cell>
        </row>
        <row r="1669">
          <cell r="A1669">
            <v>100505</v>
          </cell>
          <cell r="B1669" t="str">
            <v>REGISTRO DE GAVETA, METAL AMARELO - 1 1/2"</v>
          </cell>
          <cell r="C1669" t="str">
            <v>UN</v>
          </cell>
          <cell r="D1669">
            <v>91.03</v>
          </cell>
        </row>
        <row r="1670">
          <cell r="A1670">
            <v>100506</v>
          </cell>
          <cell r="B1670" t="str">
            <v>REGISTRO DE GAVETA, METAL AMARELO - 2"</v>
          </cell>
          <cell r="C1670" t="str">
            <v>UN</v>
          </cell>
          <cell r="D1670">
            <v>114.5</v>
          </cell>
        </row>
        <row r="1671">
          <cell r="A1671">
            <v>100507</v>
          </cell>
          <cell r="B1671" t="str">
            <v>REGISTRO DE GAVETA, METAL AMARELO - 2 1/2"</v>
          </cell>
          <cell r="C1671" t="str">
            <v>UN</v>
          </cell>
          <cell r="D1671">
            <v>229.99</v>
          </cell>
        </row>
        <row r="1672">
          <cell r="A1672">
            <v>100508</v>
          </cell>
          <cell r="B1672" t="str">
            <v>REGISTRO DE GAVETA, METAL AMARELO - 3"</v>
          </cell>
          <cell r="C1672" t="str">
            <v>UN</v>
          </cell>
          <cell r="D1672">
            <v>359.69</v>
          </cell>
        </row>
        <row r="1673">
          <cell r="A1673">
            <v>100509</v>
          </cell>
          <cell r="B1673" t="str">
            <v>REGISTRO DE GAVETA, METAL AMARELO - 4"</v>
          </cell>
          <cell r="C1673" t="str">
            <v>UN</v>
          </cell>
          <cell r="D1673">
            <v>585.87</v>
          </cell>
        </row>
        <row r="1674">
          <cell r="A1674">
            <v>100531</v>
          </cell>
          <cell r="B1674" t="str">
            <v>REGISTRO DE GAVETA, METAL CROMADO - 3/4"</v>
          </cell>
          <cell r="C1674" t="str">
            <v>UN</v>
          </cell>
          <cell r="D1674">
            <v>74.16</v>
          </cell>
        </row>
        <row r="1675">
          <cell r="A1675">
            <v>100532</v>
          </cell>
          <cell r="B1675" t="str">
            <v>REGISTRO DE GAVETA, METAL CROMADO - 1"</v>
          </cell>
          <cell r="C1675" t="str">
            <v>UN</v>
          </cell>
          <cell r="D1675">
            <v>84.02</v>
          </cell>
        </row>
        <row r="1676">
          <cell r="A1676">
            <v>100533</v>
          </cell>
          <cell r="B1676" t="str">
            <v>REGISTRO DE GAVETA, METAL CROMADO - 1 1/4"</v>
          </cell>
          <cell r="C1676" t="str">
            <v>UN</v>
          </cell>
          <cell r="D1676">
            <v>127.02</v>
          </cell>
        </row>
        <row r="1677">
          <cell r="A1677">
            <v>100534</v>
          </cell>
          <cell r="B1677" t="str">
            <v>REGISTRO DE GAVETA, METAL CROMADO - 1 1/2"</v>
          </cell>
          <cell r="C1677" t="str">
            <v>UN</v>
          </cell>
          <cell r="D1677">
            <v>137.30000000000001</v>
          </cell>
        </row>
        <row r="1678">
          <cell r="A1678">
            <v>100540</v>
          </cell>
          <cell r="B1678" t="str">
            <v>REGISTRO DE PRESSÃO, METAL AMARELO - 1/2"</v>
          </cell>
          <cell r="C1678" t="str">
            <v>UN</v>
          </cell>
          <cell r="D1678">
            <v>41.35</v>
          </cell>
        </row>
        <row r="1679">
          <cell r="A1679">
            <v>100541</v>
          </cell>
          <cell r="B1679" t="str">
            <v>REGISTRO DE PRESSÃO, METAL AMARELO - 3/4"</v>
          </cell>
          <cell r="C1679" t="str">
            <v>UN</v>
          </cell>
          <cell r="D1679">
            <v>51.81</v>
          </cell>
        </row>
        <row r="1680">
          <cell r="A1680">
            <v>100551</v>
          </cell>
          <cell r="B1680" t="str">
            <v>REGISTRO DE PRESSÃO, METAL CROMADO - 3/4"</v>
          </cell>
          <cell r="C1680" t="str">
            <v>UN</v>
          </cell>
          <cell r="D1680">
            <v>82.32</v>
          </cell>
        </row>
        <row r="1681">
          <cell r="A1681">
            <v>100560</v>
          </cell>
          <cell r="B1681" t="str">
            <v>REGISTRO GLOBO COM ADAPTADOR E TAMPA - 2 1/2"</v>
          </cell>
          <cell r="C1681" t="str">
            <v>UN</v>
          </cell>
          <cell r="D1681">
            <v>242.68</v>
          </cell>
        </row>
        <row r="1682">
          <cell r="A1682">
            <v>100600</v>
          </cell>
          <cell r="B1682" t="str">
            <v>REDE DE ÁGUA QUENTE</v>
          </cell>
          <cell r="C1682" t="str">
            <v>.</v>
          </cell>
          <cell r="D1682" t="str">
            <v>.</v>
          </cell>
        </row>
        <row r="1683">
          <cell r="A1683">
            <v>100620</v>
          </cell>
          <cell r="B1683" t="str">
            <v>TUBO DE COBRE SEM COSTURA, CLASSE EL - 1/2"</v>
          </cell>
          <cell r="C1683" t="str">
            <v>M</v>
          </cell>
          <cell r="D1683">
            <v>30.5</v>
          </cell>
        </row>
        <row r="1684">
          <cell r="A1684">
            <v>100621</v>
          </cell>
          <cell r="B1684" t="str">
            <v>TUBO DE COBRE SEM COSTURA, CLASSE EL - 3/4"</v>
          </cell>
          <cell r="C1684" t="str">
            <v>M</v>
          </cell>
          <cell r="D1684">
            <v>43.95</v>
          </cell>
        </row>
        <row r="1685">
          <cell r="A1685">
            <v>100622</v>
          </cell>
          <cell r="B1685" t="str">
            <v>TUBO DE COBRE SEM COSTURA, CLASSE EL - 1"</v>
          </cell>
          <cell r="C1685" t="str">
            <v>M</v>
          </cell>
          <cell r="D1685">
            <v>53.65</v>
          </cell>
        </row>
        <row r="1686">
          <cell r="A1686">
            <v>100623</v>
          </cell>
          <cell r="B1686" t="str">
            <v>TUBO DE COBRE SEM COSTURA, CLASSE EL - 1 1/4"</v>
          </cell>
          <cell r="C1686" t="str">
            <v>M</v>
          </cell>
          <cell r="D1686">
            <v>74.03</v>
          </cell>
        </row>
        <row r="1687">
          <cell r="A1687">
            <v>100624</v>
          </cell>
          <cell r="B1687" t="str">
            <v>TUBO DE COBRE SEM COSTURA, CLASSE EL - 1 1/2"</v>
          </cell>
          <cell r="C1687" t="str">
            <v>M</v>
          </cell>
          <cell r="D1687">
            <v>86.75</v>
          </cell>
        </row>
        <row r="1688">
          <cell r="A1688">
            <v>100626</v>
          </cell>
          <cell r="B1688" t="str">
            <v>TUBO DE COBRE SEM COSTURA, CLASSE A - 1/2"</v>
          </cell>
          <cell r="C1688" t="str">
            <v>M</v>
          </cell>
          <cell r="D1688">
            <v>40.369999999999997</v>
          </cell>
        </row>
        <row r="1689">
          <cell r="A1689">
            <v>100627</v>
          </cell>
          <cell r="B1689" t="str">
            <v>TUBO DE COBRE SEM COSTURA, CLASSE A 3/4"</v>
          </cell>
          <cell r="C1689" t="str">
            <v>M</v>
          </cell>
          <cell r="D1689">
            <v>57.4</v>
          </cell>
        </row>
        <row r="1690">
          <cell r="A1690">
            <v>100628</v>
          </cell>
          <cell r="B1690" t="str">
            <v>TUBO DE COBRE SEM COSTURA, CLASSE A 1"</v>
          </cell>
          <cell r="C1690" t="str">
            <v>M</v>
          </cell>
          <cell r="D1690">
            <v>68.63</v>
          </cell>
        </row>
        <row r="1691">
          <cell r="A1691">
            <v>100629</v>
          </cell>
          <cell r="B1691" t="str">
            <v>TUBO DE COBRE SEM COSTURA, CLASSE A 1 1/4"</v>
          </cell>
          <cell r="C1691" t="str">
            <v>M</v>
          </cell>
          <cell r="D1691">
            <v>99.31</v>
          </cell>
        </row>
        <row r="1692">
          <cell r="A1692">
            <v>100630</v>
          </cell>
          <cell r="B1692" t="str">
            <v>TUBO DE COBRE SEM COSTURA, CLASSE A 1 1/2"</v>
          </cell>
          <cell r="C1692" t="str">
            <v>M</v>
          </cell>
          <cell r="D1692">
            <v>109.79</v>
          </cell>
        </row>
        <row r="1693">
          <cell r="A1693">
            <v>100654</v>
          </cell>
          <cell r="B1693" t="str">
            <v>REGISTRO DE GAVETA, METAL AMARELO - 1 1/2"</v>
          </cell>
          <cell r="C1693" t="str">
            <v>UN</v>
          </cell>
          <cell r="D1693">
            <v>91.03</v>
          </cell>
        </row>
        <row r="1694">
          <cell r="A1694">
            <v>100700</v>
          </cell>
          <cell r="B1694" t="str">
            <v>REDE DE GÁS</v>
          </cell>
          <cell r="C1694" t="str">
            <v>.</v>
          </cell>
          <cell r="D1694" t="str">
            <v>.</v>
          </cell>
        </row>
        <row r="1695">
          <cell r="A1695">
            <v>100711</v>
          </cell>
          <cell r="B1695" t="str">
            <v>TUBO PRETO DE AÇO-CARBONO, CLASSE SCH-40 - 3/4"</v>
          </cell>
          <cell r="C1695" t="str">
            <v>M</v>
          </cell>
          <cell r="D1695">
            <v>39.69</v>
          </cell>
        </row>
        <row r="1696">
          <cell r="A1696">
            <v>100712</v>
          </cell>
          <cell r="B1696" t="str">
            <v>TUBO PRETO DE AÇO-CARBONO, CLASSE SCH-40 - 1"</v>
          </cell>
          <cell r="C1696" t="str">
            <v>M</v>
          </cell>
          <cell r="D1696">
            <v>56.26</v>
          </cell>
        </row>
        <row r="1697">
          <cell r="A1697">
            <v>100713</v>
          </cell>
          <cell r="B1697" t="str">
            <v>TUBO PRETO DE AÇO-CARBONO, CLASSE SCH-40 - 1 1/4"</v>
          </cell>
          <cell r="C1697" t="str">
            <v>M</v>
          </cell>
          <cell r="D1697">
            <v>65.87</v>
          </cell>
        </row>
        <row r="1698">
          <cell r="A1698">
            <v>100714</v>
          </cell>
          <cell r="B1698" t="str">
            <v>TUBO PRETO DE AÇO-CARBONO, CLASSE SCH-40 - 1 1/2"</v>
          </cell>
          <cell r="C1698" t="str">
            <v>M</v>
          </cell>
          <cell r="D1698">
            <v>77.67</v>
          </cell>
        </row>
        <row r="1699">
          <cell r="A1699">
            <v>100720</v>
          </cell>
          <cell r="B1699" t="str">
            <v>VÁLVULA ESFÉRICA MONOBLOCO EM LATÃO, 3/4" NPT</v>
          </cell>
          <cell r="C1699" t="str">
            <v>UN</v>
          </cell>
          <cell r="D1699">
            <v>36.89</v>
          </cell>
        </row>
        <row r="1700">
          <cell r="A1700">
            <v>100760</v>
          </cell>
          <cell r="B1700" t="str">
            <v>HV.04 - ABRIGO PARA GÁS EM BLOCO DE CONCRETO APARENTE PARA 2 BOTIJÕES</v>
          </cell>
          <cell r="C1700" t="str">
            <v>UN</v>
          </cell>
          <cell r="D1700">
            <v>400.31</v>
          </cell>
        </row>
        <row r="1701">
          <cell r="A1701">
            <v>100762</v>
          </cell>
          <cell r="B1701" t="str">
            <v>HV.12 - ABRIGO PARA GÁS EM ALVENARIA REVESTIDA PARA 2 BOTIJÕES</v>
          </cell>
          <cell r="C1701" t="str">
            <v>UN</v>
          </cell>
          <cell r="D1701">
            <v>538.01</v>
          </cell>
        </row>
        <row r="1702">
          <cell r="A1702">
            <v>100763</v>
          </cell>
          <cell r="B1702" t="str">
            <v>HV.13 - ABRIGO PARA GÁS EM BLOCOS DE CONCRETO APARENTE PARA 2 CILINDROS</v>
          </cell>
          <cell r="C1702" t="str">
            <v>UN</v>
          </cell>
          <cell r="D1702">
            <v>964.88</v>
          </cell>
        </row>
        <row r="1703">
          <cell r="A1703">
            <v>100764</v>
          </cell>
          <cell r="B1703" t="str">
            <v>HV.14 - ABRIGO PARA GÁS EM BLOCO DE CONCRETO APARENTE PARA 4 CILINDROS</v>
          </cell>
          <cell r="C1703" t="str">
            <v>UN</v>
          </cell>
          <cell r="D1703">
            <v>1254.23</v>
          </cell>
        </row>
        <row r="1704">
          <cell r="A1704">
            <v>100765</v>
          </cell>
          <cell r="B1704" t="str">
            <v>HV.15 - ABRIGO PARA GÁS EM BLOCO DE CONCRETO APARENTE PARA 6 CILINDROS</v>
          </cell>
          <cell r="C1704" t="str">
            <v>UN</v>
          </cell>
          <cell r="D1704">
            <v>1599.52</v>
          </cell>
        </row>
        <row r="1705">
          <cell r="A1705">
            <v>100767</v>
          </cell>
          <cell r="B1705" t="str">
            <v>HV.17 - ABRIGO PARA GÁS EM TIJOLO APARENTE PARA 4 CILINDROS</v>
          </cell>
          <cell r="C1705" t="str">
            <v>UN</v>
          </cell>
          <cell r="D1705">
            <v>1535.67</v>
          </cell>
        </row>
        <row r="1706">
          <cell r="A1706">
            <v>100768</v>
          </cell>
          <cell r="B1706" t="str">
            <v>HV.18 - ABRIGO PARA GÁS EM TIJOLO APARENTE PARA 6 CILINDROS</v>
          </cell>
          <cell r="C1706" t="str">
            <v>UN</v>
          </cell>
          <cell r="D1706">
            <v>1939.41</v>
          </cell>
        </row>
        <row r="1707">
          <cell r="A1707">
            <v>100769</v>
          </cell>
          <cell r="B1707" t="str">
            <v>HV.19 - ABRIGO PARA GÁS EM ALVENARIA REVESTIDA PARA 2 CILINDROS</v>
          </cell>
          <cell r="C1707" t="str">
            <v>UN</v>
          </cell>
          <cell r="D1707">
            <v>1198.03</v>
          </cell>
        </row>
        <row r="1708">
          <cell r="A1708">
            <v>100770</v>
          </cell>
          <cell r="B1708" t="str">
            <v>HV.20 - ABRIGO PARA GÁS EM ALVENARIA REVESTIDA PARA 4 CILINDROS</v>
          </cell>
          <cell r="C1708" t="str">
            <v>UN</v>
          </cell>
          <cell r="D1708">
            <v>1531.07</v>
          </cell>
        </row>
        <row r="1709">
          <cell r="A1709">
            <v>100771</v>
          </cell>
          <cell r="B1709" t="str">
            <v>HV.21 - ABRIGO PARA GÁS EM ALVENARIA REVESTIDA PARA 6 CILINDROS</v>
          </cell>
          <cell r="C1709" t="str">
            <v>UN</v>
          </cell>
          <cell r="D1709">
            <v>1927.08</v>
          </cell>
        </row>
        <row r="1710">
          <cell r="A1710">
            <v>100780</v>
          </cell>
          <cell r="B1710" t="str">
            <v>HD.10 - INSTALAÇÃO PARA 2 BOTIJÕES GLP 13KG, EXCLUSIVE ABRIGO</v>
          </cell>
          <cell r="C1710" t="str">
            <v>UN</v>
          </cell>
          <cell r="D1710">
            <v>11.94</v>
          </cell>
        </row>
        <row r="1711">
          <cell r="A1711">
            <v>100781</v>
          </cell>
          <cell r="B1711" t="str">
            <v>HD.11 - INSTALAÇÃO PARA 2 CILINDROS GLP 45 KG, EXCLUSIVE ABRIGO</v>
          </cell>
          <cell r="C1711" t="str">
            <v>UN</v>
          </cell>
          <cell r="D1711">
            <v>462.63</v>
          </cell>
        </row>
        <row r="1712">
          <cell r="A1712">
            <v>100782</v>
          </cell>
          <cell r="B1712" t="str">
            <v>HD.12 - INSTALAÇÃO PARA 4 CILINDRO GLP 45KG, EXCLUSIVE ABRIGO</v>
          </cell>
          <cell r="C1712" t="str">
            <v>UN</v>
          </cell>
          <cell r="D1712">
            <v>553.29</v>
          </cell>
        </row>
        <row r="1713">
          <cell r="A1713">
            <v>100783</v>
          </cell>
          <cell r="B1713" t="str">
            <v>HD.13  - INSTALAÇÃO PARA 6 CILINDROS GLP 45KG, EXCLUSIVE ABRIGO</v>
          </cell>
          <cell r="C1713" t="str">
            <v>UN</v>
          </cell>
          <cell r="D1713">
            <v>631.32000000000005</v>
          </cell>
        </row>
        <row r="1714">
          <cell r="A1714">
            <v>100785</v>
          </cell>
          <cell r="B1714" t="str">
            <v>BOTIJÃO DE GÁS DE 13KG COM CARGA</v>
          </cell>
          <cell r="C1714" t="str">
            <v>UN</v>
          </cell>
          <cell r="D1714">
            <v>163.07</v>
          </cell>
        </row>
        <row r="1715">
          <cell r="A1715">
            <v>100786</v>
          </cell>
          <cell r="B1715" t="str">
            <v>CILINDRO DE G.L.P. DE 45KG COM CARGA</v>
          </cell>
          <cell r="C1715" t="str">
            <v>UN</v>
          </cell>
          <cell r="D1715">
            <v>708.75</v>
          </cell>
        </row>
        <row r="1716">
          <cell r="A1716">
            <v>100790</v>
          </cell>
          <cell r="B1716" t="str">
            <v>CAIXA COM COLETOR DE ÁGUA (SIFÃO) PARA REDE DE GÁS</v>
          </cell>
          <cell r="C1716" t="str">
            <v>UN</v>
          </cell>
          <cell r="D1716">
            <v>115.58</v>
          </cell>
        </row>
        <row r="1717">
          <cell r="A1717">
            <v>100795</v>
          </cell>
          <cell r="B1717" t="str">
            <v>PROTEÇÃO ANTICORROSIVA PARA TUBULAÇÃO ENTERRADA</v>
          </cell>
          <cell r="C1717" t="str">
            <v>M</v>
          </cell>
          <cell r="D1717">
            <v>1.94</v>
          </cell>
        </row>
        <row r="1718">
          <cell r="A1718">
            <v>100798</v>
          </cell>
          <cell r="B1718" t="str">
            <v>ENVELOPAMENTO DE TUBULAÇÃO ENTERRADA, COM CONCRETO</v>
          </cell>
          <cell r="C1718" t="str">
            <v>M</v>
          </cell>
          <cell r="D1718">
            <v>24.01</v>
          </cell>
        </row>
        <row r="1719">
          <cell r="A1719">
            <v>100800</v>
          </cell>
          <cell r="B1719" t="str">
            <v>REDE DE PREVENÇÃO E COMBATE A INCÊNDIOS</v>
          </cell>
          <cell r="C1719" t="str">
            <v>.</v>
          </cell>
          <cell r="D1719" t="str">
            <v>.</v>
          </cell>
        </row>
        <row r="1720">
          <cell r="A1720">
            <v>100802</v>
          </cell>
          <cell r="B1720" t="str">
            <v>TUBO DE AÇO-CARBONO GALVANIZADO, CLASSE MÉDIA (DIN2440) - 2 1/2"</v>
          </cell>
          <cell r="C1720" t="str">
            <v>M</v>
          </cell>
          <cell r="D1720">
            <v>141.80000000000001</v>
          </cell>
        </row>
        <row r="1721">
          <cell r="A1721">
            <v>100803</v>
          </cell>
          <cell r="B1721" t="str">
            <v>TUBO DE AÇO-CARBONO GALVANIZADO, CLASSE MÉDIA (DIN2440) - 3"</v>
          </cell>
          <cell r="C1721" t="str">
            <v>M</v>
          </cell>
          <cell r="D1721">
            <v>160.21</v>
          </cell>
        </row>
        <row r="1722">
          <cell r="A1722">
            <v>100805</v>
          </cell>
          <cell r="B1722" t="str">
            <v>TUBO DE AÇO-CARBONO GALVANIZADO, CLASSE MÉDIA (DIN2440) - 4"</v>
          </cell>
          <cell r="C1722" t="str">
            <v>M</v>
          </cell>
          <cell r="D1722">
            <v>209.73</v>
          </cell>
        </row>
        <row r="1723">
          <cell r="A1723">
            <v>100806</v>
          </cell>
          <cell r="B1723" t="str">
            <v>TUBO DE AÇO-CARBONO GALVANIZADO, CLASSE MÉDIA (DIN2440) - 6"</v>
          </cell>
          <cell r="C1723" t="str">
            <v>M</v>
          </cell>
          <cell r="D1723">
            <v>303.93</v>
          </cell>
        </row>
        <row r="1724">
          <cell r="A1724">
            <v>100831</v>
          </cell>
          <cell r="B1724" t="str">
            <v>REGISTRO DE GAVETA, METAL AMARELO - 2 1/2"</v>
          </cell>
          <cell r="C1724" t="str">
            <v>UN</v>
          </cell>
          <cell r="D1724">
            <v>229.99</v>
          </cell>
        </row>
        <row r="1725">
          <cell r="A1725">
            <v>100832</v>
          </cell>
          <cell r="B1725" t="str">
            <v>REGISTRO DE GAVETA, METAL AMARELO - 3"</v>
          </cell>
          <cell r="C1725" t="str">
            <v>UN</v>
          </cell>
          <cell r="D1725">
            <v>359.69</v>
          </cell>
        </row>
        <row r="1726">
          <cell r="A1726">
            <v>100834</v>
          </cell>
          <cell r="B1726" t="str">
            <v>REGISTRO DE GAVETA, METAL AMARELO - 4"</v>
          </cell>
          <cell r="C1726" t="str">
            <v>UN</v>
          </cell>
          <cell r="D1726">
            <v>585.87</v>
          </cell>
        </row>
        <row r="1727">
          <cell r="A1727">
            <v>100849</v>
          </cell>
          <cell r="B1727" t="str">
            <v>ENVELOPAMENTO DE TUBULAÇÃO ENTERRADA, COM CONCRETO</v>
          </cell>
          <cell r="C1727" t="str">
            <v>M</v>
          </cell>
          <cell r="D1727">
            <v>24.01</v>
          </cell>
        </row>
        <row r="1728">
          <cell r="A1728">
            <v>100850</v>
          </cell>
          <cell r="B1728" t="str">
            <v>RECALQUE DE PASSEIO COM UNIÃO ENGATE RÁPIDO - REGISTRO TIPO GLOBO 2 1/2"</v>
          </cell>
          <cell r="C1728" t="str">
            <v>UN</v>
          </cell>
          <cell r="D1728">
            <v>466.15</v>
          </cell>
        </row>
        <row r="1729">
          <cell r="A1729">
            <v>100855</v>
          </cell>
          <cell r="B1729" t="str">
            <v>HIDRANTE COM UNIÃO DE ENGATE RÁPIDO - REGISTRO TIPO GLOBO 2 1/2"</v>
          </cell>
          <cell r="C1729" t="str">
            <v>UN</v>
          </cell>
          <cell r="D1729">
            <v>228.36</v>
          </cell>
        </row>
        <row r="1730">
          <cell r="A1730">
            <v>100860</v>
          </cell>
          <cell r="B1730" t="str">
            <v>ABRIGO DE EMBUTIR PARA HIDRANTE E MANGUEIRA - CHAPA DE AÇO N.20</v>
          </cell>
          <cell r="C1730" t="str">
            <v>UN</v>
          </cell>
          <cell r="D1730">
            <v>330.75</v>
          </cell>
        </row>
        <row r="1731">
          <cell r="A1731">
            <v>100865</v>
          </cell>
          <cell r="B1731" t="str">
            <v>MANGUEIRA DE INCÊNDIO COM UNIÃO DE ENGATE RÁPIDO, 15M - 1 1/2"</v>
          </cell>
          <cell r="C1731" t="str">
            <v>UN</v>
          </cell>
          <cell r="D1731">
            <v>232.36</v>
          </cell>
        </row>
        <row r="1732">
          <cell r="A1732">
            <v>100868</v>
          </cell>
          <cell r="B1732" t="str">
            <v>MANGUEIRA DE INCÊNDIO COM UNIÃO DE ENGATE RÁPIDO, 30M - 1 1/2"</v>
          </cell>
          <cell r="C1732" t="str">
            <v>UN</v>
          </cell>
          <cell r="D1732">
            <v>414.92</v>
          </cell>
        </row>
        <row r="1733">
          <cell r="A1733">
            <v>100872</v>
          </cell>
          <cell r="B1733" t="str">
            <v>MANGUEIRA DE INCÊNDIO COM UNIÃO DE ENGATE RÁPIDO, 30M - 2 1/2"</v>
          </cell>
          <cell r="C1733" t="str">
            <v>UN</v>
          </cell>
          <cell r="D1733">
            <v>670</v>
          </cell>
        </row>
        <row r="1734">
          <cell r="A1734">
            <v>100873</v>
          </cell>
          <cell r="B1734" t="str">
            <v>ESGUICHO DE INCÊNDIO COM ENGATE RÁPIDO - 1 1/2"X1/2"</v>
          </cell>
          <cell r="C1734" t="str">
            <v>UN</v>
          </cell>
          <cell r="D1734">
            <v>42.76</v>
          </cell>
        </row>
        <row r="1735">
          <cell r="A1735">
            <v>100877</v>
          </cell>
          <cell r="B1735" t="str">
            <v>ESGUICHO DE INCÊNDIO COM ENGATE RÁPIDO - 2 1/2"X5/8"</v>
          </cell>
          <cell r="C1735" t="str">
            <v>UN</v>
          </cell>
          <cell r="D1735">
            <v>69.02</v>
          </cell>
        </row>
        <row r="1736">
          <cell r="A1736">
            <v>100880</v>
          </cell>
          <cell r="B1736" t="str">
            <v>EXTINTOR DE INCÊNDIO COM CARGA DE GÁS CARBÔNICO (CO2) - 4KG</v>
          </cell>
          <cell r="C1736" t="str">
            <v>UN</v>
          </cell>
          <cell r="D1736">
            <v>340.99</v>
          </cell>
        </row>
        <row r="1737">
          <cell r="A1737">
            <v>100881</v>
          </cell>
          <cell r="B1737" t="str">
            <v>EXTINTOR DE INCÊNDIO COM CARGA DE GÁS CARBÔNICO (CO2) - 6KG</v>
          </cell>
          <cell r="C1737" t="str">
            <v>UN</v>
          </cell>
          <cell r="D1737">
            <v>355.25</v>
          </cell>
        </row>
        <row r="1738">
          <cell r="A1738">
            <v>100882</v>
          </cell>
          <cell r="B1738" t="str">
            <v>EXTINTOR DE INCÊNDIO COM CARGA DE GÁS CARBÔNICO (CO2) - 10KG</v>
          </cell>
          <cell r="C1738" t="str">
            <v>UN</v>
          </cell>
          <cell r="D1738">
            <v>750.39</v>
          </cell>
        </row>
        <row r="1739">
          <cell r="A1739">
            <v>100885</v>
          </cell>
          <cell r="B1739" t="str">
            <v>EXTINTOR DE INCÊNDIO COM CARGA DE ÁGUA PRESSURIZADA - 10L</v>
          </cell>
          <cell r="C1739" t="str">
            <v>UN</v>
          </cell>
          <cell r="D1739">
            <v>109</v>
          </cell>
        </row>
        <row r="1740">
          <cell r="A1740">
            <v>100888</v>
          </cell>
          <cell r="B1740" t="str">
            <v>EXTINTOR DE INCÊNDIO COM CARGA DE ESPUMA QUÍMICA - 9L</v>
          </cell>
          <cell r="C1740" t="str">
            <v>UN</v>
          </cell>
          <cell r="D1740">
            <v>421.01</v>
          </cell>
        </row>
        <row r="1741">
          <cell r="A1741">
            <v>100890</v>
          </cell>
          <cell r="B1741" t="str">
            <v>EXTINTOR DE INCÊNDIO COM CARGA DE PÓ QUÍMICO SECO - 4KG</v>
          </cell>
          <cell r="C1741" t="str">
            <v>UN</v>
          </cell>
          <cell r="D1741">
            <v>111.1</v>
          </cell>
        </row>
        <row r="1742">
          <cell r="A1742">
            <v>100892</v>
          </cell>
          <cell r="B1742" t="str">
            <v>EXTINTOR DE INCÊNDIO COM CARGA DE PÓ QUÍMICO SECO - 8KG</v>
          </cell>
          <cell r="C1742" t="str">
            <v>UN</v>
          </cell>
          <cell r="D1742">
            <v>145.71</v>
          </cell>
        </row>
        <row r="1743">
          <cell r="A1743">
            <v>100893</v>
          </cell>
          <cell r="B1743" t="str">
            <v>EXTINTOR DE INCÊNDIO COM CARGA DE PÓ QUÍMICO SECO - 12KG</v>
          </cell>
          <cell r="C1743" t="str">
            <v>UN</v>
          </cell>
          <cell r="D1743">
            <v>175.33</v>
          </cell>
        </row>
        <row r="1744">
          <cell r="A1744">
            <v>100895</v>
          </cell>
          <cell r="B1744" t="str">
            <v>SETA PARA HIDRANTE/EXTINTOR DE INCÊNDIO</v>
          </cell>
          <cell r="C1744" t="str">
            <v>UN</v>
          </cell>
          <cell r="D1744">
            <v>12.18</v>
          </cell>
        </row>
        <row r="1745">
          <cell r="A1745">
            <v>100900</v>
          </cell>
          <cell r="B1745" t="str">
            <v>REDE DE ESGOTO SANITÁRIO - TUBULAÇÃO</v>
          </cell>
          <cell r="C1745" t="str">
            <v>.</v>
          </cell>
          <cell r="D1745" t="str">
            <v>.</v>
          </cell>
        </row>
        <row r="1746">
          <cell r="A1746">
            <v>100910</v>
          </cell>
          <cell r="B1746" t="str">
            <v>TUBO DE FERRO FUNDIDO PARA ESGOTO, LINHA SMU - 50MM</v>
          </cell>
          <cell r="C1746" t="str">
            <v>M</v>
          </cell>
          <cell r="D1746">
            <v>199.74</v>
          </cell>
        </row>
        <row r="1747">
          <cell r="A1747">
            <v>100911</v>
          </cell>
          <cell r="B1747" t="str">
            <v>TUBO DE FERRO FUNDIDO PARA ESGOTO, LINHA SMU - 75MM</v>
          </cell>
          <cell r="C1747" t="str">
            <v>M</v>
          </cell>
          <cell r="D1747">
            <v>242.88</v>
          </cell>
        </row>
        <row r="1748">
          <cell r="A1748">
            <v>100912</v>
          </cell>
          <cell r="B1748" t="str">
            <v>TUBO DE FERRO FUNDIDO PARA ESGOTO, LINHA SMU - 100MM</v>
          </cell>
          <cell r="C1748" t="str">
            <v>M</v>
          </cell>
          <cell r="D1748">
            <v>257.23</v>
          </cell>
        </row>
        <row r="1749">
          <cell r="A1749">
            <v>100913</v>
          </cell>
          <cell r="B1749" t="str">
            <v>TUBO DE FERRO FUNDIDO PARA ESGOTO, LINHA SMU - 150MM</v>
          </cell>
          <cell r="C1749" t="str">
            <v>M</v>
          </cell>
          <cell r="D1749">
            <v>363.78</v>
          </cell>
        </row>
        <row r="1750">
          <cell r="A1750">
            <v>100930</v>
          </cell>
          <cell r="B1750" t="str">
            <v>TUBO DE PVC RÍGIDO, PONTA E BOLSA (LINHA ESGOTO) - 40MM (1 1/2")</v>
          </cell>
          <cell r="C1750" t="str">
            <v>M</v>
          </cell>
          <cell r="D1750">
            <v>21.63</v>
          </cell>
        </row>
        <row r="1751">
          <cell r="A1751">
            <v>100931</v>
          </cell>
          <cell r="B1751" t="str">
            <v>TUBO DE PVC RÍGIDO, PONTA E BOLSA (LINHA ESGOTO) - 50MM (2")</v>
          </cell>
          <cell r="C1751" t="str">
            <v>M</v>
          </cell>
          <cell r="D1751">
            <v>27.51</v>
          </cell>
        </row>
        <row r="1752">
          <cell r="A1752">
            <v>100932</v>
          </cell>
          <cell r="B1752" t="str">
            <v>TUBO DE PVC RÍGIDO, PONTA E BOLSA (LINHA ESGOTO) - 75MM (3")</v>
          </cell>
          <cell r="C1752" t="str">
            <v>M</v>
          </cell>
          <cell r="D1752">
            <v>41.18</v>
          </cell>
        </row>
        <row r="1753">
          <cell r="A1753">
            <v>100933</v>
          </cell>
          <cell r="B1753" t="str">
            <v>TUBO DE PVC RÍGIDO, PONTA E BOLSA (LINHA ESGOTO) - 100MM (4")</v>
          </cell>
          <cell r="C1753" t="str">
            <v>M</v>
          </cell>
          <cell r="D1753">
            <v>48.61</v>
          </cell>
        </row>
        <row r="1754">
          <cell r="A1754">
            <v>100934</v>
          </cell>
          <cell r="B1754" t="str">
            <v>TUBO DE PVC RÍGIDO, PONTA E BOLSA (LINHA ESGOTO) - 150MM (6")</v>
          </cell>
          <cell r="C1754" t="str">
            <v>M</v>
          </cell>
          <cell r="D1754">
            <v>72.27</v>
          </cell>
        </row>
        <row r="1755">
          <cell r="A1755">
            <v>100935</v>
          </cell>
          <cell r="B1755" t="str">
            <v>TUBO DE PVC RÍGIDO, PONTA E BOLSA (LINHA ESGOTO) - 200MM (8")</v>
          </cell>
          <cell r="C1755" t="str">
            <v>M</v>
          </cell>
          <cell r="D1755">
            <v>101.12</v>
          </cell>
        </row>
        <row r="1756">
          <cell r="A1756">
            <v>100998</v>
          </cell>
          <cell r="B1756" t="str">
            <v>ENVELOPAMENTO DE TUBULAÇÃO ENTERRADA, COM CONCRETO</v>
          </cell>
          <cell r="C1756" t="str">
            <v>M</v>
          </cell>
          <cell r="D1756">
            <v>24.01</v>
          </cell>
        </row>
        <row r="1757">
          <cell r="A1757">
            <v>101000</v>
          </cell>
          <cell r="B1757" t="str">
            <v>REDE DE ESGOTO SANITÁRIO - ACESSÓRIOS</v>
          </cell>
          <cell r="C1757" t="str">
            <v>.</v>
          </cell>
          <cell r="D1757" t="str">
            <v>.</v>
          </cell>
        </row>
        <row r="1758">
          <cell r="A1758">
            <v>101001</v>
          </cell>
          <cell r="B1758" t="str">
            <v>RALO SECO DE PVC RÍGIDO, COM SAÍDA SOLDADA DE 40MM - DIÂMETRO 100MM</v>
          </cell>
          <cell r="C1758" t="str">
            <v>UN</v>
          </cell>
          <cell r="D1758">
            <v>85.41</v>
          </cell>
        </row>
        <row r="1759">
          <cell r="A1759">
            <v>101010</v>
          </cell>
          <cell r="B1759" t="str">
            <v>CAIXA SIFONADA DE PVC RÍGIDO - 100X150MM</v>
          </cell>
          <cell r="C1759" t="str">
            <v>UN</v>
          </cell>
          <cell r="D1759">
            <v>89.13</v>
          </cell>
        </row>
        <row r="1760">
          <cell r="A1760">
            <v>101012</v>
          </cell>
          <cell r="B1760" t="str">
            <v>CAIXA SIFONADA DE PVC RÍGIDO - 150X150MM</v>
          </cell>
          <cell r="C1760" t="str">
            <v>UN</v>
          </cell>
          <cell r="D1760">
            <v>124.81</v>
          </cell>
        </row>
        <row r="1761">
          <cell r="A1761">
            <v>101015</v>
          </cell>
          <cell r="B1761" t="str">
            <v>CAIXA SIFONADA DE PVC RÍGIDO 250X230X75MM</v>
          </cell>
          <cell r="C1761" t="str">
            <v>UN</v>
          </cell>
          <cell r="D1761">
            <v>167.58</v>
          </cell>
        </row>
        <row r="1762">
          <cell r="A1762">
            <v>101035</v>
          </cell>
          <cell r="B1762" t="str">
            <v>RALO SECO DE FERRO FUNDIDO, COM SAÍDA VERTICAL (SMU) - DIÂMETRO 100MM</v>
          </cell>
          <cell r="C1762" t="str">
            <v>UN</v>
          </cell>
          <cell r="D1762">
            <v>109.93</v>
          </cell>
        </row>
        <row r="1763">
          <cell r="A1763">
            <v>101059</v>
          </cell>
          <cell r="B1763" t="str">
            <v>CAIXA DE GORDURA, ALVENARIA DE TIJOLOS MACIÇOS COMUNS - 60X60CM</v>
          </cell>
          <cell r="C1763" t="str">
            <v>UN</v>
          </cell>
          <cell r="D1763">
            <v>236.79</v>
          </cell>
        </row>
        <row r="1764">
          <cell r="A1764">
            <v>101060</v>
          </cell>
          <cell r="B1764" t="str">
            <v>FOSSA SÉPTICA EM ANÉIS DE CONCRETO, PARA 10 PESSOAS - 1,40 X 1,20M</v>
          </cell>
          <cell r="C1764" t="str">
            <v>UN</v>
          </cell>
          <cell r="D1764">
            <v>2579.13</v>
          </cell>
        </row>
        <row r="1765">
          <cell r="A1765">
            <v>101061</v>
          </cell>
          <cell r="B1765" t="str">
            <v>FOSSA SÉPTICA EM ANÉIS DE CONCRETO, PARA 20 PESSOAS - 1,40 X 1,70M</v>
          </cell>
          <cell r="C1765" t="str">
            <v>UN</v>
          </cell>
          <cell r="D1765">
            <v>3238.1</v>
          </cell>
        </row>
        <row r="1766">
          <cell r="A1766">
            <v>101064</v>
          </cell>
          <cell r="B1766" t="str">
            <v>FOSSA SÉPTICA EM ANÉIS DE CONCRETO, PARA 100 PESSOAS - 2,40 X 2,50M</v>
          </cell>
          <cell r="C1766" t="str">
            <v>UN</v>
          </cell>
          <cell r="D1766">
            <v>7803.93</v>
          </cell>
        </row>
        <row r="1767">
          <cell r="A1767">
            <v>101066</v>
          </cell>
          <cell r="B1767" t="str">
            <v>FOSSA SÉPTICA EM ANÉIS DE CONCRETO, PARA 140 PESSOAS - 2,40 X 3,50M</v>
          </cell>
          <cell r="C1767" t="str">
            <v>UN</v>
          </cell>
          <cell r="D1767">
            <v>10142.65</v>
          </cell>
        </row>
        <row r="1768">
          <cell r="A1768">
            <v>101070</v>
          </cell>
          <cell r="B1768" t="str">
            <v>SUMIDOURO, DIÂMETRO INTERNO 2,00M - POÇO ABSORVENTE</v>
          </cell>
          <cell r="C1768" t="str">
            <v>M</v>
          </cell>
          <cell r="D1768">
            <v>728.76</v>
          </cell>
        </row>
        <row r="1769">
          <cell r="A1769">
            <v>101071</v>
          </cell>
          <cell r="B1769" t="str">
            <v>SUMIDOURO, DIÂMETRO INTERNO 2,00M - TAMPÃO DE CONCRETO</v>
          </cell>
          <cell r="C1769" t="str">
            <v>UN</v>
          </cell>
          <cell r="D1769">
            <v>748.19</v>
          </cell>
        </row>
        <row r="1770">
          <cell r="A1770">
            <v>101081</v>
          </cell>
          <cell r="B1770" t="str">
            <v>FILTRO ANAERÓBICO D=3,00M H=2,00M</v>
          </cell>
          <cell r="C1770" t="str">
            <v>UN</v>
          </cell>
          <cell r="D1770">
            <v>11175.58</v>
          </cell>
        </row>
        <row r="1771">
          <cell r="A1771">
            <v>101084</v>
          </cell>
          <cell r="B1771" t="str">
            <v>ANEL DE CONCRETO D=2,00 H=0,50M</v>
          </cell>
          <cell r="C1771" t="str">
            <v>UN</v>
          </cell>
          <cell r="D1771">
            <v>795.8</v>
          </cell>
        </row>
        <row r="1772">
          <cell r="A1772">
            <v>101085</v>
          </cell>
          <cell r="B1772" t="str">
            <v>ANEL DE CONCRETO D=3,00 H=0,50M</v>
          </cell>
          <cell r="C1772" t="str">
            <v>UN</v>
          </cell>
          <cell r="D1772">
            <v>1243.94</v>
          </cell>
        </row>
        <row r="1773">
          <cell r="A1773">
            <v>101094</v>
          </cell>
          <cell r="B1773" t="str">
            <v>CAIXA DE LIGAÇÃO OU INSPEÇÃO - ESCAVAÇÃO E APILOAMENTO</v>
          </cell>
          <cell r="C1773" t="str">
            <v>M3</v>
          </cell>
          <cell r="D1773">
            <v>42.03</v>
          </cell>
        </row>
        <row r="1774">
          <cell r="A1774">
            <v>101095</v>
          </cell>
          <cell r="B1774" t="str">
            <v>CAIXA DE LIGAÇÃO OU INSPEÇÃO - LASTRO DE CONCRETO (FUNDO)</v>
          </cell>
          <cell r="C1774" t="str">
            <v>M3</v>
          </cell>
          <cell r="D1774">
            <v>313.87</v>
          </cell>
        </row>
        <row r="1775">
          <cell r="A1775">
            <v>101096</v>
          </cell>
          <cell r="B1775" t="str">
            <v>CAIXA DE LIGAÇÃO OU INSPEÇÃO - ALVENARIA DE 1/2 TIJOLO, REVESTIDA</v>
          </cell>
          <cell r="C1775" t="str">
            <v>M2</v>
          </cell>
          <cell r="D1775">
            <v>186.68</v>
          </cell>
        </row>
        <row r="1776">
          <cell r="A1776">
            <v>101097</v>
          </cell>
          <cell r="B1776" t="str">
            <v>CAIXA DE LIGAÇÃO OU INSPEÇÃO - ALVENARIA DE 1 TIJOLO, REVESTIDA</v>
          </cell>
          <cell r="C1776" t="str">
            <v>M2</v>
          </cell>
          <cell r="D1776">
            <v>256.89</v>
          </cell>
        </row>
        <row r="1777">
          <cell r="A1777">
            <v>101098</v>
          </cell>
          <cell r="B1777" t="str">
            <v>CAIXA DE LIGAÇÃO OU INSPEÇÃO - TAMPA DE CONCRETO</v>
          </cell>
          <cell r="C1777" t="str">
            <v>M2</v>
          </cell>
          <cell r="D1777">
            <v>156.41999999999999</v>
          </cell>
        </row>
        <row r="1778">
          <cell r="A1778">
            <v>101100</v>
          </cell>
          <cell r="B1778" t="str">
            <v>REDE DE ÁGUAS PLUVIAIS - CAPTAÇÃO</v>
          </cell>
          <cell r="C1778" t="str">
            <v>.</v>
          </cell>
          <cell r="D1778" t="str">
            <v>.</v>
          </cell>
        </row>
        <row r="1779">
          <cell r="A1779">
            <v>101101</v>
          </cell>
          <cell r="B1779" t="str">
            <v>CALHA EM CHAPA DE AÇO GALVANIZADO N.24 - DESENVOLVIMENTO 33CM</v>
          </cell>
          <cell r="C1779" t="str">
            <v>M</v>
          </cell>
          <cell r="D1779">
            <v>35</v>
          </cell>
        </row>
        <row r="1780">
          <cell r="A1780">
            <v>101102</v>
          </cell>
          <cell r="B1780" t="str">
            <v>CALHA EM CHAPA DE AÇO GALVANIZADO N.24 - DESENVOLVIMENTO 50CM</v>
          </cell>
          <cell r="C1780" t="str">
            <v>M</v>
          </cell>
          <cell r="D1780">
            <v>53.84</v>
          </cell>
        </row>
        <row r="1781">
          <cell r="A1781">
            <v>101103</v>
          </cell>
          <cell r="B1781" t="str">
            <v>CALHA EM CHAPA DE AÇO GALVANIZADO N.24 - DESENVOLVIMENTO 100CM</v>
          </cell>
          <cell r="C1781" t="str">
            <v>M</v>
          </cell>
          <cell r="D1781">
            <v>98.47</v>
          </cell>
        </row>
        <row r="1782">
          <cell r="A1782">
            <v>101104</v>
          </cell>
          <cell r="B1782" t="str">
            <v>CALHA EM ALUMÍNIO - ESP. 0,8MM - DESENVOLVIMENTO 50CM</v>
          </cell>
          <cell r="C1782" t="str">
            <v>M</v>
          </cell>
          <cell r="D1782">
            <v>74.56</v>
          </cell>
        </row>
        <row r="1783">
          <cell r="A1783">
            <v>101105</v>
          </cell>
          <cell r="B1783" t="str">
            <v>CALHA EM ALUMÍNIO - ESP. 0,8MM - DESENVOLVIMENTO 100CM</v>
          </cell>
          <cell r="C1783" t="str">
            <v>M</v>
          </cell>
          <cell r="D1783">
            <v>140.19</v>
          </cell>
        </row>
        <row r="1784">
          <cell r="A1784">
            <v>101106</v>
          </cell>
          <cell r="B1784" t="str">
            <v>CALHA EM ALUMÍNIO ESP. 1,0MM - DESENVOLVIMENTO 50CM</v>
          </cell>
          <cell r="C1784" t="str">
            <v>M</v>
          </cell>
          <cell r="D1784">
            <v>91.58</v>
          </cell>
        </row>
        <row r="1785">
          <cell r="A1785">
            <v>101107</v>
          </cell>
          <cell r="B1785" t="str">
            <v>CALHA EM ALUMÍNIO ESP. 1,0MM - DESENVOLVIMENTO 100CM</v>
          </cell>
          <cell r="C1785" t="str">
            <v>M</v>
          </cell>
          <cell r="D1785">
            <v>160.54</v>
          </cell>
        </row>
        <row r="1786">
          <cell r="A1786">
            <v>101110</v>
          </cell>
          <cell r="B1786" t="str">
            <v>CALHA EM PVC COM 125 ≤ DIÂM. ≤ 150MM</v>
          </cell>
          <cell r="C1786" t="str">
            <v>M</v>
          </cell>
          <cell r="D1786">
            <v>49.63</v>
          </cell>
        </row>
        <row r="1787">
          <cell r="A1787">
            <v>101130</v>
          </cell>
          <cell r="B1787" t="str">
            <v>RUFO EM CHAPA DE AÇO GALVANIZADO N.24 - DESENVOLVIMENTO 16CM</v>
          </cell>
          <cell r="C1787" t="str">
            <v>M</v>
          </cell>
          <cell r="D1787">
            <v>19.84</v>
          </cell>
        </row>
        <row r="1788">
          <cell r="A1788">
            <v>101131</v>
          </cell>
          <cell r="B1788" t="str">
            <v>RUFO EM CHAPA DE AÇO GALVANIZADO N.24 - DESENVOLVIMENTO 25CM</v>
          </cell>
          <cell r="C1788" t="str">
            <v>M</v>
          </cell>
          <cell r="D1788">
            <v>24.75</v>
          </cell>
        </row>
        <row r="1789">
          <cell r="A1789">
            <v>101132</v>
          </cell>
          <cell r="B1789" t="str">
            <v>RUFO EM CHAPA DE AÇO GALVANIZADO N.24 - DESENVOLVIMENTO 33CM</v>
          </cell>
          <cell r="C1789" t="str">
            <v>M</v>
          </cell>
          <cell r="D1789">
            <v>33.869999999999997</v>
          </cell>
        </row>
        <row r="1790">
          <cell r="A1790">
            <v>101133</v>
          </cell>
          <cell r="B1790" t="str">
            <v>RUFO EM CHAPA DE AÇO GALVANIZADO N.24 - DESENVOLVIMENTO 50CM</v>
          </cell>
          <cell r="C1790" t="str">
            <v>M</v>
          </cell>
          <cell r="D1790">
            <v>51.18</v>
          </cell>
        </row>
        <row r="1791">
          <cell r="A1791">
            <v>101134</v>
          </cell>
          <cell r="B1791" t="str">
            <v>RUFO EM CHAPA DE AÇO GALVANIZADO N.24 - DESENVOLVIMENTO 100CM</v>
          </cell>
          <cell r="C1791" t="str">
            <v>M</v>
          </cell>
          <cell r="D1791">
            <v>90.63</v>
          </cell>
        </row>
        <row r="1792">
          <cell r="A1792">
            <v>101135</v>
          </cell>
          <cell r="B1792" t="str">
            <v>RUFO EM CHAPA DE AÇO GALVANIZADO N.24 - DESENVOLVIMENTO 130CM</v>
          </cell>
          <cell r="C1792" t="str">
            <v>M</v>
          </cell>
          <cell r="D1792">
            <v>133.41</v>
          </cell>
        </row>
        <row r="1793">
          <cell r="A1793">
            <v>101136</v>
          </cell>
          <cell r="B1793" t="str">
            <v>RUFO EM CHAPA DE AÇO GALVANIZADO N.24 - DESENVOLVIMENTO 140 CM</v>
          </cell>
          <cell r="C1793" t="str">
            <v>M</v>
          </cell>
          <cell r="D1793">
            <v>143.12</v>
          </cell>
        </row>
        <row r="1794">
          <cell r="A1794">
            <v>101137</v>
          </cell>
          <cell r="B1794" t="str">
            <v>RUFO EM ALUMÍNIO ESP. 0,8MM - DESENVOLVIMENTO 50CM</v>
          </cell>
          <cell r="C1794" t="str">
            <v>M</v>
          </cell>
          <cell r="D1794">
            <v>67.930000000000007</v>
          </cell>
        </row>
        <row r="1795">
          <cell r="A1795">
            <v>101138</v>
          </cell>
          <cell r="B1795" t="str">
            <v>RUFO EM ALUMÍNIO ESP. 0,8MM - DESENVOLVIMENTO 100CM</v>
          </cell>
          <cell r="C1795" t="str">
            <v>M</v>
          </cell>
          <cell r="D1795">
            <v>130.07</v>
          </cell>
        </row>
        <row r="1796">
          <cell r="A1796">
            <v>101139</v>
          </cell>
          <cell r="B1796" t="str">
            <v>RUFO EM ALUMÍNIO ESP. 1,0MM - DESENVOLVIMENTO 50CM</v>
          </cell>
          <cell r="C1796" t="str">
            <v>M</v>
          </cell>
          <cell r="D1796">
            <v>83.68</v>
          </cell>
        </row>
        <row r="1797">
          <cell r="A1797">
            <v>101140</v>
          </cell>
          <cell r="B1797" t="str">
            <v>RUFO EM ALUMÍNIO ESP. 1,0MM - DESENVOLVIMENTO 100CM</v>
          </cell>
          <cell r="C1797" t="str">
            <v>M</v>
          </cell>
          <cell r="D1797">
            <v>145.99</v>
          </cell>
        </row>
        <row r="1798">
          <cell r="A1798">
            <v>101170</v>
          </cell>
          <cell r="B1798" t="str">
            <v>CANALETA DE CONCRETO, TIPO GUIA E SARJETA - SECÇÃO 15X40CM</v>
          </cell>
          <cell r="C1798" t="str">
            <v>M</v>
          </cell>
          <cell r="D1798">
            <v>67.72</v>
          </cell>
        </row>
        <row r="1799">
          <cell r="A1799">
            <v>101171</v>
          </cell>
          <cell r="B1799" t="str">
            <v>CANALETA DE CONCRETO, TIPO GUIA E SARJETA - SECÇÃO 15X50CM</v>
          </cell>
          <cell r="C1799" t="str">
            <v>M</v>
          </cell>
          <cell r="D1799">
            <v>74.63</v>
          </cell>
        </row>
        <row r="1800">
          <cell r="A1800">
            <v>101172</v>
          </cell>
          <cell r="B1800" t="str">
            <v>HC.01 - CANALETA DE CONCRETO DE A.P.P/TAMPA/GRELHA DE CONCRETO OU FERRO L=30CM</v>
          </cell>
          <cell r="C1800" t="str">
            <v>M</v>
          </cell>
          <cell r="D1800">
            <v>67.53</v>
          </cell>
        </row>
        <row r="1801">
          <cell r="A1801">
            <v>101173</v>
          </cell>
          <cell r="B1801" t="str">
            <v>HC.02 - CANALETA DE CONCRETO DE A.P.P/TAMPA/GRELHA DE CONCRETO OU FERRO L=40CM</v>
          </cell>
          <cell r="C1801" t="str">
            <v>M</v>
          </cell>
          <cell r="D1801">
            <v>73.260000000000005</v>
          </cell>
        </row>
        <row r="1802">
          <cell r="A1802">
            <v>101176</v>
          </cell>
          <cell r="B1802" t="str">
            <v>CANALETA MEIA CANA EM CONCRETO D=30CM</v>
          </cell>
          <cell r="C1802" t="str">
            <v>M</v>
          </cell>
          <cell r="D1802">
            <v>43.04</v>
          </cell>
        </row>
        <row r="1803">
          <cell r="A1803">
            <v>101177</v>
          </cell>
          <cell r="B1803" t="str">
            <v>CANALETA MEIA CANA EM CONCRETO D=40CM</v>
          </cell>
          <cell r="C1803" t="str">
            <v>M</v>
          </cell>
          <cell r="D1803">
            <v>73.58</v>
          </cell>
        </row>
        <row r="1804">
          <cell r="A1804">
            <v>101185</v>
          </cell>
          <cell r="B1804" t="str">
            <v>HV.24 - CANALETA DE ALVENARIA PARA GRELHA DE FERRO  L=20CM</v>
          </cell>
          <cell r="C1804" t="str">
            <v>M</v>
          </cell>
          <cell r="D1804">
            <v>50.56</v>
          </cell>
        </row>
        <row r="1805">
          <cell r="A1805">
            <v>101186</v>
          </cell>
          <cell r="B1805" t="str">
            <v>HV.22 - CANALETA DE ALVENARIA PARA GRELHA OU TAMPA DE CONCRETO  L=30CM</v>
          </cell>
          <cell r="C1805" t="str">
            <v>M</v>
          </cell>
          <cell r="D1805">
            <v>105.54</v>
          </cell>
        </row>
        <row r="1806">
          <cell r="A1806">
            <v>101187</v>
          </cell>
          <cell r="B1806" t="str">
            <v>HV.23 - CANALETA DE ALVENARIA PARA GRELHA OU TAMPA DE CONCRETO  L=40CM</v>
          </cell>
          <cell r="C1806" t="str">
            <v>M</v>
          </cell>
          <cell r="D1806">
            <v>110.22</v>
          </cell>
        </row>
        <row r="1807">
          <cell r="A1807">
            <v>101189</v>
          </cell>
          <cell r="B1807" t="str">
            <v>CANTONEIRA DE FERRO 1"X1"X1/8" PARA APOIO E CHUMBAMENTO DAS GRELHAS DE FERRO</v>
          </cell>
          <cell r="C1807" t="str">
            <v>M</v>
          </cell>
          <cell r="D1807">
            <v>47</v>
          </cell>
        </row>
        <row r="1808">
          <cell r="A1808">
            <v>101190</v>
          </cell>
          <cell r="B1808" t="str">
            <v>HC.05 - GRELHA DE CONCRETO PARA CANALETA - L=30CM - SEM PASSAGEM DE VEÍCULOS</v>
          </cell>
          <cell r="C1808" t="str">
            <v>M</v>
          </cell>
          <cell r="D1808">
            <v>48.26</v>
          </cell>
        </row>
        <row r="1809">
          <cell r="A1809">
            <v>101191</v>
          </cell>
          <cell r="B1809" t="str">
            <v>HP.01 - GRELHA DE FERRO FUNDIDO PARA CANALETA - L=20CM</v>
          </cell>
          <cell r="C1809" t="str">
            <v>M</v>
          </cell>
          <cell r="D1809">
            <v>46.15</v>
          </cell>
        </row>
        <row r="1810">
          <cell r="A1810">
            <v>101192</v>
          </cell>
          <cell r="B1810" t="str">
            <v>HP.02 - GRELHA DE FERRO PERFILADO PARA CANALETA - L=30CM</v>
          </cell>
          <cell r="C1810" t="str">
            <v>M</v>
          </cell>
          <cell r="D1810">
            <v>98.08</v>
          </cell>
        </row>
        <row r="1811">
          <cell r="A1811">
            <v>101193</v>
          </cell>
          <cell r="B1811" t="str">
            <v>GRELHA DE FERRO PERFILADO PARA CANALETAS A CÉU ABERTO - 40CM</v>
          </cell>
          <cell r="C1811" t="str">
            <v>M</v>
          </cell>
          <cell r="D1811">
            <v>329.08</v>
          </cell>
        </row>
        <row r="1812">
          <cell r="A1812">
            <v>101194</v>
          </cell>
          <cell r="B1812" t="str">
            <v>GRELHA DE FERRO PERFILADO PARA CANALETAS A CÉU ABERTO - 50CM</v>
          </cell>
          <cell r="C1812" t="str">
            <v>M</v>
          </cell>
          <cell r="D1812">
            <v>373.09</v>
          </cell>
        </row>
        <row r="1813">
          <cell r="A1813">
            <v>101195</v>
          </cell>
          <cell r="B1813" t="str">
            <v>GRELHA DE ALUMÍNIO POLIDO L=10CM</v>
          </cell>
          <cell r="C1813" t="str">
            <v>M</v>
          </cell>
          <cell r="D1813">
            <v>76.489999999999995</v>
          </cell>
        </row>
        <row r="1814">
          <cell r="A1814">
            <v>101196</v>
          </cell>
          <cell r="B1814" t="str">
            <v>HC.03 - TAMPA DE CONCRETO PARA CANALETA DE A.P.L=0,30M</v>
          </cell>
          <cell r="C1814" t="str">
            <v>M</v>
          </cell>
          <cell r="D1814">
            <v>38.119999999999997</v>
          </cell>
        </row>
        <row r="1815">
          <cell r="A1815">
            <v>101197</v>
          </cell>
          <cell r="B1815" t="str">
            <v>HC.04 - TAMPA DE CONCRETO PARA CANALETA DE A.P.L=0,40M</v>
          </cell>
          <cell r="C1815" t="str">
            <v>M</v>
          </cell>
          <cell r="D1815">
            <v>49.48</v>
          </cell>
        </row>
        <row r="1816">
          <cell r="A1816">
            <v>101198</v>
          </cell>
          <cell r="B1816" t="str">
            <v>GRELHA DE FERRO FUNDIDO PARA GARGULA DE PASSEIO - 15X15CM</v>
          </cell>
          <cell r="C1816" t="str">
            <v>UN</v>
          </cell>
          <cell r="D1816">
            <v>15.68</v>
          </cell>
        </row>
        <row r="1817">
          <cell r="A1817">
            <v>101199</v>
          </cell>
          <cell r="B1817" t="str">
            <v>GRELHA DE CONCRETO PARA CANALETA - L=30CM - COM PASSAGEM DE VEÍCULOS</v>
          </cell>
          <cell r="C1817" t="str">
            <v>M</v>
          </cell>
          <cell r="D1817">
            <v>61.98</v>
          </cell>
        </row>
        <row r="1818">
          <cell r="A1818">
            <v>101200</v>
          </cell>
          <cell r="B1818" t="str">
            <v>REDE DE ÁGUAS PLUVIAIS - TUBULAÇÃO</v>
          </cell>
          <cell r="C1818" t="str">
            <v>.</v>
          </cell>
          <cell r="D1818" t="str">
            <v>.</v>
          </cell>
        </row>
        <row r="1819">
          <cell r="A1819">
            <v>101210</v>
          </cell>
          <cell r="B1819" t="str">
            <v>CONDUTOR EM TUBO DE FERRO FUNDIDO PARA ESGOTO, LINHA SMU - 50MM</v>
          </cell>
          <cell r="C1819" t="str">
            <v>M</v>
          </cell>
          <cell r="D1819">
            <v>153.41999999999999</v>
          </cell>
        </row>
        <row r="1820">
          <cell r="A1820">
            <v>101211</v>
          </cell>
          <cell r="B1820" t="str">
            <v>CONDUTOR EM TUBO DE FERRO FUNDIDO PARA ESGOTO, LINHA SMU - 75MM</v>
          </cell>
          <cell r="C1820" t="str">
            <v>M</v>
          </cell>
          <cell r="D1820">
            <v>195.15</v>
          </cell>
        </row>
        <row r="1821">
          <cell r="A1821">
            <v>101212</v>
          </cell>
          <cell r="B1821" t="str">
            <v>CONDUTOR EM TUBO DE FERRO FUNDIDO PARA ESGOTO, LINHA SMU - 100MM</v>
          </cell>
          <cell r="C1821" t="str">
            <v>M</v>
          </cell>
          <cell r="D1821">
            <v>205.28</v>
          </cell>
        </row>
        <row r="1822">
          <cell r="A1822">
            <v>101213</v>
          </cell>
          <cell r="B1822" t="str">
            <v>CONDUTOR EM TUBO DE FERRO FUNDIDO PARA ESGOTO, LINHA SMU - 150MM</v>
          </cell>
          <cell r="C1822" t="str">
            <v>M</v>
          </cell>
          <cell r="D1822">
            <v>306.04000000000002</v>
          </cell>
        </row>
        <row r="1823">
          <cell r="A1823">
            <v>101214</v>
          </cell>
          <cell r="B1823" t="str">
            <v>CONDUTOR EM TUBO DE PVC RÍGIDO, PONTA E BOLSA - 50MM (2")</v>
          </cell>
          <cell r="C1823" t="str">
            <v>M</v>
          </cell>
          <cell r="D1823">
            <v>17.010000000000002</v>
          </cell>
        </row>
        <row r="1824">
          <cell r="A1824">
            <v>101215</v>
          </cell>
          <cell r="B1824" t="str">
            <v>CONDUTOR EM TUBO DE PVC RÍGIDO, PONTA E BOLSA - 75MM (3")</v>
          </cell>
          <cell r="C1824" t="str">
            <v>M</v>
          </cell>
          <cell r="D1824">
            <v>23.68</v>
          </cell>
        </row>
        <row r="1825">
          <cell r="A1825">
            <v>101216</v>
          </cell>
          <cell r="B1825" t="str">
            <v>CONDUTOR EM TUBO DE PVC RÍGIDO, PONTA E BOLSA - 100MM (4")</v>
          </cell>
          <cell r="C1825" t="str">
            <v>M</v>
          </cell>
          <cell r="D1825">
            <v>27.61</v>
          </cell>
        </row>
        <row r="1826">
          <cell r="A1826">
            <v>101217</v>
          </cell>
          <cell r="B1826" t="str">
            <v>CONDUTOR EM TUBO DE PVC RÍGIDO, PONTA E BOLSA - 150MM (6")</v>
          </cell>
          <cell r="C1826" t="str">
            <v>M</v>
          </cell>
          <cell r="D1826">
            <v>47.77</v>
          </cell>
        </row>
        <row r="1827">
          <cell r="A1827">
            <v>101218</v>
          </cell>
          <cell r="B1827" t="str">
            <v>CONDUTOR EM TUBO DE PVC RÍGIDO, PONTA E BOLSA - 200MM (8")</v>
          </cell>
          <cell r="C1827" t="str">
            <v>M</v>
          </cell>
          <cell r="D1827">
            <v>76.62</v>
          </cell>
        </row>
        <row r="1828">
          <cell r="A1828">
            <v>101226</v>
          </cell>
          <cell r="B1828" t="str">
            <v>GRELHA HEMISFÉRICA DE FERRO FUNDIDO - 75MM</v>
          </cell>
          <cell r="C1828" t="str">
            <v>UN</v>
          </cell>
          <cell r="D1828">
            <v>5.93</v>
          </cell>
        </row>
        <row r="1829">
          <cell r="A1829">
            <v>101227</v>
          </cell>
          <cell r="B1829" t="str">
            <v>GRELHA HEMISFÉRICA DE FERRO FUNDIDO - 100MM</v>
          </cell>
          <cell r="C1829" t="str">
            <v>UN</v>
          </cell>
          <cell r="D1829">
            <v>7.52</v>
          </cell>
        </row>
        <row r="1830">
          <cell r="A1830">
            <v>101228</v>
          </cell>
          <cell r="B1830" t="str">
            <v>GRELHA HEMISFÉRICA DE FERRO FUNDIDO - 150MM</v>
          </cell>
          <cell r="C1830" t="str">
            <v>UN</v>
          </cell>
          <cell r="D1830">
            <v>15.11</v>
          </cell>
        </row>
        <row r="1831">
          <cell r="A1831">
            <v>101229</v>
          </cell>
          <cell r="B1831" t="str">
            <v>CURVA DE FERRO FUNDIDO, LINHA SMU (LIGAÇÃO REDE-CONDUTOR) - 50MM</v>
          </cell>
          <cell r="C1831" t="str">
            <v>UN</v>
          </cell>
          <cell r="D1831">
            <v>99.83</v>
          </cell>
        </row>
        <row r="1832">
          <cell r="A1832">
            <v>101230</v>
          </cell>
          <cell r="B1832" t="str">
            <v>CURVA DE FERRO FUNDIDO, LINHA SMU (LIGAÇÃO REDE-CONDUTOR) - 75MM</v>
          </cell>
          <cell r="C1832" t="str">
            <v>UN</v>
          </cell>
          <cell r="D1832">
            <v>116.99</v>
          </cell>
        </row>
        <row r="1833">
          <cell r="A1833">
            <v>101231</v>
          </cell>
          <cell r="B1833" t="str">
            <v>CURVA DE FERRO FUNDIDO, LINHA SMU (LIGAÇÃO REDE-CONDUTOR) - 100MM</v>
          </cell>
          <cell r="C1833" t="str">
            <v>UN</v>
          </cell>
          <cell r="D1833">
            <v>126.57</v>
          </cell>
        </row>
        <row r="1834">
          <cell r="A1834">
            <v>101232</v>
          </cell>
          <cell r="B1834" t="str">
            <v>CURVA DE FERRO FUNDIDO, LINHA SMU (LIGAÇÃO REDE-CONDUTOR) - 150MM</v>
          </cell>
          <cell r="C1834" t="str">
            <v>UN</v>
          </cell>
          <cell r="D1834">
            <v>301.8</v>
          </cell>
        </row>
        <row r="1835">
          <cell r="A1835">
            <v>101234</v>
          </cell>
          <cell r="B1835" t="str">
            <v>LIGAÇÃO PARA DESPEJO LIVRE EM SARJETAS, COM TUBO DE FERRO FUNDIDO SMU - 100MM</v>
          </cell>
          <cell r="C1835" t="str">
            <v>M</v>
          </cell>
          <cell r="D1835">
            <v>126.72</v>
          </cell>
        </row>
        <row r="1836">
          <cell r="A1836">
            <v>101280</v>
          </cell>
          <cell r="B1836" t="str">
            <v>TUBO DE CONCRETO - DIÂMETRO DE 30CM</v>
          </cell>
          <cell r="C1836" t="str">
            <v>M</v>
          </cell>
          <cell r="D1836">
            <v>68.14</v>
          </cell>
        </row>
        <row r="1837">
          <cell r="A1837">
            <v>101281</v>
          </cell>
          <cell r="B1837" t="str">
            <v>TUBO DE CONCRETO - DIÂMETRO DE 40CM</v>
          </cell>
          <cell r="C1837" t="str">
            <v>M</v>
          </cell>
          <cell r="D1837">
            <v>85.34</v>
          </cell>
        </row>
        <row r="1838">
          <cell r="A1838">
            <v>101282</v>
          </cell>
          <cell r="B1838" t="str">
            <v>TUBO DE CONCRETO - DIÂMETRO DE 50CM</v>
          </cell>
          <cell r="C1838" t="str">
            <v>M</v>
          </cell>
          <cell r="D1838">
            <v>110.83</v>
          </cell>
        </row>
        <row r="1839">
          <cell r="A1839">
            <v>101283</v>
          </cell>
          <cell r="B1839" t="str">
            <v>TUBO DE CONCRETO - DIÂMETRO DE 60CM</v>
          </cell>
          <cell r="C1839" t="str">
            <v>M</v>
          </cell>
          <cell r="D1839">
            <v>133.41999999999999</v>
          </cell>
        </row>
        <row r="1840">
          <cell r="A1840">
            <v>101290</v>
          </cell>
          <cell r="B1840" t="str">
            <v>CAIXA DE LIGAÇÃO OU INSPEÇÃO - ESCAVAÇÃO E APILOAMENTO</v>
          </cell>
          <cell r="C1840" t="str">
            <v>M3</v>
          </cell>
          <cell r="D1840">
            <v>42.03</v>
          </cell>
        </row>
        <row r="1841">
          <cell r="A1841">
            <v>101291</v>
          </cell>
          <cell r="B1841" t="str">
            <v>CAIXA DE LIGAÇÃO OU INSPEÇÃO - LASTRO DE CONCRETO (FUNDO)</v>
          </cell>
          <cell r="C1841" t="str">
            <v>M3</v>
          </cell>
          <cell r="D1841">
            <v>313.87</v>
          </cell>
        </row>
        <row r="1842">
          <cell r="A1842">
            <v>101292</v>
          </cell>
          <cell r="B1842" t="str">
            <v>CAIXA DE LIGAÇÃO OU INSPEÇÃO - ALVENARIA DE 1/2 TIJOLO, REVESTIDA</v>
          </cell>
          <cell r="C1842" t="str">
            <v>M2</v>
          </cell>
          <cell r="D1842">
            <v>173.16</v>
          </cell>
        </row>
        <row r="1843">
          <cell r="A1843">
            <v>101293</v>
          </cell>
          <cell r="B1843" t="str">
            <v>CAIXA DE LIGAÇÃO OU INSPEÇÃO - ALVENARIA DE 1 TIJOLO, REVESTIDA</v>
          </cell>
          <cell r="C1843" t="str">
            <v>M2</v>
          </cell>
          <cell r="D1843">
            <v>241.63</v>
          </cell>
        </row>
        <row r="1844">
          <cell r="A1844">
            <v>101294</v>
          </cell>
          <cell r="B1844" t="str">
            <v>CAIXA DE LIGAÇÃO OU INSPEÇÃO - TAMPA DE CONCRETO</v>
          </cell>
          <cell r="C1844" t="str">
            <v>M2</v>
          </cell>
          <cell r="D1844">
            <v>156.41999999999999</v>
          </cell>
        </row>
        <row r="1845">
          <cell r="A1845">
            <v>101298</v>
          </cell>
          <cell r="B1845" t="str">
            <v>ENVELOPAMENTO DE TUBULAÇÃO ENTERRADA, COM CONCRETO</v>
          </cell>
          <cell r="C1845" t="str">
            <v>M</v>
          </cell>
          <cell r="D1845">
            <v>24.01</v>
          </cell>
        </row>
        <row r="1846">
          <cell r="A1846">
            <v>101300</v>
          </cell>
          <cell r="B1846" t="str">
            <v>APARELHOS SANITÁRIOS E EQUIPAMENTOS</v>
          </cell>
          <cell r="C1846" t="str">
            <v>.</v>
          </cell>
          <cell r="D1846" t="str">
            <v>.</v>
          </cell>
        </row>
        <row r="1847">
          <cell r="A1847">
            <v>101301</v>
          </cell>
          <cell r="B1847" t="str">
            <v>BACIA SANITÁRIA SIFONADA, DE LOUÇA BRANCA</v>
          </cell>
          <cell r="C1847" t="str">
            <v>UN</v>
          </cell>
          <cell r="D1847">
            <v>273.68</v>
          </cell>
        </row>
        <row r="1848">
          <cell r="A1848">
            <v>101303</v>
          </cell>
          <cell r="B1848" t="str">
            <v>BACIA SANITÁRIA COM CAIXA ACOPLADA DE LOUÇA BRANCA</v>
          </cell>
          <cell r="C1848" t="str">
            <v>UN</v>
          </cell>
          <cell r="D1848">
            <v>534.88</v>
          </cell>
        </row>
        <row r="1849">
          <cell r="A1849">
            <v>101304</v>
          </cell>
          <cell r="B1849" t="str">
            <v>BACIA SANITÁRIA INFANTIL SIFONADA, DE LOUÇA BRANCA</v>
          </cell>
          <cell r="C1849" t="str">
            <v>UN</v>
          </cell>
          <cell r="D1849">
            <v>386.02</v>
          </cell>
        </row>
        <row r="1850">
          <cell r="A1850">
            <v>101305</v>
          </cell>
          <cell r="B1850" t="str">
            <v>BACIA SANITÁRIA ALTEADA PARA PORTADORES DE DEFICIÊNCIA FÍSICA</v>
          </cell>
          <cell r="C1850" t="str">
            <v>UN</v>
          </cell>
          <cell r="D1850">
            <v>580.65</v>
          </cell>
        </row>
        <row r="1851">
          <cell r="A1851">
            <v>101308</v>
          </cell>
          <cell r="B1851" t="str">
            <v>LAVATÓRIO DE LOUÇA BRANCA, SEM COLUNA, CAPACIDADE MÍNIMA 5L, EXCLUSIVE TORNEIRA</v>
          </cell>
          <cell r="C1851" t="str">
            <v>UN</v>
          </cell>
          <cell r="D1851">
            <v>341.64</v>
          </cell>
        </row>
        <row r="1852">
          <cell r="A1852">
            <v>101309</v>
          </cell>
          <cell r="B1852" t="str">
            <v>LAVATÓRIO DE LOUÇA BRANCA, COM COLUNA, CAPACIDADE MÍNIMA 7L - EXCLUSIVE TORNEIRA</v>
          </cell>
          <cell r="C1852" t="str">
            <v>UN</v>
          </cell>
          <cell r="D1852">
            <v>399.67</v>
          </cell>
        </row>
        <row r="1853">
          <cell r="A1853">
            <v>101314</v>
          </cell>
          <cell r="B1853" t="str">
            <v>LAVATÓRIO DE LOUÇA INDIVIDUAL PARA PORTADORES DE DEFICIÊNCIA FÍSICA</v>
          </cell>
          <cell r="C1853" t="str">
            <v>UN</v>
          </cell>
          <cell r="D1853">
            <v>786.94</v>
          </cell>
        </row>
        <row r="1854">
          <cell r="A1854">
            <v>101316</v>
          </cell>
          <cell r="B1854" t="str">
            <v>LAVATÓRIO OVAL DE EMBUTIR, LOUÇA BRANCA - EXCLUSIVE TORNEIRA</v>
          </cell>
          <cell r="C1854" t="str">
            <v>UN</v>
          </cell>
          <cell r="D1854">
            <v>282.79000000000002</v>
          </cell>
        </row>
        <row r="1855">
          <cell r="A1855">
            <v>101319</v>
          </cell>
          <cell r="B1855" t="str">
            <v>HX.01 - LAVATÓRIO E BEBEDOURO DE CHAPA AÇO INOX CHAPA 18 - EXCLUSIVE TORNEIRA</v>
          </cell>
          <cell r="C1855" t="str">
            <v>M</v>
          </cell>
          <cell r="D1855">
            <v>1269.02</v>
          </cell>
        </row>
        <row r="1856">
          <cell r="A1856">
            <v>101325</v>
          </cell>
          <cell r="B1856" t="str">
            <v>MICTÓRIO INDIVIDUAL DE LOUÇA BRANCA, TIPO BACIA - DE CENTRO</v>
          </cell>
          <cell r="C1856" t="str">
            <v>UN</v>
          </cell>
          <cell r="D1856">
            <v>598.37</v>
          </cell>
        </row>
        <row r="1857">
          <cell r="A1857">
            <v>101336</v>
          </cell>
          <cell r="B1857" t="str">
            <v>MICTÓRIO INDIVIDUAL DE LOUÇA, PARA DEFICIENTE</v>
          </cell>
          <cell r="C1857" t="str">
            <v>UN</v>
          </cell>
          <cell r="D1857">
            <v>1131.3900000000001</v>
          </cell>
        </row>
        <row r="1858">
          <cell r="A1858">
            <v>101338</v>
          </cell>
          <cell r="B1858" t="str">
            <v>MICTÓRIO COLETIVO DE AÇO INOXIDÁVEL - COMPRIMENTO 0/2000MM</v>
          </cell>
          <cell r="C1858" t="str">
            <v>M</v>
          </cell>
          <cell r="D1858">
            <v>617.83000000000004</v>
          </cell>
        </row>
        <row r="1859">
          <cell r="A1859">
            <v>101339</v>
          </cell>
          <cell r="B1859" t="str">
            <v>CONJUNTO ANTIVANDALISMO PARA MICTÓRIO FORMADO  POR VÁLVULA DE FECHAMENTO AUTOMÁTICO E RABICHO DE METAL</v>
          </cell>
          <cell r="C1859" t="str">
            <v>UN</v>
          </cell>
          <cell r="D1859">
            <v>453.77</v>
          </cell>
        </row>
        <row r="1860">
          <cell r="A1860">
            <v>101340</v>
          </cell>
          <cell r="B1860" t="str">
            <v>TANQUE DE LOUÇA BRANCA, SEM COLUNA, CAPACIDADE MÍNIMA 30L, EXCLUSIVE TORNEIRA</v>
          </cell>
          <cell r="C1860" t="str">
            <v>UN</v>
          </cell>
          <cell r="D1860">
            <v>555.9</v>
          </cell>
        </row>
        <row r="1861">
          <cell r="A1861">
            <v>101341</v>
          </cell>
          <cell r="B1861" t="str">
            <v>TANQUE DE LOUÇA BRANCA, COM COLUNA, CAPACIDADE MÍNIMA 30L - EXCLUSIVE TORNEIRA</v>
          </cell>
          <cell r="C1861" t="str">
            <v>UN</v>
          </cell>
          <cell r="D1861">
            <v>638</v>
          </cell>
        </row>
        <row r="1862">
          <cell r="A1862">
            <v>101342</v>
          </cell>
          <cell r="B1862" t="str">
            <v>TANQUE DE LOUÇA BRANCA, COM COLUNA, CAPACIDADE MÍNIMA 35L - EXCLUSIVE TORNEIRA</v>
          </cell>
          <cell r="C1862" t="str">
            <v>UN</v>
          </cell>
          <cell r="D1862">
            <v>716.8</v>
          </cell>
        </row>
        <row r="1863">
          <cell r="A1863">
            <v>101350</v>
          </cell>
          <cell r="B1863" t="str">
            <v>CUBA SIMPLES DE AÇO INOXIDÁVEL CHAPA 20 - 500X400X200MM</v>
          </cell>
          <cell r="C1863" t="str">
            <v>UN</v>
          </cell>
          <cell r="D1863">
            <v>533.77</v>
          </cell>
        </row>
        <row r="1864">
          <cell r="A1864">
            <v>101351</v>
          </cell>
          <cell r="B1864" t="str">
            <v>CUBA SIMPLES DE AÇO INOXIDÁVEL CHAPA 20 - 560X335X150MM</v>
          </cell>
          <cell r="C1864" t="str">
            <v>UN</v>
          </cell>
          <cell r="D1864">
            <v>403.74</v>
          </cell>
        </row>
        <row r="1865">
          <cell r="A1865">
            <v>101352</v>
          </cell>
          <cell r="B1865" t="str">
            <v>CUBA SIMPLES DE AÇO INOXIDÁVEL CHAPA 20 - 500X400X250MM</v>
          </cell>
          <cell r="C1865" t="str">
            <v>UN</v>
          </cell>
          <cell r="D1865">
            <v>547.87</v>
          </cell>
        </row>
        <row r="1866">
          <cell r="A1866">
            <v>101353</v>
          </cell>
          <cell r="B1866" t="str">
            <v>CUBA SIMPLES DE AÇO INOXIDÁVEL CHAPA 20 - 500X400X150MM</v>
          </cell>
          <cell r="C1866" t="str">
            <v>UN</v>
          </cell>
          <cell r="D1866">
            <v>467.5</v>
          </cell>
        </row>
        <row r="1867">
          <cell r="A1867">
            <v>101355</v>
          </cell>
          <cell r="B1867" t="str">
            <v>CUBA DUPLA DE AÇO INOXIDÁVEL CHAPA 20 - 700X400X150MM</v>
          </cell>
          <cell r="C1867" t="str">
            <v>UN</v>
          </cell>
          <cell r="D1867">
            <v>690.03</v>
          </cell>
        </row>
        <row r="1868">
          <cell r="A1868">
            <v>101357</v>
          </cell>
          <cell r="B1868" t="str">
            <v>CUBA DUPLA DE AÇO INOXIDÁVEL CHAPA 20 - 1020X400X200MM</v>
          </cell>
          <cell r="C1868" t="str">
            <v>UN</v>
          </cell>
          <cell r="D1868">
            <v>962.94</v>
          </cell>
        </row>
        <row r="1869">
          <cell r="A1869">
            <v>101358</v>
          </cell>
          <cell r="B1869" t="str">
            <v>TANQUE DE PANELA EM AÇO INOXIDÁVEL CHAPA 18  - 600X500X400MM</v>
          </cell>
          <cell r="C1869" t="str">
            <v>UN</v>
          </cell>
          <cell r="D1869">
            <v>924.63</v>
          </cell>
        </row>
        <row r="1870">
          <cell r="A1870">
            <v>101359</v>
          </cell>
          <cell r="B1870" t="str">
            <v>HX.04 - TANQUE DE PANELA EM AÇO INOXIDÁVEL CHAPA 18 - 600X800X300MM</v>
          </cell>
          <cell r="C1870" t="str">
            <v>UN</v>
          </cell>
          <cell r="D1870">
            <v>1258.8699999999999</v>
          </cell>
        </row>
        <row r="1871">
          <cell r="A1871">
            <v>101360</v>
          </cell>
          <cell r="B1871" t="str">
            <v>TANQUE DE PANELA EM AÇO INOXIDÁVEL - 600X500X500MM</v>
          </cell>
          <cell r="C1871" t="str">
            <v>UN</v>
          </cell>
          <cell r="D1871">
            <v>1443.85</v>
          </cell>
        </row>
        <row r="1872">
          <cell r="A1872">
            <v>101361</v>
          </cell>
          <cell r="B1872" t="str">
            <v>CUBA DE FIBRA DE VIDRO 600 X 500 X 200MM</v>
          </cell>
          <cell r="C1872" t="str">
            <v>UN</v>
          </cell>
          <cell r="D1872">
            <v>550.17999999999995</v>
          </cell>
        </row>
        <row r="1873">
          <cell r="A1873">
            <v>101370</v>
          </cell>
          <cell r="B1873" t="str">
            <v>BEBEDOURO ELÉTRICO COM SISTEMA DE REFRIGERAÇÃO E DUAS SAÍDAS - 40L</v>
          </cell>
          <cell r="C1873" t="str">
            <v>UN</v>
          </cell>
          <cell r="D1873">
            <v>765.96</v>
          </cell>
        </row>
        <row r="1874">
          <cell r="A1874">
            <v>101371</v>
          </cell>
          <cell r="B1874" t="str">
            <v>BEBEDOURO ELÉTRICO COM SISTEMA DE REFRIGERAÇÃO E DUAS SAÍDAS - 80L</v>
          </cell>
          <cell r="C1874" t="str">
            <v>UN</v>
          </cell>
          <cell r="D1874">
            <v>1042.45</v>
          </cell>
        </row>
        <row r="1875">
          <cell r="A1875">
            <v>101378</v>
          </cell>
          <cell r="B1875" t="str">
            <v>FILTRO TIPO CUNO OU SIMILAR COM ELEMENTO FILTRANTE CEL./CARVAO/CEL. 180 L/H</v>
          </cell>
          <cell r="C1875" t="str">
            <v>UN</v>
          </cell>
          <cell r="D1875">
            <v>154.72999999999999</v>
          </cell>
        </row>
        <row r="1876">
          <cell r="A1876">
            <v>101379</v>
          </cell>
          <cell r="B1876" t="str">
            <v>FILTRO TIPO CUNO OU SIMILAR COM ELEMENTO FILTRANTE CEL./CARVAO/CEL. 360 L/H</v>
          </cell>
          <cell r="C1876" t="str">
            <v>UN</v>
          </cell>
          <cell r="D1876">
            <v>230.95</v>
          </cell>
        </row>
        <row r="1877">
          <cell r="A1877">
            <v>101396</v>
          </cell>
          <cell r="B1877" t="str">
            <v>AQUECEDOR A GÁS DE ACUMULAÇÃO, COM CILINDRO DE COBRE - 150L</v>
          </cell>
          <cell r="C1877" t="str">
            <v>UN</v>
          </cell>
          <cell r="D1877">
            <v>3210.03</v>
          </cell>
        </row>
        <row r="1878">
          <cell r="A1878">
            <v>101400</v>
          </cell>
          <cell r="B1878" t="str">
            <v>METAIS SANITÁRIOS E ACESSÓRIOS</v>
          </cell>
          <cell r="C1878" t="str">
            <v>.</v>
          </cell>
          <cell r="D1878" t="str">
            <v>.</v>
          </cell>
        </row>
        <row r="1879">
          <cell r="A1879">
            <v>101401</v>
          </cell>
          <cell r="B1879" t="str">
            <v>TORNEIRA DE PRESSÃO PARA USO GERAL, METAL AMARELO - 1/2"</v>
          </cell>
          <cell r="C1879" t="str">
            <v>UN</v>
          </cell>
          <cell r="D1879">
            <v>28.86</v>
          </cell>
        </row>
        <row r="1880">
          <cell r="A1880">
            <v>101402</v>
          </cell>
          <cell r="B1880" t="str">
            <v>TORNEIRA DE PRESSÃO PARA USO GERAL, METAL AMARELO - 3/4"</v>
          </cell>
          <cell r="C1880" t="str">
            <v>UN</v>
          </cell>
          <cell r="D1880">
            <v>28.67</v>
          </cell>
        </row>
        <row r="1881">
          <cell r="A1881">
            <v>101403</v>
          </cell>
          <cell r="B1881" t="str">
            <v>TORNEIRA DE PRESSÃO PARA USO GERAL, METAL CROMADO - 1/2"</v>
          </cell>
          <cell r="C1881" t="str">
            <v>UN</v>
          </cell>
          <cell r="D1881">
            <v>32.68</v>
          </cell>
        </row>
        <row r="1882">
          <cell r="A1882">
            <v>101404</v>
          </cell>
          <cell r="B1882" t="str">
            <v>TORNEIRA DE PRESSÃO PARA USO GERAL, METAL CROMADO - 3/4"</v>
          </cell>
          <cell r="C1882" t="str">
            <v>UN</v>
          </cell>
          <cell r="D1882">
            <v>32.22</v>
          </cell>
        </row>
        <row r="1883">
          <cell r="A1883">
            <v>101408</v>
          </cell>
          <cell r="B1883" t="str">
            <v>TORNEIRA DE PRESSÃO PARA PIA, COM CORPO LONGO E AERADOR - 3/4"</v>
          </cell>
          <cell r="C1883" t="str">
            <v>UN</v>
          </cell>
          <cell r="D1883">
            <v>104.89</v>
          </cell>
        </row>
        <row r="1884">
          <cell r="A1884">
            <v>101409</v>
          </cell>
          <cell r="B1884" t="str">
            <v>TORNEIRA CLÍNICA DE MESA - 12 CM - 1/2"</v>
          </cell>
          <cell r="C1884" t="str">
            <v>UN</v>
          </cell>
          <cell r="D1884">
            <v>279.89999999999998</v>
          </cell>
        </row>
        <row r="1885">
          <cell r="A1885">
            <v>101410</v>
          </cell>
          <cell r="B1885" t="str">
            <v>TORNEIRA DE MESA COM ACIONAMENTO MANUAL E FECHAMENTO AUTOMÁTICO</v>
          </cell>
          <cell r="C1885" t="str">
            <v>UN</v>
          </cell>
          <cell r="D1885">
            <v>286.10000000000002</v>
          </cell>
        </row>
        <row r="1886">
          <cell r="A1886">
            <v>101411</v>
          </cell>
          <cell r="B1886" t="str">
            <v>TORNEIRA ELETRÔNICA DE MESA, COM SENSOR E ACIONAMENTO ELÉTRICO</v>
          </cell>
          <cell r="C1886" t="str">
            <v>UN</v>
          </cell>
          <cell r="D1886">
            <v>846.28</v>
          </cell>
        </row>
        <row r="1887">
          <cell r="A1887">
            <v>101412</v>
          </cell>
          <cell r="B1887" t="str">
            <v>BICA ALTA ARTICULÁVEL DE MESA - 1/2"</v>
          </cell>
          <cell r="C1887" t="str">
            <v>UN</v>
          </cell>
          <cell r="D1887">
            <v>237.66</v>
          </cell>
        </row>
        <row r="1888">
          <cell r="A1888">
            <v>101413</v>
          </cell>
          <cell r="B1888" t="str">
            <v>MISTURADOR DE PAREDE PARA PIA, COM BICA MÓVEL TIPO LONGA E AERADOR - 3/4"</v>
          </cell>
          <cell r="C1888" t="str">
            <v>UN</v>
          </cell>
          <cell r="D1888">
            <v>299.58</v>
          </cell>
        </row>
        <row r="1889">
          <cell r="A1889">
            <v>101414</v>
          </cell>
          <cell r="B1889" t="str">
            <v>AREJADOR DE VAZÃO CONSTANTE - 6 LITROS</v>
          </cell>
          <cell r="C1889" t="str">
            <v>UN</v>
          </cell>
          <cell r="D1889">
            <v>81.93</v>
          </cell>
        </row>
        <row r="1890">
          <cell r="A1890">
            <v>101415</v>
          </cell>
          <cell r="B1890" t="str">
            <v>REGISTRO REGULADOR DE VAZÃO - 1/2"</v>
          </cell>
          <cell r="C1890" t="str">
            <v>UN</v>
          </cell>
          <cell r="D1890">
            <v>85.67</v>
          </cell>
        </row>
        <row r="1891">
          <cell r="A1891">
            <v>101416</v>
          </cell>
          <cell r="B1891" t="str">
            <v>TORNEIRA DE PAREDE ANTIVANDALISMO</v>
          </cell>
          <cell r="C1891" t="str">
            <v>UN</v>
          </cell>
          <cell r="D1891">
            <v>290.27</v>
          </cell>
        </row>
        <row r="1892">
          <cell r="A1892">
            <v>101417</v>
          </cell>
          <cell r="B1892" t="str">
            <v>TORNEIRA DE ACIONAMENTO RESTRITO DE PAREDE</v>
          </cell>
          <cell r="C1892" t="str">
            <v>UN</v>
          </cell>
          <cell r="D1892">
            <v>167.27</v>
          </cell>
        </row>
        <row r="1893">
          <cell r="A1893">
            <v>101418</v>
          </cell>
          <cell r="B1893" t="str">
            <v>TORNEIRA ELÉTRICA AUTOMÁTICA, COM CORPO EM PVC CROMADO - 220V</v>
          </cell>
          <cell r="C1893" t="str">
            <v>UN</v>
          </cell>
          <cell r="D1893">
            <v>141.72</v>
          </cell>
        </row>
        <row r="1894">
          <cell r="A1894">
            <v>101419</v>
          </cell>
          <cell r="B1894" t="str">
            <v>VÁLVULA DE ACIONAMENTO HIDRO-MECÂNICO POR PEDAL</v>
          </cell>
          <cell r="C1894" t="str">
            <v>UN</v>
          </cell>
          <cell r="D1894">
            <v>610.99</v>
          </cell>
        </row>
        <row r="1895">
          <cell r="A1895">
            <v>101422</v>
          </cell>
          <cell r="B1895" t="str">
            <v>VÁLVULA FLUXÍVEL COM REGISTRO INCORPORADO - 1 1/4"</v>
          </cell>
          <cell r="C1895" t="str">
            <v>UN</v>
          </cell>
          <cell r="D1895">
            <v>184.84</v>
          </cell>
        </row>
        <row r="1896">
          <cell r="A1896">
            <v>101423</v>
          </cell>
          <cell r="B1896" t="str">
            <v>VÁLVULA FLUXÍVEL COM REGISTRO INCORPORADO - 1 1/2"</v>
          </cell>
          <cell r="C1896" t="str">
            <v>UN</v>
          </cell>
          <cell r="D1896">
            <v>189.38</v>
          </cell>
        </row>
        <row r="1897">
          <cell r="A1897">
            <v>101424</v>
          </cell>
          <cell r="B1897" t="str">
            <v>VÁLVULA DE DESCARGA COM DUPLO ACIONAMENTO</v>
          </cell>
          <cell r="C1897" t="str">
            <v>UN</v>
          </cell>
          <cell r="D1897">
            <v>270.27999999999997</v>
          </cell>
        </row>
        <row r="1898">
          <cell r="A1898">
            <v>101425</v>
          </cell>
          <cell r="B1898" t="str">
            <v>VÁLVULA DE DESCARGA EXTERNA COM ALAVANCA - 1 1/4"</v>
          </cell>
          <cell r="C1898" t="str">
            <v>UN</v>
          </cell>
          <cell r="D1898">
            <v>234.06</v>
          </cell>
        </row>
        <row r="1899">
          <cell r="A1899">
            <v>101426</v>
          </cell>
          <cell r="B1899" t="str">
            <v>ACABAMENTO ANTIVANDALISMO PARA VÁLVULA DE DESCARGA</v>
          </cell>
          <cell r="C1899" t="str">
            <v>UN</v>
          </cell>
          <cell r="D1899">
            <v>170.45</v>
          </cell>
        </row>
        <row r="1900">
          <cell r="A1900">
            <v>101430</v>
          </cell>
          <cell r="B1900" t="str">
            <v>VÁLVULA DE FECHAMENTO AUTOMÁTICO PARA CHUVEIRO ELÉTRICO</v>
          </cell>
          <cell r="C1900" t="str">
            <v>UN</v>
          </cell>
          <cell r="D1900">
            <v>405.58</v>
          </cell>
        </row>
        <row r="1901">
          <cell r="A1901">
            <v>101431</v>
          </cell>
          <cell r="B1901" t="str">
            <v>VÁLVULA DE FECHAMENTO AUTOMÁTICO PARA DUCHA DE ÁGUA FRIA OU PRÉ-MISTURADA</v>
          </cell>
          <cell r="C1901" t="str">
            <v>UN</v>
          </cell>
          <cell r="D1901">
            <v>329.81</v>
          </cell>
        </row>
        <row r="1902">
          <cell r="A1902">
            <v>101432</v>
          </cell>
          <cell r="B1902" t="str">
            <v>VÁLVULA DE FECHAMENTO AUTOMÁTICO PARA CHUVEIRO DE AQUECEDOR DE ACUMULAÇÃO</v>
          </cell>
          <cell r="C1902" t="str">
            <v>UN</v>
          </cell>
          <cell r="D1902">
            <v>547.28</v>
          </cell>
        </row>
        <row r="1903">
          <cell r="A1903">
            <v>101433</v>
          </cell>
          <cell r="B1903" t="str">
            <v>VÁLVULA FLUXIVEL PARA MICTÓRIO COM ACIONAMENTO MANUAL E FECHAMENTO AUTOMÁTICO</v>
          </cell>
          <cell r="C1903" t="str">
            <v>UN</v>
          </cell>
          <cell r="D1903">
            <v>254.06</v>
          </cell>
        </row>
        <row r="1904">
          <cell r="A1904">
            <v>101437</v>
          </cell>
          <cell r="B1904" t="str">
            <v>CHUVEIRO FIXO DE METAL CROMADO - CRIVO COM DIÂMETRO DE NO MÍNIMO 6CM</v>
          </cell>
          <cell r="C1904" t="str">
            <v>UN</v>
          </cell>
          <cell r="D1904">
            <v>161.55000000000001</v>
          </cell>
        </row>
        <row r="1905">
          <cell r="A1905">
            <v>101440</v>
          </cell>
          <cell r="B1905" t="str">
            <v>CHUVEIRO ELÉTRICO AUTOMÁTICO, CORPO EM PVC CROMADO - 220V-2800/4400W</v>
          </cell>
          <cell r="C1905" t="str">
            <v>UN</v>
          </cell>
          <cell r="D1905">
            <v>198.94</v>
          </cell>
        </row>
        <row r="1906">
          <cell r="A1906">
            <v>101442</v>
          </cell>
          <cell r="B1906" t="str">
            <v>CHUVEIRO DUCHA MODELO JET-SET METÁLICA OU SIMILAR</v>
          </cell>
          <cell r="C1906" t="str">
            <v>UN</v>
          </cell>
          <cell r="D1906">
            <v>140.13999999999999</v>
          </cell>
        </row>
        <row r="1907">
          <cell r="A1907">
            <v>101444</v>
          </cell>
          <cell r="B1907" t="str">
            <v>DUCHA HIGIÊNICA FLEXÍVEL SEM REGISTRO DE PAREDE</v>
          </cell>
          <cell r="C1907" t="str">
            <v>UN</v>
          </cell>
          <cell r="D1907">
            <v>274.3</v>
          </cell>
        </row>
        <row r="1908">
          <cell r="A1908">
            <v>101445</v>
          </cell>
          <cell r="B1908" t="str">
            <v>CONJUNTO ANTIVANDALISMO FORMADO DE CHUVEIRO E VÁLVULA DE FECHAMENTO AUTOMÁTICO (ÁGUA FRIA OU PRÉ-MISTURADA)</v>
          </cell>
          <cell r="C1908" t="str">
            <v>UN</v>
          </cell>
          <cell r="D1908">
            <v>409</v>
          </cell>
        </row>
        <row r="1909">
          <cell r="A1909">
            <v>101448</v>
          </cell>
          <cell r="B1909" t="str">
            <v>MISTURADOR DE MESA PARA LAVATÓRIO - 1/2"</v>
          </cell>
          <cell r="C1909" t="str">
            <v>UN</v>
          </cell>
          <cell r="D1909">
            <v>365.62</v>
          </cell>
        </row>
        <row r="1910">
          <cell r="A1910">
            <v>101450</v>
          </cell>
          <cell r="B1910" t="str">
            <v>SABONETEIRA DE LOUÇA BRANCA - 7,5X15CM</v>
          </cell>
          <cell r="C1910" t="str">
            <v>UN</v>
          </cell>
          <cell r="D1910">
            <v>61.72</v>
          </cell>
        </row>
        <row r="1911">
          <cell r="A1911">
            <v>101451</v>
          </cell>
          <cell r="B1911" t="str">
            <v>SABONETEIRA DE LOUÇA BRANCA - 15X15CM</v>
          </cell>
          <cell r="C1911" t="str">
            <v>UN</v>
          </cell>
          <cell r="D1911">
            <v>68.25</v>
          </cell>
        </row>
        <row r="1912">
          <cell r="A1912">
            <v>101452</v>
          </cell>
          <cell r="B1912" t="str">
            <v>DISPENSER DE SABÃO, DE PAREDE, MANUAL, PARA SANITÁRIOS, ABS, ALTO IMPACTO, COM RESERVATÓRIO DE 800/ 900ML</v>
          </cell>
          <cell r="C1912" t="str">
            <v>UN</v>
          </cell>
          <cell r="D1912">
            <v>33.770000000000003</v>
          </cell>
        </row>
        <row r="1913">
          <cell r="A1913">
            <v>101465</v>
          </cell>
          <cell r="B1913" t="str">
            <v>PAPELEIRA DE LOUÇA BRANCA - 15X15CM</v>
          </cell>
          <cell r="C1913" t="str">
            <v>UN</v>
          </cell>
          <cell r="D1913">
            <v>68.959999999999994</v>
          </cell>
        </row>
        <row r="1914">
          <cell r="A1914">
            <v>101466</v>
          </cell>
          <cell r="B1914" t="str">
            <v>DISPENSER PAPEL TOALHA, DE PAREDE, MANUAL, PARA SANITÁRIOS - ABS - ALTO IMPACTO - AUTO CORTE</v>
          </cell>
          <cell r="C1914" t="str">
            <v>UN</v>
          </cell>
          <cell r="D1914">
            <v>196.72</v>
          </cell>
        </row>
        <row r="1915">
          <cell r="A1915">
            <v>101470</v>
          </cell>
          <cell r="B1915" t="str">
            <v>CABIDE DE LOUÇA BRANCA, COM UM OU DOIS GANCHOS</v>
          </cell>
          <cell r="C1915" t="str">
            <v>UN</v>
          </cell>
          <cell r="D1915">
            <v>59.9</v>
          </cell>
        </row>
        <row r="1916">
          <cell r="A1916">
            <v>101473</v>
          </cell>
          <cell r="B1916" t="str">
            <v>FRONTÃO OU TESTEIRA DE MÁRMORE BRANCO ESPIRITO SANTO - H. ATÉ 10CM</v>
          </cell>
          <cell r="C1916" t="str">
            <v>M</v>
          </cell>
          <cell r="D1916">
            <v>56.41</v>
          </cell>
        </row>
        <row r="1917">
          <cell r="A1917">
            <v>101474</v>
          </cell>
          <cell r="B1917" t="str">
            <v>FRONTÃO OU TESTEIRA DE GRANITO CINZA MAUA - H ATÉ 10CM</v>
          </cell>
          <cell r="C1917" t="str">
            <v>M</v>
          </cell>
          <cell r="D1917">
            <v>57.44</v>
          </cell>
        </row>
        <row r="1918">
          <cell r="A1918">
            <v>101475</v>
          </cell>
          <cell r="B1918" t="str">
            <v>TAMPO PARA BANCADA ÚMIDA - GRANITO CINZA ANDORINHA - ESPESSURA 2CM</v>
          </cell>
          <cell r="C1918" t="str">
            <v>M2</v>
          </cell>
          <cell r="D1918">
            <v>414.33</v>
          </cell>
        </row>
        <row r="1919">
          <cell r="A1919">
            <v>101476</v>
          </cell>
          <cell r="B1919" t="str">
            <v>TAMPO PARA BANCADA ÚMIDA - GRANITO CINZA MAUA POLIDO - ESPESSURA 2CM</v>
          </cell>
          <cell r="C1919" t="str">
            <v>M2</v>
          </cell>
          <cell r="D1919">
            <v>422.44</v>
          </cell>
        </row>
        <row r="1920">
          <cell r="A1920">
            <v>101477</v>
          </cell>
          <cell r="B1920" t="str">
            <v>TAMPO PARA BANCADA ÚMIDA - GRANITO VERDE UBATUBA POLIDO - ESPESSURA 2CM</v>
          </cell>
          <cell r="C1920" t="str">
            <v>M2</v>
          </cell>
          <cell r="D1920">
            <v>421.41</v>
          </cell>
        </row>
        <row r="1921">
          <cell r="A1921">
            <v>101478</v>
          </cell>
          <cell r="B1921" t="str">
            <v>TAMPO PARA BANCADA ÚMIDA - GRANITO PRETO TIJUCA POLIDO 2CM</v>
          </cell>
          <cell r="C1921" t="str">
            <v>M2</v>
          </cell>
          <cell r="D1921">
            <v>583.41</v>
          </cell>
        </row>
        <row r="1922">
          <cell r="A1922">
            <v>101482</v>
          </cell>
          <cell r="B1922" t="str">
            <v>TAMPO PARA BANCADA ÚMIDA - MÁRMORE BRANCO ESPIRITO SANTO 2CM</v>
          </cell>
          <cell r="C1922" t="str">
            <v>M2</v>
          </cell>
          <cell r="D1922">
            <v>407.45</v>
          </cell>
        </row>
        <row r="1923">
          <cell r="A1923">
            <v>101486</v>
          </cell>
          <cell r="B1923" t="str">
            <v>TAMPO PARA BANCADA ÚMIDA - AÇO INOX N.18 (18:8)</v>
          </cell>
          <cell r="C1923" t="str">
            <v>M2</v>
          </cell>
          <cell r="D1923">
            <v>863.57</v>
          </cell>
        </row>
        <row r="1924">
          <cell r="A1924">
            <v>101488</v>
          </cell>
          <cell r="B1924" t="str">
            <v>TAMPO PARA BANCADA ÚMIDA - CONCRETO POLIDO E=40MM COM BORDAS ARREDONDADAS E ENVERNIZADAS</v>
          </cell>
          <cell r="C1924" t="str">
            <v>M2</v>
          </cell>
          <cell r="D1924">
            <v>127.17</v>
          </cell>
        </row>
        <row r="1925">
          <cell r="A1925">
            <v>101489</v>
          </cell>
          <cell r="B1925" t="str">
            <v>TAMPO PARA BANCADA ÚMIDA - CONCRETO POLIDO E=50MM COM BORDAS ARREDONDADAS E ENVERNIZADAS</v>
          </cell>
          <cell r="C1925" t="str">
            <v>M2</v>
          </cell>
          <cell r="D1925">
            <v>129.38</v>
          </cell>
        </row>
        <row r="1926">
          <cell r="A1926">
            <v>101491</v>
          </cell>
          <cell r="B1926" t="str">
            <v>SABONETEIRA PARA SABÃO LÍQUIDO</v>
          </cell>
          <cell r="C1926" t="str">
            <v>UN</v>
          </cell>
          <cell r="D1926">
            <v>30.14</v>
          </cell>
        </row>
        <row r="1927">
          <cell r="A1927">
            <v>101497</v>
          </cell>
          <cell r="B1927" t="str">
            <v>PORTA TOALHA DE PAPEL INTER FOLHAS</v>
          </cell>
          <cell r="C1927" t="str">
            <v>UN</v>
          </cell>
          <cell r="D1927">
            <v>42.98</v>
          </cell>
        </row>
        <row r="1928">
          <cell r="A1928">
            <v>105000</v>
          </cell>
          <cell r="B1928" t="str">
            <v>DEMOLIÇÕES</v>
          </cell>
          <cell r="C1928" t="str">
            <v>.</v>
          </cell>
          <cell r="D1928" t="str">
            <v>.</v>
          </cell>
        </row>
        <row r="1929">
          <cell r="A1929">
            <v>105001</v>
          </cell>
          <cell r="B1929" t="str">
            <v>DEMOLIÇÃO DE TUBULAÇÃO DE AÇO PRETO OU GALVANIZADO - ATÉ 2"</v>
          </cell>
          <cell r="C1929" t="str">
            <v>M</v>
          </cell>
          <cell r="D1929">
            <v>4.57</v>
          </cell>
        </row>
        <row r="1930">
          <cell r="A1930">
            <v>105002</v>
          </cell>
          <cell r="B1930" t="str">
            <v>DEMOLIÇÃO DE TUBULAÇÃO DE AÇO PRETO OU GALVANIZADO - ACIMA DE 2"</v>
          </cell>
          <cell r="C1930" t="str">
            <v>M</v>
          </cell>
          <cell r="D1930">
            <v>7.61</v>
          </cell>
        </row>
        <row r="1931">
          <cell r="A1931">
            <v>105003</v>
          </cell>
          <cell r="B1931" t="str">
            <v>DEMOLIÇÃO DE TUBULAÇÃO DE PVC RÍGIDO - ATÉ 4"</v>
          </cell>
          <cell r="C1931" t="str">
            <v>M</v>
          </cell>
          <cell r="D1931">
            <v>3.81</v>
          </cell>
        </row>
        <row r="1932">
          <cell r="A1932">
            <v>105004</v>
          </cell>
          <cell r="B1932" t="str">
            <v>DEMOLIÇÃO DE TUBULAÇÃO DE PVC RÍGIDO - ACIMA DE 4"</v>
          </cell>
          <cell r="C1932" t="str">
            <v>M</v>
          </cell>
          <cell r="D1932">
            <v>6.85</v>
          </cell>
        </row>
        <row r="1933">
          <cell r="A1933">
            <v>105005</v>
          </cell>
          <cell r="B1933" t="str">
            <v>DEMOLIÇÃO DE TUBULAÇÃO DE COBRE - ATÉ 1 1/4"</v>
          </cell>
          <cell r="C1933" t="str">
            <v>M</v>
          </cell>
          <cell r="D1933">
            <v>4.57</v>
          </cell>
        </row>
        <row r="1934">
          <cell r="A1934">
            <v>105018</v>
          </cell>
          <cell r="B1934" t="str">
            <v>DEMOLIÇÃO DE REGISTROS</v>
          </cell>
          <cell r="C1934" t="str">
            <v>UN</v>
          </cell>
          <cell r="D1934">
            <v>3.81</v>
          </cell>
        </row>
        <row r="1935">
          <cell r="A1935">
            <v>105032</v>
          </cell>
          <cell r="B1935" t="str">
            <v>DEMOLIÇÃO DE CALHAS, RUFOS OU RINCÕES EM CHAPA METÁLICA</v>
          </cell>
          <cell r="C1935" t="str">
            <v>M</v>
          </cell>
          <cell r="D1935">
            <v>3.5</v>
          </cell>
        </row>
        <row r="1936">
          <cell r="A1936">
            <v>105033</v>
          </cell>
          <cell r="B1936" t="str">
            <v>DEMOLIÇÃO DE CONDUTORES APARENTES</v>
          </cell>
          <cell r="C1936" t="str">
            <v>M</v>
          </cell>
          <cell r="D1936">
            <v>2.2799999999999998</v>
          </cell>
        </row>
        <row r="1937">
          <cell r="A1937">
            <v>106000</v>
          </cell>
          <cell r="B1937" t="str">
            <v>RETIRADAS</v>
          </cell>
          <cell r="C1937" t="str">
            <v>.</v>
          </cell>
          <cell r="D1937" t="str">
            <v>.</v>
          </cell>
        </row>
        <row r="1938">
          <cell r="A1938">
            <v>106001</v>
          </cell>
          <cell r="B1938" t="str">
            <v>RETIRADA DE TUBULAÇÃO DE AÇO PRETO OU GALVANIZADO - ATÉ 2"</v>
          </cell>
          <cell r="C1938" t="str">
            <v>M</v>
          </cell>
          <cell r="D1938">
            <v>9.89</v>
          </cell>
        </row>
        <row r="1939">
          <cell r="A1939">
            <v>106002</v>
          </cell>
          <cell r="B1939" t="str">
            <v>RETIRADA DE TUBULAÇÃO DE AÇO PRETO OU GALVANIZADO - ACIMA DE 2"</v>
          </cell>
          <cell r="C1939" t="str">
            <v>M</v>
          </cell>
          <cell r="D1939">
            <v>11.87</v>
          </cell>
        </row>
        <row r="1940">
          <cell r="A1940">
            <v>106003</v>
          </cell>
          <cell r="B1940" t="str">
            <v>RETIRADA DE TUBULAÇÃO DE PVC RÍGIDO - ATÉ 4"</v>
          </cell>
          <cell r="C1940" t="str">
            <v>M</v>
          </cell>
          <cell r="D1940">
            <v>8.9</v>
          </cell>
        </row>
        <row r="1941">
          <cell r="A1941">
            <v>106004</v>
          </cell>
          <cell r="B1941" t="str">
            <v>RETIRADA DE TUBULAÇÃO DE PVC RÍGIDO - ACIMA DE 4"</v>
          </cell>
          <cell r="C1941" t="str">
            <v>M</v>
          </cell>
          <cell r="D1941">
            <v>10.88</v>
          </cell>
        </row>
        <row r="1942">
          <cell r="A1942">
            <v>106005</v>
          </cell>
          <cell r="B1942" t="str">
            <v>RETIRADA DE TUBULAÇÃO DE COBRE - ATÉ 1 1/4"</v>
          </cell>
          <cell r="C1942" t="str">
            <v>M</v>
          </cell>
          <cell r="D1942">
            <v>9.89</v>
          </cell>
        </row>
        <row r="1943">
          <cell r="A1943">
            <v>106006</v>
          </cell>
          <cell r="B1943" t="str">
            <v>RETIRADA DE TUBULAÇÃO DE COBRE - ACIMA DE 1 1/4"</v>
          </cell>
          <cell r="C1943" t="str">
            <v>M</v>
          </cell>
          <cell r="D1943">
            <v>11.87</v>
          </cell>
        </row>
        <row r="1944">
          <cell r="A1944">
            <v>106007</v>
          </cell>
          <cell r="B1944" t="str">
            <v>RETIRADA DE TUBULAÇÃO DE FERRO FUNDIDO - ATÉ 4"</v>
          </cell>
          <cell r="C1944" t="str">
            <v>M</v>
          </cell>
          <cell r="D1944">
            <v>9.89</v>
          </cell>
        </row>
        <row r="1945">
          <cell r="A1945">
            <v>106008</v>
          </cell>
          <cell r="B1945" t="str">
            <v>RETIRADA DE TUBULAÇÃO DE FERRO FUNDIDO - ACIMA DE 4"</v>
          </cell>
          <cell r="C1945" t="str">
            <v>M</v>
          </cell>
          <cell r="D1945">
            <v>11.87</v>
          </cell>
        </row>
        <row r="1946">
          <cell r="A1946">
            <v>106009</v>
          </cell>
          <cell r="B1946" t="str">
            <v>RETIRADA DE TUBULAÇÃO DE CIMENTO-AMIANTO - ATÉ 3"</v>
          </cell>
          <cell r="C1946" t="str">
            <v>M</v>
          </cell>
          <cell r="D1946">
            <v>8.9</v>
          </cell>
        </row>
        <row r="1947">
          <cell r="A1947">
            <v>106010</v>
          </cell>
          <cell r="B1947" t="str">
            <v>RETIRADA DE TUBULAÇÃO DE CIMENTO-AMIANTO - ACIMA DE 3"</v>
          </cell>
          <cell r="C1947" t="str">
            <v>M</v>
          </cell>
          <cell r="D1947">
            <v>10.88</v>
          </cell>
        </row>
        <row r="1948">
          <cell r="A1948">
            <v>106011</v>
          </cell>
          <cell r="B1948" t="str">
            <v>RETIRADA DE TUBULAÇÃO DE CERÂMICA VIDRADA - ATÉ 6"</v>
          </cell>
          <cell r="C1948" t="str">
            <v>M</v>
          </cell>
          <cell r="D1948">
            <v>13.85</v>
          </cell>
        </row>
        <row r="1949">
          <cell r="A1949">
            <v>106012</v>
          </cell>
          <cell r="B1949" t="str">
            <v>RETIRADA DE TUBULAÇÃO DE CERÂMICA VIDRADA - ACIMA DE 6"</v>
          </cell>
          <cell r="C1949" t="str">
            <v>M</v>
          </cell>
          <cell r="D1949">
            <v>15.82</v>
          </cell>
        </row>
        <row r="1950">
          <cell r="A1950">
            <v>106015</v>
          </cell>
          <cell r="B1950" t="str">
            <v>RETIRADA DE RESERVATÓRIOS DE CIMENTO-AMIANTO - ATÉ 1000 LITROS</v>
          </cell>
          <cell r="C1950" t="str">
            <v>UN</v>
          </cell>
          <cell r="D1950">
            <v>105</v>
          </cell>
        </row>
        <row r="1951">
          <cell r="A1951">
            <v>106018</v>
          </cell>
          <cell r="B1951" t="str">
            <v>RETIRADA DE REGISTROS OU VÁLVULAS FLUXÍVEIS</v>
          </cell>
          <cell r="C1951" t="str">
            <v>UN</v>
          </cell>
          <cell r="D1951">
            <v>78.739999999999995</v>
          </cell>
        </row>
        <row r="1952">
          <cell r="A1952">
            <v>106022</v>
          </cell>
          <cell r="B1952" t="str">
            <v>RETIRADA DE VÁLVULAS DE RETENÇÃO</v>
          </cell>
          <cell r="C1952" t="str">
            <v>UN</v>
          </cell>
          <cell r="D1952">
            <v>21.76</v>
          </cell>
        </row>
        <row r="1953">
          <cell r="A1953">
            <v>106024</v>
          </cell>
          <cell r="B1953" t="str">
            <v>RETIRADA DE CONJUNTOS MOTOR-BOMBA</v>
          </cell>
          <cell r="C1953" t="str">
            <v>UN</v>
          </cell>
          <cell r="D1953">
            <v>158.24</v>
          </cell>
        </row>
        <row r="1954">
          <cell r="A1954">
            <v>106026</v>
          </cell>
          <cell r="B1954" t="str">
            <v>RETIRADA DE CAIXAS SIFONADAS OU RALOS</v>
          </cell>
          <cell r="C1954" t="str">
            <v>UN</v>
          </cell>
          <cell r="D1954">
            <v>10.88</v>
          </cell>
        </row>
        <row r="1955">
          <cell r="A1955">
            <v>106029</v>
          </cell>
          <cell r="B1955" t="str">
            <v>RETIRADA DE HIDRANTES DE PAREDE</v>
          </cell>
          <cell r="C1955" t="str">
            <v>UN</v>
          </cell>
          <cell r="D1955">
            <v>59.34</v>
          </cell>
        </row>
        <row r="1956">
          <cell r="A1956">
            <v>106032</v>
          </cell>
          <cell r="B1956" t="str">
            <v>RETIRADA DE CALHAS, RUFOS OU RINCÕES EM CHAPA METÁLICA</v>
          </cell>
          <cell r="C1956" t="str">
            <v>M</v>
          </cell>
          <cell r="D1956">
            <v>4.95</v>
          </cell>
        </row>
        <row r="1957">
          <cell r="A1957">
            <v>106033</v>
          </cell>
          <cell r="B1957" t="str">
            <v>RETIRADA DE CONDUTORES APARENTES</v>
          </cell>
          <cell r="C1957" t="str">
            <v>M</v>
          </cell>
          <cell r="D1957">
            <v>3.16</v>
          </cell>
        </row>
        <row r="1958">
          <cell r="A1958">
            <v>106035</v>
          </cell>
          <cell r="B1958" t="str">
            <v>RETIRADA DE APARELHOS SANITÁRIOS, INCLUSIVE ACESSÓRIOS</v>
          </cell>
          <cell r="C1958" t="str">
            <v>UN</v>
          </cell>
          <cell r="D1958">
            <v>29.67</v>
          </cell>
        </row>
        <row r="1959">
          <cell r="A1959">
            <v>106040</v>
          </cell>
          <cell r="B1959" t="str">
            <v>RETIRADA DE SIFÕES</v>
          </cell>
          <cell r="C1959" t="str">
            <v>UN</v>
          </cell>
          <cell r="D1959">
            <v>7.91</v>
          </cell>
        </row>
        <row r="1960">
          <cell r="A1960">
            <v>106042</v>
          </cell>
          <cell r="B1960" t="str">
            <v>RETIRADA DE TORNEIRAS</v>
          </cell>
          <cell r="C1960" t="str">
            <v>UN</v>
          </cell>
          <cell r="D1960">
            <v>5.14</v>
          </cell>
        </row>
        <row r="1961">
          <cell r="A1961">
            <v>106045</v>
          </cell>
          <cell r="B1961" t="str">
            <v>RETIRADA DE CAIXAS DE DESCARGA DE SOBREPOR</v>
          </cell>
          <cell r="C1961" t="str">
            <v>UN</v>
          </cell>
          <cell r="D1961">
            <v>15.03</v>
          </cell>
        </row>
        <row r="1962">
          <cell r="A1962">
            <v>106050</v>
          </cell>
          <cell r="B1962" t="str">
            <v>RETIRADA DO TAMPO ÚMIDO</v>
          </cell>
          <cell r="C1962" t="str">
            <v>M2</v>
          </cell>
          <cell r="D1962">
            <v>8.65</v>
          </cell>
        </row>
        <row r="1963">
          <cell r="A1963">
            <v>107000</v>
          </cell>
          <cell r="B1963" t="str">
            <v>RECOLOCAÇÕES</v>
          </cell>
          <cell r="C1963" t="str">
            <v>.</v>
          </cell>
          <cell r="D1963" t="str">
            <v>.</v>
          </cell>
        </row>
        <row r="1964">
          <cell r="A1964">
            <v>107018</v>
          </cell>
          <cell r="B1964" t="str">
            <v>RECOLOCAÇÃO DE REGISTROS OU VÁLVULAS FLUXÍVEIS</v>
          </cell>
          <cell r="C1964" t="str">
            <v>UN</v>
          </cell>
          <cell r="D1964">
            <v>70.900000000000006</v>
          </cell>
        </row>
        <row r="1965">
          <cell r="A1965">
            <v>107022</v>
          </cell>
          <cell r="B1965" t="str">
            <v>RECOLOCAÇÃO DE VÁLVULAS DE RETENÇÃO</v>
          </cell>
          <cell r="C1965" t="str">
            <v>UN</v>
          </cell>
          <cell r="D1965">
            <v>36.229999999999997</v>
          </cell>
        </row>
        <row r="1966">
          <cell r="A1966">
            <v>107024</v>
          </cell>
          <cell r="B1966" t="str">
            <v>RECOLOCAÇÃO DE CONJUNTOS MOTOR-BOMBA</v>
          </cell>
          <cell r="C1966" t="str">
            <v>UN</v>
          </cell>
          <cell r="D1966">
            <v>140</v>
          </cell>
        </row>
        <row r="1967">
          <cell r="A1967">
            <v>107026</v>
          </cell>
          <cell r="B1967" t="str">
            <v>RECOLOCAÇÃO DE CAIXAS SIFONADAS OU RALOS</v>
          </cell>
          <cell r="C1967" t="str">
            <v>UN</v>
          </cell>
          <cell r="D1967">
            <v>58.87</v>
          </cell>
        </row>
        <row r="1968">
          <cell r="A1968">
            <v>107029</v>
          </cell>
          <cell r="B1968" t="str">
            <v>RECOLOCAÇÃO DE HIDRANTES DE PAREDE</v>
          </cell>
          <cell r="C1968" t="str">
            <v>UN</v>
          </cell>
          <cell r="D1968">
            <v>182.01</v>
          </cell>
        </row>
        <row r="1969">
          <cell r="A1969">
            <v>107032</v>
          </cell>
          <cell r="B1969" t="str">
            <v>RECOLOCAÇÃO DE CALHAS, RUFOS OU RINCÕES EM CHAPA METÁLICA</v>
          </cell>
          <cell r="C1969" t="str">
            <v>M</v>
          </cell>
          <cell r="D1969">
            <v>36.65</v>
          </cell>
        </row>
        <row r="1970">
          <cell r="A1970">
            <v>107033</v>
          </cell>
          <cell r="B1970" t="str">
            <v>RECOLOCAÇÃO DE CONDUTORES APARENTES</v>
          </cell>
          <cell r="C1970" t="str">
            <v>M</v>
          </cell>
          <cell r="D1970">
            <v>29.8</v>
          </cell>
        </row>
        <row r="1971">
          <cell r="A1971">
            <v>107035</v>
          </cell>
          <cell r="B1971" t="str">
            <v>RECOLOCAÇÃO DE APARELHOS SANITÁRIOS, INCLUSIVE ACESSÓRIOS</v>
          </cell>
          <cell r="C1971" t="str">
            <v>UN</v>
          </cell>
          <cell r="D1971">
            <v>105</v>
          </cell>
        </row>
        <row r="1972">
          <cell r="A1972">
            <v>107040</v>
          </cell>
          <cell r="B1972" t="str">
            <v>RECOLOCAÇÃO DE SIFÕES</v>
          </cell>
          <cell r="C1972" t="str">
            <v>UN</v>
          </cell>
          <cell r="D1972">
            <v>17.5</v>
          </cell>
        </row>
        <row r="1973">
          <cell r="A1973">
            <v>107042</v>
          </cell>
          <cell r="B1973" t="str">
            <v>RECOLOCAÇÃO DE TORNEIRAS</v>
          </cell>
          <cell r="C1973" t="str">
            <v>UN</v>
          </cell>
          <cell r="D1973">
            <v>9.89</v>
          </cell>
        </row>
        <row r="1974">
          <cell r="A1974">
            <v>107045</v>
          </cell>
          <cell r="B1974" t="str">
            <v>RECOLOCAÇÃO DE CAIXAS DE DESCARGA DE SOBREPOR</v>
          </cell>
          <cell r="C1974" t="str">
            <v>UN</v>
          </cell>
          <cell r="D1974">
            <v>87.5</v>
          </cell>
        </row>
        <row r="1975">
          <cell r="A1975">
            <v>108000</v>
          </cell>
          <cell r="B1975" t="str">
            <v>SERVIÇOS PARCIAIS</v>
          </cell>
          <cell r="C1975" t="str">
            <v>.</v>
          </cell>
          <cell r="D1975" t="str">
            <v>.</v>
          </cell>
        </row>
        <row r="1976">
          <cell r="A1976">
            <v>108070</v>
          </cell>
          <cell r="B1976" t="str">
            <v>SIFÃO COM COPO, TIPO REFORÇADO, PVC RÍGIDO - 1 1/2"X2"</v>
          </cell>
          <cell r="C1976" t="str">
            <v>UN</v>
          </cell>
          <cell r="D1976">
            <v>28.18</v>
          </cell>
        </row>
        <row r="1977">
          <cell r="A1977">
            <v>108072</v>
          </cell>
          <cell r="B1977" t="str">
            <v>SIFÃO TIPO PESADO, METAL CROMADO - 1"X1 1/2"</v>
          </cell>
          <cell r="C1977" t="str">
            <v>UN</v>
          </cell>
          <cell r="D1977">
            <v>142.43</v>
          </cell>
        </row>
        <row r="1978">
          <cell r="A1978">
            <v>108073</v>
          </cell>
          <cell r="B1978" t="str">
            <v>SIFÃO TIPO PESADO, METAL CROMADO - 1"X2"</v>
          </cell>
          <cell r="C1978" t="str">
            <v>UN</v>
          </cell>
          <cell r="D1978">
            <v>175.22</v>
          </cell>
        </row>
        <row r="1979">
          <cell r="A1979">
            <v>108074</v>
          </cell>
          <cell r="B1979" t="str">
            <v>SIFÃO TIPO PESADO, METAL CROMADO - 1 1/2"X2"</v>
          </cell>
          <cell r="C1979" t="str">
            <v>UN</v>
          </cell>
          <cell r="D1979">
            <v>105.62</v>
          </cell>
        </row>
        <row r="1980">
          <cell r="A1980">
            <v>108076</v>
          </cell>
          <cell r="B1980" t="str">
            <v>TUBO DE LIGAÇÃO FLEXÍVEL, PVC - 1/2"X30/40CM</v>
          </cell>
          <cell r="C1980" t="str">
            <v>UN</v>
          </cell>
          <cell r="D1980">
            <v>13.68</v>
          </cell>
        </row>
        <row r="1981">
          <cell r="A1981">
            <v>108081</v>
          </cell>
          <cell r="B1981" t="str">
            <v>TUBO DE LIGAÇÃO FLEXÍVEL, METAL CROMADO - 1/2"X30/40CM</v>
          </cell>
          <cell r="C1981" t="str">
            <v>UN</v>
          </cell>
          <cell r="D1981">
            <v>39.58</v>
          </cell>
        </row>
        <row r="1982">
          <cell r="A1982">
            <v>108086</v>
          </cell>
          <cell r="B1982" t="str">
            <v>TORNEIRA DE PRESSÃO PARA LAVATÓRIO, METAL CROMADO - 1/2"</v>
          </cell>
          <cell r="C1982" t="str">
            <v>UN</v>
          </cell>
          <cell r="D1982">
            <v>44.15</v>
          </cell>
        </row>
        <row r="1983">
          <cell r="A1983">
            <v>108093</v>
          </cell>
          <cell r="B1983" t="str">
            <v>VÁLVULA AMERICANA DE METAL CROMADO - 1 1/2"X3 3/4"</v>
          </cell>
          <cell r="C1983" t="str">
            <v>UN</v>
          </cell>
          <cell r="D1983">
            <v>44.27</v>
          </cell>
        </row>
        <row r="1984">
          <cell r="A1984">
            <v>108097</v>
          </cell>
          <cell r="B1984" t="str">
            <v>TUBO DE LIGAÇÃO EM ALUMÍNIO COM CANOPLA, PARA CHUVEIRO - 3/4"</v>
          </cell>
          <cell r="C1984" t="str">
            <v>UN</v>
          </cell>
          <cell r="D1984">
            <v>26.81</v>
          </cell>
        </row>
        <row r="1985">
          <cell r="A1985">
            <v>109000</v>
          </cell>
          <cell r="B1985" t="str">
            <v>OUTROS SERVIÇOS</v>
          </cell>
          <cell r="C1985" t="str">
            <v>.</v>
          </cell>
          <cell r="D1985" t="str">
            <v>.</v>
          </cell>
        </row>
        <row r="1986">
          <cell r="A1986">
            <v>109001</v>
          </cell>
          <cell r="B1986" t="str">
            <v>DESENTUPIMENTO DE RAMAIS DE ESGOTO OU ÁGUAS PLUVIAIS</v>
          </cell>
          <cell r="C1986" t="str">
            <v>M</v>
          </cell>
          <cell r="D1986">
            <v>8.3800000000000008</v>
          </cell>
        </row>
        <row r="1987">
          <cell r="A1987">
            <v>110000</v>
          </cell>
          <cell r="B1987" t="str">
            <v>REVESTIMENTOS</v>
          </cell>
        </row>
        <row r="1988">
          <cell r="A1988">
            <v>110100</v>
          </cell>
          <cell r="B1988" t="str">
            <v>REVESTIMENTO DE FORROS</v>
          </cell>
          <cell r="C1988" t="str">
            <v>.</v>
          </cell>
          <cell r="D1988" t="str">
            <v>.</v>
          </cell>
        </row>
        <row r="1989">
          <cell r="A1989">
            <v>110101</v>
          </cell>
          <cell r="B1989" t="str">
            <v>CHAPISCO COMUM - ARGAMASSA DE CIMENTO E AREIA 1:3</v>
          </cell>
          <cell r="C1989" t="str">
            <v>M2</v>
          </cell>
          <cell r="D1989">
            <v>11.16</v>
          </cell>
        </row>
        <row r="1990">
          <cell r="A1990">
            <v>110108</v>
          </cell>
          <cell r="B1990" t="str">
            <v>EMBOÇO - ARGAMASSA MISTA DE CIMENTO, CAL E AREIA 1:4/12</v>
          </cell>
          <cell r="C1990" t="str">
            <v>M2</v>
          </cell>
          <cell r="D1990">
            <v>31.32</v>
          </cell>
        </row>
        <row r="1991">
          <cell r="A1991">
            <v>110109</v>
          </cell>
          <cell r="B1991" t="str">
            <v>EMBOÇO DESEMPENADO PARA PINTURA - ARGAMASSA MISTA CIMENTO, CAL E AREIA 1:3/12</v>
          </cell>
          <cell r="C1991" t="str">
            <v>M2</v>
          </cell>
          <cell r="D1991">
            <v>31.79</v>
          </cell>
        </row>
        <row r="1992">
          <cell r="A1992">
            <v>110113</v>
          </cell>
          <cell r="B1992" t="str">
            <v>REBOCO INTERNO - ARGAMASSA PRÉ-FABRICADA</v>
          </cell>
          <cell r="C1992" t="str">
            <v>M2</v>
          </cell>
          <cell r="D1992">
            <v>23.63</v>
          </cell>
        </row>
        <row r="1993">
          <cell r="A1993">
            <v>110200</v>
          </cell>
          <cell r="B1993" t="str">
            <v>REVESTIMENTO DE PAREDES INTERNAS</v>
          </cell>
          <cell r="C1993" t="str">
            <v>.</v>
          </cell>
          <cell r="D1993" t="str">
            <v>.</v>
          </cell>
        </row>
        <row r="1994">
          <cell r="A1994">
            <v>110201</v>
          </cell>
          <cell r="B1994" t="str">
            <v>CHAPISCO COMUM - ARGAMASSA DE CIMENTO E AREIA 1:3</v>
          </cell>
          <cell r="C1994" t="str">
            <v>M2</v>
          </cell>
          <cell r="D1994">
            <v>5.56</v>
          </cell>
        </row>
        <row r="1995">
          <cell r="A1995">
            <v>110208</v>
          </cell>
          <cell r="B1995" t="str">
            <v>EMBOÇO INTERNO - ARGAMASSA MISTA DE CIMENTO, CAL E AREIA 1:4/12</v>
          </cell>
          <cell r="C1995" t="str">
            <v>M2</v>
          </cell>
          <cell r="D1995">
            <v>28.65</v>
          </cell>
        </row>
        <row r="1996">
          <cell r="A1996">
            <v>110209</v>
          </cell>
          <cell r="B1996" t="str">
            <v>EMBOÇO INTERNO DESEMPENADO PARA PINTURA - ARGAMASSA MISTA DE CIMENTO, CAL E AREIA 1:3/12</v>
          </cell>
          <cell r="C1996" t="str">
            <v>M2</v>
          </cell>
          <cell r="D1996">
            <v>28.33</v>
          </cell>
        </row>
        <row r="1997">
          <cell r="A1997">
            <v>110210</v>
          </cell>
          <cell r="B1997" t="str">
            <v>EMBOÇO INTERNO - ARGAMASSA DE CIMENTO E AREIA 1:3</v>
          </cell>
          <cell r="C1997" t="str">
            <v>M2</v>
          </cell>
          <cell r="D1997">
            <v>29.12</v>
          </cell>
        </row>
        <row r="1998">
          <cell r="A1998">
            <v>110213</v>
          </cell>
          <cell r="B1998" t="str">
            <v>REBOCO INTERNO - ARGAMASSA PRÉ-FABRICADA</v>
          </cell>
          <cell r="C1998" t="str">
            <v>M2</v>
          </cell>
          <cell r="D1998">
            <v>21.33</v>
          </cell>
        </row>
        <row r="1999">
          <cell r="A1999">
            <v>110215</v>
          </cell>
          <cell r="B1999" t="str">
            <v>REVESTIMENTO COM GESSO</v>
          </cell>
          <cell r="C1999" t="str">
            <v>M2</v>
          </cell>
          <cell r="D1999">
            <v>16.09</v>
          </cell>
        </row>
        <row r="2000">
          <cell r="A2000">
            <v>110225</v>
          </cell>
          <cell r="B2000" t="str">
            <v>AZULEJOS, JUNTAS AMARRAÇÃO OU A PRUMO - ASSENTES COM ARGAMASSA COMUM</v>
          </cell>
          <cell r="C2000" t="str">
            <v>M2</v>
          </cell>
          <cell r="D2000">
            <v>48.97</v>
          </cell>
        </row>
        <row r="2001">
          <cell r="A2001">
            <v>110229</v>
          </cell>
          <cell r="B2001" t="str">
            <v>AZULEJOS, JUNTA AMARRAÇÃO OU A PRUMO - ASSENTES COM ARGAMASSA COLANTE</v>
          </cell>
          <cell r="C2001" t="str">
            <v>M2</v>
          </cell>
          <cell r="D2001">
            <v>42.94</v>
          </cell>
        </row>
        <row r="2002">
          <cell r="A2002">
            <v>110275</v>
          </cell>
          <cell r="B2002" t="str">
            <v>LAMINADO MELAMÍNICO COLADO, 1,3MM DE ESPESSURA - JUNTAS SECAS</v>
          </cell>
          <cell r="C2002" t="str">
            <v>M2</v>
          </cell>
          <cell r="D2002">
            <v>93.27</v>
          </cell>
        </row>
        <row r="2003">
          <cell r="A2003">
            <v>110300</v>
          </cell>
          <cell r="B2003" t="str">
            <v>REVESTIMENTO DE PAREDES EXTERNAS</v>
          </cell>
          <cell r="C2003" t="str">
            <v>.</v>
          </cell>
          <cell r="D2003" t="str">
            <v>.</v>
          </cell>
        </row>
        <row r="2004">
          <cell r="A2004">
            <v>110301</v>
          </cell>
          <cell r="B2004" t="str">
            <v>CHAPISCO COMUM - ARGAMASSA DE CIMENTO E AREIA 1:3</v>
          </cell>
          <cell r="C2004" t="str">
            <v>M2</v>
          </cell>
          <cell r="D2004">
            <v>5.56</v>
          </cell>
        </row>
        <row r="2005">
          <cell r="A2005">
            <v>110303</v>
          </cell>
          <cell r="B2005" t="str">
            <v>CHAPISCO RÚSTICO FINO, APLICADO COM PENEIRA - ARGAMASSA DE CIMENTO E AREIA 1:3</v>
          </cell>
          <cell r="C2005" t="str">
            <v>M2</v>
          </cell>
          <cell r="D2005">
            <v>9.8000000000000007</v>
          </cell>
        </row>
        <row r="2006">
          <cell r="A2006">
            <v>110304</v>
          </cell>
          <cell r="B2006" t="str">
            <v>CHAPISCO RÚSTICO GROSSO, COM ADIÇÃO DE BRITA N.1</v>
          </cell>
          <cell r="C2006" t="str">
            <v>M2</v>
          </cell>
          <cell r="D2006">
            <v>14.03</v>
          </cell>
        </row>
        <row r="2007">
          <cell r="A2007">
            <v>110308</v>
          </cell>
          <cell r="B2007" t="str">
            <v>EMBOÇO EXTERNO - ARGAMASSA MISTA DE CIMENTO, CAL E AREIA 1:4/12</v>
          </cell>
          <cell r="C2007" t="str">
            <v>M2</v>
          </cell>
          <cell r="D2007">
            <v>28.65</v>
          </cell>
        </row>
        <row r="2008">
          <cell r="A2008">
            <v>110309</v>
          </cell>
          <cell r="B2008" t="str">
            <v>EMBOÇO EXTERNO DESEMPENADO PARA PINTURA - ARGAMASSA MISTA DE CIMENTO, CAL E AREIA 1:3/12</v>
          </cell>
          <cell r="C2008" t="str">
            <v>M2</v>
          </cell>
          <cell r="D2008">
            <v>28.33</v>
          </cell>
        </row>
        <row r="2009">
          <cell r="A2009">
            <v>110310</v>
          </cell>
          <cell r="B2009" t="str">
            <v>EMBOÇO EXTERNO - ARGAMASSA DE CIMENTO E AREIA 1:3</v>
          </cell>
          <cell r="C2009" t="str">
            <v>M2</v>
          </cell>
          <cell r="D2009">
            <v>29.12</v>
          </cell>
        </row>
        <row r="2010">
          <cell r="A2010">
            <v>110313</v>
          </cell>
          <cell r="B2010" t="str">
            <v>REBOCO EXTERNO - ARGAMASSA PRÉ-FABRICADA</v>
          </cell>
          <cell r="C2010" t="str">
            <v>M2</v>
          </cell>
          <cell r="D2010">
            <v>21.63</v>
          </cell>
        </row>
        <row r="2011">
          <cell r="A2011">
            <v>110316</v>
          </cell>
          <cell r="B2011" t="str">
            <v>REVESTIMENTO COM GRAFIATTO</v>
          </cell>
          <cell r="C2011" t="str">
            <v>M2</v>
          </cell>
          <cell r="D2011">
            <v>27.11</v>
          </cell>
        </row>
        <row r="2012">
          <cell r="A2012">
            <v>110341</v>
          </cell>
          <cell r="B2012" t="str">
            <v>PASTILHAS DE PORCELANA FOSCA, 3/4" - FAIXAS DE ATÉ 20CM</v>
          </cell>
          <cell r="C2012" t="str">
            <v>M</v>
          </cell>
          <cell r="D2012">
            <v>92.19</v>
          </cell>
        </row>
        <row r="2013">
          <cell r="A2013">
            <v>110345</v>
          </cell>
          <cell r="B2013" t="str">
            <v>REVESTIMENTO CERÂMICO ANTI-PICHAÇÃO, JUNTAS AMARRAÇÃO OU PRUMO - ASSENTADOS COM ARGAMASSA COMUM</v>
          </cell>
          <cell r="C2013" t="str">
            <v>M2</v>
          </cell>
          <cell r="D2013">
            <v>130.55000000000001</v>
          </cell>
        </row>
        <row r="2014">
          <cell r="A2014">
            <v>110346</v>
          </cell>
          <cell r="B2014" t="str">
            <v>REVESTIMENTO CERÂMICO ANTI-PICHAÇÃO, JUNTAS AMARRAÇÃO OU PRUMO - ASSENTADOS COM ARGAMASSA COLANTE</v>
          </cell>
          <cell r="C2014" t="str">
            <v>M2</v>
          </cell>
          <cell r="D2014">
            <v>57.36</v>
          </cell>
        </row>
        <row r="2015">
          <cell r="A2015">
            <v>110347</v>
          </cell>
          <cell r="B2015" t="str">
            <v>REVESTIMENTO CERÂMICO ESMALTADO, JUNTAS AMARRAÇÃO OU PRUMO - ASSENTADOS COM ARGAMASSA COMUM</v>
          </cell>
          <cell r="C2015" t="str">
            <v>M2</v>
          </cell>
          <cell r="D2015">
            <v>133.94999999999999</v>
          </cell>
        </row>
        <row r="2016">
          <cell r="A2016">
            <v>110348</v>
          </cell>
          <cell r="B2016" t="str">
            <v>REVESTIMENTO CERÂMICO ESMALTADO, JUNTAS AMARRAÇÃO OU PRUMO - ASSENTADOS COM ARGAMASSA COLANTE</v>
          </cell>
          <cell r="C2016" t="str">
            <v>M2</v>
          </cell>
          <cell r="D2016">
            <v>60.76</v>
          </cell>
        </row>
        <row r="2017">
          <cell r="A2017">
            <v>110400</v>
          </cell>
          <cell r="B2017" t="str">
            <v>ARREMATES DE REVESTIMENTO</v>
          </cell>
          <cell r="C2017" t="str">
            <v>.</v>
          </cell>
          <cell r="D2017" t="str">
            <v>.</v>
          </cell>
        </row>
        <row r="2018">
          <cell r="A2018">
            <v>110404</v>
          </cell>
          <cell r="B2018" t="str">
            <v>CANTONEIRA DE PROTEÇÃO - PERFIL "L" DE FERRO, 1 1/4" X 1 1/4" X 1/8"</v>
          </cell>
          <cell r="C2018" t="str">
            <v>M</v>
          </cell>
          <cell r="D2018">
            <v>23.47</v>
          </cell>
        </row>
        <row r="2019">
          <cell r="A2019">
            <v>110405</v>
          </cell>
          <cell r="B2019" t="str">
            <v>CANTONEIRA DE PROTEÇÃO - PERFIL "L" DE FERRO, 1"X1"X1/8"</v>
          </cell>
          <cell r="C2019" t="str">
            <v>M</v>
          </cell>
          <cell r="D2019">
            <v>22.08</v>
          </cell>
        </row>
        <row r="2020">
          <cell r="A2020">
            <v>110406</v>
          </cell>
          <cell r="B2020" t="str">
            <v>CANTONEIRA DE PROTEÇÃO - PERFIL "L" DE ALUMÍNIO, 1"X1"X1/8"</v>
          </cell>
          <cell r="C2020" t="str">
            <v>M</v>
          </cell>
          <cell r="D2020">
            <v>25.66</v>
          </cell>
        </row>
        <row r="2021">
          <cell r="A2021">
            <v>110413</v>
          </cell>
          <cell r="B2021" t="str">
            <v>CANTONEIRA DE PROTEÇÃO PARA REBOCO - PERFIL "Y" DE ALUMÍNIO</v>
          </cell>
          <cell r="C2021" t="str">
            <v>M</v>
          </cell>
          <cell r="D2021">
            <v>22.41</v>
          </cell>
        </row>
        <row r="2022">
          <cell r="A2022">
            <v>110417</v>
          </cell>
          <cell r="B2022" t="str">
            <v>CANTONEIRA DE PROTEÇÃO PARA AZULEJOS - PERFIL "TRIFACE" DE ALUMÍNIO</v>
          </cell>
          <cell r="C2022" t="str">
            <v>M</v>
          </cell>
          <cell r="D2022">
            <v>24.59</v>
          </cell>
        </row>
        <row r="2023">
          <cell r="A2023">
            <v>110450</v>
          </cell>
          <cell r="B2023" t="str">
            <v>PEITORIL DE ARGAMASSA DE CIMENTO QUEIMADO -  ESPESSURA 2CM</v>
          </cell>
          <cell r="C2023" t="str">
            <v>M</v>
          </cell>
          <cell r="D2023">
            <v>12.99</v>
          </cell>
        </row>
        <row r="2024">
          <cell r="A2024">
            <v>110456</v>
          </cell>
          <cell r="B2024" t="str">
            <v>PEITORIL DE GRANILITE - ESPESSURA 2CM, LARGURA 20CM</v>
          </cell>
          <cell r="C2024" t="str">
            <v>M</v>
          </cell>
          <cell r="D2024">
            <v>63.85</v>
          </cell>
        </row>
        <row r="2025">
          <cell r="A2025">
            <v>110458</v>
          </cell>
          <cell r="B2025" t="str">
            <v>PEITORIL DE GRANITO POLIDO - ESP=2CM</v>
          </cell>
          <cell r="C2025" t="str">
            <v>M</v>
          </cell>
          <cell r="D2025">
            <v>91.57</v>
          </cell>
        </row>
        <row r="2026">
          <cell r="A2026">
            <v>115000</v>
          </cell>
          <cell r="B2026" t="str">
            <v>DEMOLIÇÕES</v>
          </cell>
          <cell r="C2026" t="str">
            <v>.</v>
          </cell>
          <cell r="D2026" t="str">
            <v>.</v>
          </cell>
        </row>
        <row r="2027">
          <cell r="A2027">
            <v>115002</v>
          </cell>
          <cell r="B2027" t="str">
            <v>DEMOLIÇÃO DE ARGAMASSA DE CAL E AREIA OU MISTA</v>
          </cell>
          <cell r="C2027" t="str">
            <v>M2</v>
          </cell>
          <cell r="D2027">
            <v>3.49</v>
          </cell>
        </row>
        <row r="2028">
          <cell r="A2028">
            <v>115003</v>
          </cell>
          <cell r="B2028" t="str">
            <v>DEMOLIÇÃO DE ARGAMASSA DE CIMENTO E AREIA</v>
          </cell>
          <cell r="C2028" t="str">
            <v>M2</v>
          </cell>
          <cell r="D2028">
            <v>6.99</v>
          </cell>
        </row>
        <row r="2029">
          <cell r="A2029">
            <v>115005</v>
          </cell>
          <cell r="B2029" t="str">
            <v>DEMOLIÇÃO DE REVESTIMENTO CERÂMICO OU SIMILAR</v>
          </cell>
          <cell r="C2029" t="str">
            <v>M2</v>
          </cell>
          <cell r="D2029">
            <v>24.46</v>
          </cell>
        </row>
        <row r="2030">
          <cell r="A2030">
            <v>115010</v>
          </cell>
          <cell r="B2030" t="str">
            <v>DEMOLIÇÃO DE LAMBRI DE TÁBUAS OU CHAPAS DE MADEIRA, EXCLUSIVE ENTARUGAMENTO</v>
          </cell>
          <cell r="C2030" t="str">
            <v>M2</v>
          </cell>
          <cell r="D2030">
            <v>21.84</v>
          </cell>
        </row>
        <row r="2031">
          <cell r="A2031">
            <v>115015</v>
          </cell>
          <cell r="B2031" t="str">
            <v>DEMOLIÇÃO DE LAMBRI DE TÁBUAS OU CHAPAS DE MADEIRA, INCLUSIVE ENTARUGAMENTO</v>
          </cell>
          <cell r="C2031" t="str">
            <v>M2</v>
          </cell>
          <cell r="D2031">
            <v>43.67</v>
          </cell>
        </row>
        <row r="2032">
          <cell r="A2032">
            <v>116000</v>
          </cell>
          <cell r="B2032" t="str">
            <v>RETIRADAS</v>
          </cell>
          <cell r="C2032" t="str">
            <v>.</v>
          </cell>
          <cell r="D2032" t="str">
            <v>.</v>
          </cell>
        </row>
        <row r="2033">
          <cell r="A2033">
            <v>116005</v>
          </cell>
          <cell r="B2033" t="str">
            <v>RETIRADA DE FORRAS DE PEDRAS NATURAIS - GRANITO OU MÁRMORE</v>
          </cell>
          <cell r="C2033" t="str">
            <v>M2</v>
          </cell>
          <cell r="D2033">
            <v>24.46</v>
          </cell>
        </row>
        <row r="2034">
          <cell r="A2034">
            <v>116010</v>
          </cell>
          <cell r="B2034" t="str">
            <v>RETIRADA DE LAMBRI DE TÁBUAS OU CHAPAS DE MADEIRA, EXCLUSIVE ENTARUGAMENTO</v>
          </cell>
          <cell r="C2034" t="str">
            <v>M2</v>
          </cell>
          <cell r="D2034">
            <v>5.87</v>
          </cell>
        </row>
        <row r="2035">
          <cell r="A2035">
            <v>116015</v>
          </cell>
          <cell r="B2035" t="str">
            <v>RETIRADA DE LAMBRI DE TÁBUAS OU CHAPAS DE MADEIRA, INCLUSIVE ENTARUGAMENTO</v>
          </cell>
          <cell r="C2035" t="str">
            <v>M2</v>
          </cell>
          <cell r="D2035">
            <v>17.62</v>
          </cell>
        </row>
        <row r="2036">
          <cell r="A2036">
            <v>117000</v>
          </cell>
          <cell r="B2036" t="str">
            <v>RECOLOCAÇÕES</v>
          </cell>
          <cell r="C2036" t="str">
            <v>.</v>
          </cell>
          <cell r="D2036" t="str">
            <v>.</v>
          </cell>
        </row>
        <row r="2037">
          <cell r="A2037">
            <v>117005</v>
          </cell>
          <cell r="B2037" t="str">
            <v>RECOLOCAÇÃO DE FORRAS DE PEDRAS NATURAIS - GRANITO OU MÁRMORE</v>
          </cell>
          <cell r="C2037" t="str">
            <v>M2</v>
          </cell>
          <cell r="D2037">
            <v>15.4</v>
          </cell>
        </row>
        <row r="2038">
          <cell r="A2038">
            <v>118000</v>
          </cell>
          <cell r="B2038" t="str">
            <v>SERVIÇOS PARCIAIS</v>
          </cell>
          <cell r="C2038" t="str">
            <v>.</v>
          </cell>
          <cell r="D2038" t="str">
            <v>.</v>
          </cell>
        </row>
        <row r="2039">
          <cell r="A2039">
            <v>118001</v>
          </cell>
          <cell r="B2039" t="str">
            <v>REPAROS EM TRINCAS E RACHADURAS</v>
          </cell>
          <cell r="C2039" t="str">
            <v>M</v>
          </cell>
          <cell r="D2039">
            <v>29.84</v>
          </cell>
        </row>
        <row r="2040">
          <cell r="A2040">
            <v>118005</v>
          </cell>
          <cell r="B2040" t="str">
            <v>REPAROS EM EMBOÇO - ARGAMASSA MISTA DE CIMENTO, CAL E AREIA 1:4/12</v>
          </cell>
          <cell r="C2040" t="str">
            <v>M2</v>
          </cell>
          <cell r="D2040">
            <v>40.58</v>
          </cell>
        </row>
        <row r="2041">
          <cell r="A2041">
            <v>118006</v>
          </cell>
          <cell r="B2041" t="str">
            <v>REPAROS EM REBOCO - ARGAMASSA DE CAL E AREIA 1:2</v>
          </cell>
          <cell r="C2041" t="str">
            <v>M2</v>
          </cell>
          <cell r="D2041">
            <v>21.35</v>
          </cell>
        </row>
        <row r="2042">
          <cell r="A2042">
            <v>120000</v>
          </cell>
          <cell r="B2042" t="str">
            <v>FORROS</v>
          </cell>
        </row>
        <row r="2043">
          <cell r="A2043">
            <v>120100</v>
          </cell>
          <cell r="B2043" t="str">
            <v>FORROS FALSOS</v>
          </cell>
          <cell r="C2043" t="str">
            <v>.</v>
          </cell>
          <cell r="D2043" t="str">
            <v>.</v>
          </cell>
        </row>
        <row r="2044">
          <cell r="A2044">
            <v>120105</v>
          </cell>
          <cell r="B2044" t="str">
            <v>FORRO DE TÁBUAS DE MADEIRA MACIÇA - CEDRO - COM ENTARUGAMENTO DE PINUS, 10 X 1CM</v>
          </cell>
          <cell r="C2044" t="str">
            <v>M2</v>
          </cell>
          <cell r="D2044">
            <v>111.09</v>
          </cell>
        </row>
        <row r="2045">
          <cell r="A2045">
            <v>120106</v>
          </cell>
          <cell r="B2045" t="str">
            <v>FORRO DE TÁBUAS DE MADEIRA MACIÇA - PADRÃO PEROBA - ENTARUGAMENTO DE PINUS, 10 X 1CM</v>
          </cell>
          <cell r="C2045" t="str">
            <v>M2</v>
          </cell>
          <cell r="D2045">
            <v>143.12</v>
          </cell>
        </row>
        <row r="2046">
          <cell r="A2046">
            <v>120130</v>
          </cell>
          <cell r="B2046" t="str">
            <v>FORRO FIBRA MINERAL MODELADO ÚMIDA - ACABAMENTO SUPERFÍCIE PINTURA VINÍLICA A BASE DE LÁTEX BRANCA - ESPESSURA 13MM, NRC=0,50, CAC=MÍNIMO 35</v>
          </cell>
          <cell r="C2046" t="str">
            <v>M2</v>
          </cell>
          <cell r="D2046">
            <v>66.010000000000005</v>
          </cell>
        </row>
        <row r="2047">
          <cell r="A2047">
            <v>120140</v>
          </cell>
          <cell r="B2047" t="str">
            <v>FORRO DE GESSO COMUM - PLACA CONVENCIONAL (FORNECIMENTO E INSTALAÇÃO)</v>
          </cell>
          <cell r="C2047" t="str">
            <v>M2</v>
          </cell>
          <cell r="D2047">
            <v>47.66</v>
          </cell>
        </row>
        <row r="2048">
          <cell r="A2048">
            <v>120142</v>
          </cell>
          <cell r="B2048" t="str">
            <v>FORRO DE GESSO ACARTONADO TIPO FGA (FORNECIMENTO E INSTALAÇÃO)</v>
          </cell>
          <cell r="C2048" t="str">
            <v>M2</v>
          </cell>
          <cell r="D2048">
            <v>79.099999999999994</v>
          </cell>
        </row>
        <row r="2049">
          <cell r="A2049">
            <v>120143</v>
          </cell>
          <cell r="B2049" t="str">
            <v>FORRO DE GESSO ACARTONADO TIPO FGE (FORNECIMENTO E INSTALAÇÃO)</v>
          </cell>
          <cell r="C2049" t="str">
            <v>M2</v>
          </cell>
          <cell r="D2049">
            <v>64.099999999999994</v>
          </cell>
        </row>
        <row r="2050">
          <cell r="A2050">
            <v>120145</v>
          </cell>
          <cell r="B2050" t="str">
            <v>FORRO EM RÉGUA DE PVC 200MM - INCLUSIVE PERFIS DE FIXAÇÃO E ACABAMENTO</v>
          </cell>
          <cell r="C2050" t="str">
            <v>M2</v>
          </cell>
          <cell r="D2050">
            <v>48.62</v>
          </cell>
        </row>
        <row r="2051">
          <cell r="A2051">
            <v>125000</v>
          </cell>
          <cell r="B2051" t="str">
            <v>DEMOLIÇÕES</v>
          </cell>
          <cell r="C2051" t="str">
            <v>.</v>
          </cell>
          <cell r="D2051" t="str">
            <v>.</v>
          </cell>
        </row>
        <row r="2052">
          <cell r="A2052">
            <v>125001</v>
          </cell>
          <cell r="B2052" t="str">
            <v>DEMOLIÇÃO DE ESTUQUE COMUM, EXCLUSIVE ENTARUGAMENTO</v>
          </cell>
          <cell r="C2052" t="str">
            <v>M2</v>
          </cell>
          <cell r="D2052">
            <v>4.67</v>
          </cell>
        </row>
        <row r="2053">
          <cell r="A2053">
            <v>125002</v>
          </cell>
          <cell r="B2053" t="str">
            <v>DEMOLIÇÃO DE FORRO DE TÁBUAS OU CHAPAS DE MADEIRA, EXCLUSIVE ENTARUGAMENTO</v>
          </cell>
          <cell r="C2053" t="str">
            <v>M2</v>
          </cell>
          <cell r="D2053">
            <v>6.23</v>
          </cell>
        </row>
        <row r="2054">
          <cell r="A2054">
            <v>125005</v>
          </cell>
          <cell r="B2054" t="str">
            <v>DEMOLIÇÃO DE FORRO DE GESSO</v>
          </cell>
          <cell r="C2054" t="str">
            <v>M2</v>
          </cell>
          <cell r="D2054">
            <v>4.67</v>
          </cell>
        </row>
        <row r="2055">
          <cell r="A2055">
            <v>125020</v>
          </cell>
          <cell r="B2055" t="str">
            <v>DEMOLIÇÃO DE ENTARUGAMENTO DE FORRO</v>
          </cell>
          <cell r="C2055" t="str">
            <v>M2</v>
          </cell>
          <cell r="D2055">
            <v>6.23</v>
          </cell>
        </row>
        <row r="2056">
          <cell r="A2056">
            <v>126000</v>
          </cell>
          <cell r="B2056" t="str">
            <v>RETIRADAS</v>
          </cell>
          <cell r="C2056" t="str">
            <v>.</v>
          </cell>
          <cell r="D2056" t="str">
            <v>.</v>
          </cell>
        </row>
        <row r="2057">
          <cell r="A2057">
            <v>126001</v>
          </cell>
          <cell r="B2057" t="str">
            <v>RETIRADA DE FORRO DE TÁBUAS OU CHAPAS EM GERAL - PREGADAS</v>
          </cell>
          <cell r="C2057" t="str">
            <v>M2</v>
          </cell>
          <cell r="D2057">
            <v>11.65</v>
          </cell>
        </row>
        <row r="2058">
          <cell r="A2058">
            <v>126002</v>
          </cell>
          <cell r="B2058" t="str">
            <v>RETIRADA DE FORRO DE CHAPAS EM GERAL - APOIADAS</v>
          </cell>
          <cell r="C2058" t="str">
            <v>M2</v>
          </cell>
          <cell r="D2058">
            <v>5.05</v>
          </cell>
        </row>
        <row r="2059">
          <cell r="A2059">
            <v>126020</v>
          </cell>
          <cell r="B2059" t="str">
            <v>RETIRADA DE ENTARUGAMENTO DE FORRO</v>
          </cell>
          <cell r="C2059" t="str">
            <v>M2</v>
          </cell>
          <cell r="D2059">
            <v>14.02</v>
          </cell>
        </row>
        <row r="2060">
          <cell r="A2060">
            <v>126030</v>
          </cell>
          <cell r="B2060" t="str">
            <v>RETIRADA DE FORRO EM RÉGUAS DE PVC, INCLUSIVE PERFIS</v>
          </cell>
          <cell r="C2060" t="str">
            <v>M2</v>
          </cell>
          <cell r="D2060">
            <v>7.01</v>
          </cell>
        </row>
        <row r="2061">
          <cell r="A2061">
            <v>127000</v>
          </cell>
          <cell r="B2061" t="str">
            <v>RECOLOCAÇÕES</v>
          </cell>
          <cell r="C2061" t="str">
            <v>.</v>
          </cell>
          <cell r="D2061" t="str">
            <v>.</v>
          </cell>
        </row>
        <row r="2062">
          <cell r="A2062">
            <v>127030</v>
          </cell>
          <cell r="B2062" t="str">
            <v>RECOLOCAÇÃO DE FORROS EM RÉGUA DE PVC, INCLUSIVE PERFIS</v>
          </cell>
          <cell r="C2062" t="str">
            <v>M2</v>
          </cell>
          <cell r="D2062">
            <v>10.51</v>
          </cell>
        </row>
        <row r="2063">
          <cell r="A2063">
            <v>130000</v>
          </cell>
          <cell r="B2063" t="str">
            <v>PISOS</v>
          </cell>
        </row>
        <row r="2064">
          <cell r="A2064">
            <v>130100</v>
          </cell>
          <cell r="B2064" t="str">
            <v>LASTROS E ENCHIMENTOS</v>
          </cell>
          <cell r="C2064" t="str">
            <v>.</v>
          </cell>
          <cell r="D2064" t="str">
            <v>.</v>
          </cell>
        </row>
        <row r="2065">
          <cell r="A2065">
            <v>130101</v>
          </cell>
          <cell r="B2065" t="str">
            <v>ENCHIMENTO COM TIJOLOS CERÂMICOS FURADOS</v>
          </cell>
          <cell r="C2065" t="str">
            <v>M3</v>
          </cell>
          <cell r="D2065">
            <v>171.23</v>
          </cell>
        </row>
        <row r="2066">
          <cell r="A2066">
            <v>130102</v>
          </cell>
          <cell r="B2066" t="str">
            <v>ENCHIMENTO COM ARGILA EXPANDIDA</v>
          </cell>
          <cell r="C2066" t="str">
            <v>M3</v>
          </cell>
          <cell r="D2066">
            <v>309.88</v>
          </cell>
        </row>
        <row r="2067">
          <cell r="A2067">
            <v>130110</v>
          </cell>
          <cell r="B2067" t="str">
            <v>LASTRO DE BRITA</v>
          </cell>
          <cell r="C2067" t="str">
            <v>M3</v>
          </cell>
          <cell r="D2067">
            <v>125.17</v>
          </cell>
        </row>
        <row r="2068">
          <cell r="A2068">
            <v>130111</v>
          </cell>
          <cell r="B2068" t="str">
            <v>LASTRO DE AGREGADO RECICLADO</v>
          </cell>
          <cell r="C2068" t="str">
            <v>M3</v>
          </cell>
          <cell r="D2068">
            <v>98.69</v>
          </cell>
        </row>
        <row r="2069">
          <cell r="A2069">
            <v>130114</v>
          </cell>
          <cell r="B2069" t="str">
            <v>LASTRO DE CONCRETO - 150KG CIM/M3</v>
          </cell>
          <cell r="C2069" t="str">
            <v>M3</v>
          </cell>
          <cell r="D2069">
            <v>295.38</v>
          </cell>
        </row>
        <row r="2070">
          <cell r="A2070">
            <v>130115</v>
          </cell>
          <cell r="B2070" t="str">
            <v>LASTRO DE CONCRETO - 200KG CIM/M3</v>
          </cell>
          <cell r="C2070" t="str">
            <v>M3</v>
          </cell>
          <cell r="D2070">
            <v>313.87</v>
          </cell>
        </row>
        <row r="2071">
          <cell r="A2071">
            <v>130117</v>
          </cell>
          <cell r="B2071" t="str">
            <v>LASTRO DE CONCRETO, COM HIDROFUGO - 150KG CIM/M3</v>
          </cell>
          <cell r="C2071" t="str">
            <v>M3</v>
          </cell>
          <cell r="D2071">
            <v>398.39</v>
          </cell>
        </row>
        <row r="2072">
          <cell r="A2072">
            <v>130118</v>
          </cell>
          <cell r="B2072" t="str">
            <v>LASTRO DE CONCRETO, COM HIDROFUGO - 200KG CIM/M3</v>
          </cell>
          <cell r="C2072" t="str">
            <v>M3</v>
          </cell>
          <cell r="D2072">
            <v>451.21</v>
          </cell>
        </row>
        <row r="2073">
          <cell r="A2073">
            <v>130119</v>
          </cell>
          <cell r="B2073" t="str">
            <v>LASTRO DE CONCRETO COM AGREGADO RECICLADO - 150KG CIM/M3</v>
          </cell>
          <cell r="C2073" t="str">
            <v>M3</v>
          </cell>
          <cell r="D2073">
            <v>267.8</v>
          </cell>
        </row>
        <row r="2074">
          <cell r="A2074">
            <v>130120</v>
          </cell>
          <cell r="B2074" t="str">
            <v>LASTRO DE CONCRETO COM AGREGADO RECICLADO - 200KG CIM/M3</v>
          </cell>
          <cell r="C2074" t="str">
            <v>M3</v>
          </cell>
          <cell r="D2074">
            <v>288.39</v>
          </cell>
        </row>
        <row r="2075">
          <cell r="A2075">
            <v>130200</v>
          </cell>
          <cell r="B2075" t="str">
            <v>REVESTIMENTO DE PISOS</v>
          </cell>
          <cell r="C2075" t="str">
            <v>.</v>
          </cell>
          <cell r="D2075" t="str">
            <v>.</v>
          </cell>
        </row>
        <row r="2076">
          <cell r="A2076">
            <v>130201</v>
          </cell>
          <cell r="B2076" t="str">
            <v>CIMENTADO COMUM, DESEMPENADO - ESPESSURA 20MM</v>
          </cell>
          <cell r="C2076" t="str">
            <v>M2</v>
          </cell>
          <cell r="D2076">
            <v>38.630000000000003</v>
          </cell>
        </row>
        <row r="2077">
          <cell r="A2077">
            <v>130202</v>
          </cell>
          <cell r="B2077" t="str">
            <v>CIMENTADO COMUM, DESEMPENADO E ALISADO - ESPESSURA 20MM</v>
          </cell>
          <cell r="C2077" t="str">
            <v>M2</v>
          </cell>
          <cell r="D2077">
            <v>40.54</v>
          </cell>
        </row>
        <row r="2078">
          <cell r="A2078">
            <v>130203</v>
          </cell>
          <cell r="B2078" t="str">
            <v>CIMENTADO COM CORANTE, DESEMPENADO E ALISADO - ESPESSURA 20MM</v>
          </cell>
          <cell r="C2078" t="str">
            <v>M2</v>
          </cell>
          <cell r="D2078">
            <v>43.13</v>
          </cell>
        </row>
        <row r="2079">
          <cell r="A2079">
            <v>130204</v>
          </cell>
          <cell r="B2079" t="str">
            <v>ACABAMENTO DE PISO DE CONCRETO TIPO BAMBOLÊ</v>
          </cell>
          <cell r="C2079" t="str">
            <v>M2</v>
          </cell>
          <cell r="D2079">
            <v>4.12</v>
          </cell>
        </row>
        <row r="2080">
          <cell r="A2080">
            <v>130205</v>
          </cell>
          <cell r="B2080" t="str">
            <v>GRANILITE - ESPESSURA 8MM</v>
          </cell>
          <cell r="C2080" t="str">
            <v>M2</v>
          </cell>
          <cell r="D2080">
            <v>88.04</v>
          </cell>
        </row>
        <row r="2081">
          <cell r="A2081">
            <v>130206</v>
          </cell>
          <cell r="B2081" t="str">
            <v>CIMENTADO COMUM COM AGREGADO RECLICLADO, DESEMPENADO ALISADO - ESPESSURA 20MM</v>
          </cell>
          <cell r="C2081" t="str">
            <v>M2</v>
          </cell>
          <cell r="D2081">
            <v>36.71</v>
          </cell>
        </row>
        <row r="2082">
          <cell r="A2082">
            <v>130207</v>
          </cell>
          <cell r="B2082" t="str">
            <v>ARGAMASSA DE ALTA RESISTÊNCIA, TIPO LEVE - ESPESSURA 8MM</v>
          </cell>
          <cell r="C2082" t="str">
            <v>M2</v>
          </cell>
          <cell r="D2082">
            <v>89.2</v>
          </cell>
        </row>
        <row r="2083">
          <cell r="A2083">
            <v>130208</v>
          </cell>
          <cell r="B2083" t="str">
            <v>ARGAMASSA DE ALTA RESISTÊNCIA, TIPO MÉDIO - ESPESSURA 12MM</v>
          </cell>
          <cell r="C2083" t="str">
            <v>M2</v>
          </cell>
          <cell r="D2083">
            <v>86.66</v>
          </cell>
        </row>
        <row r="2084">
          <cell r="A2084">
            <v>130209</v>
          </cell>
          <cell r="B2084" t="str">
            <v>CIMENTADO COM AGREGADO RECICLADO, COM CORANTE DESEMPENADO  ALISADO</v>
          </cell>
          <cell r="C2084" t="str">
            <v>M2</v>
          </cell>
          <cell r="D2084">
            <v>37.75</v>
          </cell>
        </row>
        <row r="2085">
          <cell r="A2085">
            <v>130210</v>
          </cell>
          <cell r="B2085" t="str">
            <v>CIMENTADO COMUM COM AGREGADO RECICLADO, DESEMPENADO - ESPESSURA 20MM</v>
          </cell>
          <cell r="C2085" t="str">
            <v>M2</v>
          </cell>
          <cell r="D2085">
            <v>34.28</v>
          </cell>
        </row>
        <row r="2086">
          <cell r="A2086">
            <v>130211</v>
          </cell>
          <cell r="B2086" t="str">
            <v>PISO ESTRUTURAL EM CONCRETO ARMADO - 7CM</v>
          </cell>
          <cell r="C2086" t="str">
            <v>M2</v>
          </cell>
          <cell r="D2086">
            <v>40.61</v>
          </cell>
        </row>
        <row r="2087">
          <cell r="A2087">
            <v>130237</v>
          </cell>
          <cell r="B2087" t="str">
            <v>MOSAICO PORTUGUÊS UMA OU DUAS CORES SOBRE BASE DE AREIA RECICLADA</v>
          </cell>
          <cell r="C2087" t="str">
            <v>M2</v>
          </cell>
          <cell r="D2087">
            <v>121.33</v>
          </cell>
        </row>
        <row r="2088">
          <cell r="A2088">
            <v>130238</v>
          </cell>
          <cell r="B2088" t="str">
            <v>PISO CERÂMICO NÃO ESMALTADO ANTIDERRAPANTE  - ASSENTADO COM ARGAMASSA COMUM (PARA COZINHAS E REFEITÓRIOS)</v>
          </cell>
          <cell r="C2088" t="str">
            <v>M2</v>
          </cell>
          <cell r="D2088">
            <v>199.89</v>
          </cell>
        </row>
        <row r="2089">
          <cell r="A2089">
            <v>130239</v>
          </cell>
          <cell r="B2089" t="str">
            <v>PISO CERÂMICO NÃO ESMALTADO ANTIDERRAPANTE  - ASSENTADO COM ARGAMASSA COLANTE (PARA COZINHAS E REFEITÓRIOS)</v>
          </cell>
          <cell r="C2089" t="str">
            <v>M2</v>
          </cell>
          <cell r="D2089">
            <v>155.29</v>
          </cell>
        </row>
        <row r="2090">
          <cell r="A2090">
            <v>130240</v>
          </cell>
          <cell r="B2090" t="str">
            <v>PISO CERÂMICO ESMALTADO  (PEI-5) - ASSENTADO COM ARGAMASSA COMUM</v>
          </cell>
          <cell r="C2090" t="str">
            <v>M2</v>
          </cell>
          <cell r="D2090">
            <v>97.99</v>
          </cell>
        </row>
        <row r="2091">
          <cell r="A2091">
            <v>130242</v>
          </cell>
          <cell r="B2091" t="str">
            <v>PISO CERÂMICO ESMALTADO  (PEI-5) - ASSENTADO COM ARGAMASSA COLANTE</v>
          </cell>
          <cell r="C2091" t="str">
            <v>M2</v>
          </cell>
          <cell r="D2091">
            <v>53.39</v>
          </cell>
        </row>
        <row r="2092">
          <cell r="A2092">
            <v>130243</v>
          </cell>
          <cell r="B2092" t="str">
            <v>PISO PODOTÁTIL, ALERTA OU DIRECIONAL, EM BORRACHA SINTÉTICA ASSENTES COM COLA</v>
          </cell>
          <cell r="C2092" t="str">
            <v>M2</v>
          </cell>
          <cell r="D2092">
            <v>156.02000000000001</v>
          </cell>
        </row>
        <row r="2093">
          <cell r="A2093">
            <v>130244</v>
          </cell>
          <cell r="B2093" t="str">
            <v>PISO PODOTÁTIL, ALERTA OU DIRECIONAL, EM BORRACHA SINTÉTICA ASSENTES COM ARGAMASSA</v>
          </cell>
          <cell r="C2093" t="str">
            <v>M2</v>
          </cell>
          <cell r="D2093">
            <v>195.19</v>
          </cell>
        </row>
        <row r="2094">
          <cell r="A2094">
            <v>130246</v>
          </cell>
          <cell r="B2094" t="str">
            <v>PISO PODOTÁTIL, ALERTA DIRECIONAL, INTERTRAVADO 6CM</v>
          </cell>
          <cell r="C2094" t="str">
            <v>M2</v>
          </cell>
          <cell r="D2094">
            <v>74.66</v>
          </cell>
        </row>
        <row r="2095">
          <cell r="A2095">
            <v>130247</v>
          </cell>
          <cell r="B2095" t="str">
            <v>PISO PODOTÁTIL, ALERTA OU DIRECIONAL, EM LADRILHO HIDRÁULICO</v>
          </cell>
          <cell r="C2095" t="str">
            <v>M2</v>
          </cell>
          <cell r="D2095">
            <v>114.11</v>
          </cell>
        </row>
        <row r="2096">
          <cell r="A2096">
            <v>130254</v>
          </cell>
          <cell r="B2096" t="str">
            <v>PISO PODOTÁTIL COLORIDO, ALERTA OU DIRECIONAL VIBRO-PRENSADO - 3CM - SELADO</v>
          </cell>
          <cell r="C2096" t="str">
            <v>M2</v>
          </cell>
          <cell r="D2096">
            <v>137.25</v>
          </cell>
        </row>
        <row r="2097">
          <cell r="A2097">
            <v>130256</v>
          </cell>
          <cell r="B2097" t="str">
            <v>LADRILHO CERÂMICO, ALTA RESISTÊNCIA PARA PISCINA - 24X11,5X1,3CM ASSENTADO COM ARGAMASSA COLANTE</v>
          </cell>
          <cell r="C2097" t="str">
            <v>M2</v>
          </cell>
          <cell r="D2097">
            <v>118.42</v>
          </cell>
        </row>
        <row r="2098">
          <cell r="A2098">
            <v>130258</v>
          </cell>
          <cell r="B2098" t="str">
            <v>PISO EM GRANITO CINZA MAUA, PLACAS - ESPESSURA 2CM</v>
          </cell>
          <cell r="C2098" t="str">
            <v>M2</v>
          </cell>
          <cell r="D2098">
            <v>252.68</v>
          </cell>
        </row>
        <row r="2099">
          <cell r="A2099">
            <v>130260</v>
          </cell>
          <cell r="B2099" t="str">
            <v>GRANITO POLIDO, FORRAS DE 20MM - VERDE UBATUBA</v>
          </cell>
          <cell r="C2099" t="str">
            <v>M2</v>
          </cell>
          <cell r="D2099">
            <v>324.82</v>
          </cell>
        </row>
        <row r="2100">
          <cell r="A2100">
            <v>130262</v>
          </cell>
          <cell r="B2100" t="str">
            <v>MÁRMORE POLIDO, FORRAS DE 20MM - BRANCO ESPIRITO SANTO</v>
          </cell>
          <cell r="C2100" t="str">
            <v>M2</v>
          </cell>
          <cell r="D2100">
            <v>268.73</v>
          </cell>
        </row>
        <row r="2101">
          <cell r="A2101">
            <v>130264</v>
          </cell>
          <cell r="B2101" t="str">
            <v>PISO DE ARDÓSIA - ESP.=2CM, ASSENTADO COM ARGAMASSA COLANTE</v>
          </cell>
          <cell r="C2101" t="str">
            <v>M2</v>
          </cell>
          <cell r="D2101">
            <v>76.150000000000006</v>
          </cell>
        </row>
        <row r="2102">
          <cell r="A2102">
            <v>130270</v>
          </cell>
          <cell r="B2102" t="str">
            <v>PEDRA MINEIRA COM ACABAMENTO RETANGULAR OU QUADRADO, ESPESSURA 20MM</v>
          </cell>
          <cell r="C2102" t="str">
            <v>M2</v>
          </cell>
          <cell r="D2102">
            <v>139.28</v>
          </cell>
        </row>
        <row r="2103">
          <cell r="A2103">
            <v>130271</v>
          </cell>
          <cell r="B2103" t="str">
            <v>PEDRA MINEIRA RETANGULAR COM BORDA ARREDONDADA ESPESSURA 30MM - PARA USO EM BORDA DE PISCINA</v>
          </cell>
          <cell r="C2103" t="str">
            <v>M</v>
          </cell>
          <cell r="D2103">
            <v>91.94</v>
          </cell>
        </row>
        <row r="2104">
          <cell r="A2104">
            <v>130276</v>
          </cell>
          <cell r="B2104" t="str">
            <v>ASSOALHO DE MADEIRA CUMARU, FIXADO SOBRE LAJE OU BARROTES</v>
          </cell>
          <cell r="C2104" t="str">
            <v>M2</v>
          </cell>
          <cell r="D2104">
            <v>269.89999999999998</v>
          </cell>
        </row>
        <row r="2105">
          <cell r="A2105">
            <v>130278</v>
          </cell>
          <cell r="B2105" t="str">
            <v>TACO DE MADEIRA, FIXADO COM COLA ESPECIAL DE PU SOBRE BASE REGULARIZADA</v>
          </cell>
          <cell r="C2105" t="str">
            <v>M2</v>
          </cell>
          <cell r="D2105">
            <v>132.93</v>
          </cell>
        </row>
        <row r="2106">
          <cell r="A2106">
            <v>130287</v>
          </cell>
          <cell r="B2106" t="str">
            <v>PISO VINÍLICO CROMA OU SIMILAR 2,0 MM, EXCLUSIVE ARGAMASSA DE REGULARIZAÇÃO DA BASE</v>
          </cell>
          <cell r="C2106" t="str">
            <v>M2</v>
          </cell>
          <cell r="D2106">
            <v>72.959999999999994</v>
          </cell>
        </row>
        <row r="2107">
          <cell r="A2107">
            <v>130288</v>
          </cell>
          <cell r="B2107" t="str">
            <v>PISO VINÍLICO CROMA OU SIMILAR - E=3,2 MM, EXCLUSIVE ARGAMASSA REGULARIZAÇÃO DA BASE</v>
          </cell>
          <cell r="C2107" t="str">
            <v>M2</v>
          </cell>
          <cell r="D2107">
            <v>110.42</v>
          </cell>
        </row>
        <row r="2108">
          <cell r="A2108">
            <v>130290</v>
          </cell>
          <cell r="B2108" t="str">
            <v>CHAPAS DE BORRACHA SINTÉTICA ASSENTES COM COLA, E=4 A 5MM - LISAS</v>
          </cell>
          <cell r="C2108" t="str">
            <v>M2</v>
          </cell>
          <cell r="D2108">
            <v>76.459999999999994</v>
          </cell>
        </row>
        <row r="2109">
          <cell r="A2109">
            <v>130291</v>
          </cell>
          <cell r="B2109" t="str">
            <v>CHAPAS DE BORRACHA SINTÉTICA ASSENTES COM COLA, E=4 A 5MM - COM RELEVO</v>
          </cell>
          <cell r="C2109" t="str">
            <v>M2</v>
          </cell>
          <cell r="D2109">
            <v>61.4</v>
          </cell>
        </row>
        <row r="2110">
          <cell r="A2110">
            <v>130292</v>
          </cell>
          <cell r="B2110" t="str">
            <v>CHAPAS DE BORRACHA SINTÉTICA ASSENTES COM ARGAMASSA, E=8 A 10MM - LISAS</v>
          </cell>
          <cell r="C2110" t="str">
            <v>M2</v>
          </cell>
          <cell r="D2110">
            <v>109.85</v>
          </cell>
        </row>
        <row r="2111">
          <cell r="A2111">
            <v>130293</v>
          </cell>
          <cell r="B2111" t="str">
            <v>CHAPAS DE BORRACHA SINTÉTICA ASSENTES COM ARGAMASSA, E=8 A 10MM - COM RELEVO</v>
          </cell>
          <cell r="C2111" t="str">
            <v>M2</v>
          </cell>
          <cell r="D2111">
            <v>108.31</v>
          </cell>
        </row>
        <row r="2112">
          <cell r="A2112">
            <v>130296</v>
          </cell>
          <cell r="B2112" t="str">
            <v>PISO CIMENTÍCIO VIBRO-PRENSADO À 240TON - ALTA RESISTÊNCIA - ESPESSURA 2 OU 3CM - LISO, POLIDO E ENCERADO</v>
          </cell>
          <cell r="C2112" t="str">
            <v>M2</v>
          </cell>
          <cell r="D2112">
            <v>160.88999999999999</v>
          </cell>
        </row>
        <row r="2113">
          <cell r="A2113">
            <v>130297</v>
          </cell>
          <cell r="B2113" t="str">
            <v>PISO CIMENTÍCIO VIBRO-PRENSADO À 240TON - ALTA RESISTÊNCIA - ANTIDERRAPANTE (LAVAGGIO) - SELADO</v>
          </cell>
          <cell r="C2113" t="str">
            <v>M2</v>
          </cell>
          <cell r="D2113">
            <v>165.19</v>
          </cell>
        </row>
        <row r="2114">
          <cell r="A2114">
            <v>130298</v>
          </cell>
          <cell r="B2114" t="str">
            <v>PISO CIMENTÍCIO VIBRO-PRENSADO À 240TON - ALTA RESISTÊNCIA DRENANTE - ESPESSURA 5CM</v>
          </cell>
          <cell r="C2114" t="str">
            <v>M2</v>
          </cell>
          <cell r="D2114">
            <v>163.41</v>
          </cell>
        </row>
        <row r="2115">
          <cell r="A2115">
            <v>130300</v>
          </cell>
          <cell r="B2115" t="str">
            <v>ARREMATE DE PISOS E ESCADAS</v>
          </cell>
          <cell r="C2115" t="str">
            <v>.</v>
          </cell>
          <cell r="D2115" t="str">
            <v>.</v>
          </cell>
        </row>
        <row r="2116">
          <cell r="A2116">
            <v>130302</v>
          </cell>
          <cell r="B2116" t="str">
            <v>RODAPÉ DE ARGAMASSA DE CIMENTO E AREIA 1:3 - 10CM</v>
          </cell>
          <cell r="C2116" t="str">
            <v>M</v>
          </cell>
          <cell r="D2116">
            <v>7.38</v>
          </cell>
        </row>
        <row r="2117">
          <cell r="A2117">
            <v>130304</v>
          </cell>
          <cell r="B2117" t="str">
            <v>RODAPÉ DE GRANILITE - 10CM</v>
          </cell>
          <cell r="C2117" t="str">
            <v>M</v>
          </cell>
          <cell r="D2117">
            <v>50.71</v>
          </cell>
        </row>
        <row r="2118">
          <cell r="A2118">
            <v>130305</v>
          </cell>
          <cell r="B2118" t="str">
            <v>RODAPÉ DE GRANILITE - MEIA CANA, 10CM</v>
          </cell>
          <cell r="C2118" t="str">
            <v>M</v>
          </cell>
          <cell r="D2118">
            <v>47</v>
          </cell>
        </row>
        <row r="2119">
          <cell r="A2119">
            <v>130307</v>
          </cell>
          <cell r="B2119" t="str">
            <v>RODAPÉ DE ARGAMASSA DE ALTA RESISTÊNCIA - MEIA CANA, 10CM</v>
          </cell>
          <cell r="C2119" t="str">
            <v>M</v>
          </cell>
          <cell r="D2119">
            <v>45.43</v>
          </cell>
        </row>
        <row r="2120">
          <cell r="A2120">
            <v>130309</v>
          </cell>
          <cell r="B2120" t="str">
            <v>RODAPÉ CERÂMICO ESMALTADO PEIV 7CM À 10CM</v>
          </cell>
          <cell r="C2120" t="str">
            <v>M</v>
          </cell>
          <cell r="D2120">
            <v>14.54</v>
          </cell>
        </row>
        <row r="2121">
          <cell r="A2121">
            <v>130327</v>
          </cell>
          <cell r="B2121" t="str">
            <v>RODAPÉ DE MADEIRA - PADRÃO CUMARU 7CM</v>
          </cell>
          <cell r="C2121" t="str">
            <v>M</v>
          </cell>
          <cell r="D2121">
            <v>27.24</v>
          </cell>
        </row>
        <row r="2122">
          <cell r="A2122">
            <v>130331</v>
          </cell>
          <cell r="B2122" t="str">
            <v>RODAPÉ DE FIBRO-VINIL - 7,5CM</v>
          </cell>
          <cell r="C2122" t="str">
            <v>M</v>
          </cell>
          <cell r="D2122">
            <v>20.59</v>
          </cell>
        </row>
        <row r="2123">
          <cell r="A2123">
            <v>130335</v>
          </cell>
          <cell r="B2123" t="str">
            <v>RODAPÉ DE BORRACHA SINTÉTICA - BOLEADO, 7CM</v>
          </cell>
          <cell r="C2123" t="str">
            <v>M</v>
          </cell>
          <cell r="D2123">
            <v>20.8</v>
          </cell>
        </row>
        <row r="2124">
          <cell r="A2124">
            <v>130336</v>
          </cell>
          <cell r="B2124" t="str">
            <v>RODAPÉ EM GRANITO CINZA MAUA, ESP. 2CM, ALT. 7CM</v>
          </cell>
          <cell r="C2124" t="str">
            <v>M</v>
          </cell>
          <cell r="D2124">
            <v>69.11</v>
          </cell>
        </row>
        <row r="2125">
          <cell r="A2125">
            <v>130340</v>
          </cell>
          <cell r="B2125" t="str">
            <v>JUNTA PLÁSTICA PARA PISOS 3/4" X 1/8"</v>
          </cell>
          <cell r="C2125" t="str">
            <v>M</v>
          </cell>
          <cell r="D2125">
            <v>12.2</v>
          </cell>
        </row>
        <row r="2126">
          <cell r="A2126">
            <v>130365</v>
          </cell>
          <cell r="B2126" t="str">
            <v>DEGRAUS DE ARGAMASSA DE CIMENTO E AREIA 1:3</v>
          </cell>
          <cell r="C2126" t="str">
            <v>M</v>
          </cell>
          <cell r="D2126">
            <v>31.07</v>
          </cell>
        </row>
        <row r="2127">
          <cell r="A2127">
            <v>130367</v>
          </cell>
          <cell r="B2127" t="str">
            <v>DEGRAUS DE GRANILITE</v>
          </cell>
          <cell r="C2127" t="str">
            <v>M</v>
          </cell>
          <cell r="D2127">
            <v>67.13</v>
          </cell>
        </row>
        <row r="2128">
          <cell r="A2128">
            <v>130369</v>
          </cell>
          <cell r="B2128" t="str">
            <v>DEGRAUS DE ARGAMASSA DE ALTA RESISTÊNCIA</v>
          </cell>
          <cell r="C2128" t="str">
            <v>M</v>
          </cell>
          <cell r="D2128">
            <v>61.6</v>
          </cell>
        </row>
        <row r="2129">
          <cell r="A2129">
            <v>130385</v>
          </cell>
          <cell r="B2129" t="str">
            <v>DEGRAUS DE CHAPAS VINÍLICAS - ESPESSURA 2MM (INCLUSIVE ARGAMASSA DE REGULARIZAÇÃO DA BASE)</v>
          </cell>
          <cell r="C2129" t="str">
            <v>M</v>
          </cell>
          <cell r="D2129">
            <v>63.79</v>
          </cell>
        </row>
        <row r="2130">
          <cell r="A2130">
            <v>130387</v>
          </cell>
          <cell r="B2130" t="str">
            <v>DEGRAUS DE CHAPAS DE BORRACHA SINTÉTICA - ESPESSURA 4 À 5MM</v>
          </cell>
          <cell r="C2130" t="str">
            <v>M</v>
          </cell>
          <cell r="D2130">
            <v>66.7</v>
          </cell>
        </row>
        <row r="2131">
          <cell r="A2131">
            <v>130394</v>
          </cell>
          <cell r="B2131" t="str">
            <v>FITA ANTIDERRAPANTE, FAIXA COM LARGURA=5CM E ESPESSURA=2MM, APLICAÇÃO EM DEGRAU</v>
          </cell>
          <cell r="C2131" t="str">
            <v>M</v>
          </cell>
          <cell r="D2131">
            <v>9.64</v>
          </cell>
        </row>
        <row r="2132">
          <cell r="A2132">
            <v>130395</v>
          </cell>
          <cell r="B2132" t="str">
            <v>RODAPÉ CIMENTÍCIO VIBRO-PRENSADO - ESPESSURA 1,8MM - ALTURA 7 À 10CM</v>
          </cell>
          <cell r="C2132" t="str">
            <v>M</v>
          </cell>
          <cell r="D2132">
            <v>40.26</v>
          </cell>
        </row>
        <row r="2133">
          <cell r="A2133">
            <v>130396</v>
          </cell>
          <cell r="B2133" t="str">
            <v>ACABAMENTO PARA DEGRAU EM PISO CIMENTÍCIO, VIBRO-PRENSADO A 240TON - ALTA RESISTÊNCIA - ESPESSURA 2CM - LISO E ENCERADO</v>
          </cell>
          <cell r="C2133" t="str">
            <v>M</v>
          </cell>
          <cell r="D2133">
            <v>162.47</v>
          </cell>
        </row>
        <row r="2134">
          <cell r="A2134">
            <v>130397</v>
          </cell>
          <cell r="B2134" t="str">
            <v>ACABAMENTO PARA DEGRAU DE ESCADA EM PISO CIMENTÍCIO, VIBROPRENSADO A 240TON - ALTA RESISTÊNCIA - ESPESSURA 2CM - ANTIDERRAPANTE - LAVAGGIO - SELADO</v>
          </cell>
          <cell r="C2134" t="str">
            <v>M</v>
          </cell>
          <cell r="D2134">
            <v>160.76</v>
          </cell>
        </row>
        <row r="2135">
          <cell r="A2135">
            <v>130400</v>
          </cell>
          <cell r="B2135" t="str">
            <v>SOLEIRAS</v>
          </cell>
          <cell r="C2135" t="str">
            <v>.</v>
          </cell>
          <cell r="D2135" t="str">
            <v>.</v>
          </cell>
        </row>
        <row r="2136">
          <cell r="A2136">
            <v>130405</v>
          </cell>
          <cell r="B2136" t="str">
            <v>SOLEIRA PARA PORTA EM GRANITO CINZA SEM POLIMENTO (FOSCO)</v>
          </cell>
          <cell r="C2136" t="str">
            <v>M</v>
          </cell>
          <cell r="D2136">
            <v>65.16</v>
          </cell>
        </row>
        <row r="2137">
          <cell r="A2137">
            <v>135000</v>
          </cell>
          <cell r="B2137" t="str">
            <v>DEMOLIÇÕES</v>
          </cell>
          <cell r="C2137" t="str">
            <v>.</v>
          </cell>
          <cell r="D2137" t="str">
            <v>.</v>
          </cell>
        </row>
        <row r="2138">
          <cell r="A2138">
            <v>135001</v>
          </cell>
          <cell r="B2138" t="str">
            <v>DEMOLIÇÃO DE CONCRETO SIMPLES</v>
          </cell>
          <cell r="C2138" t="str">
            <v>M3</v>
          </cell>
          <cell r="D2138">
            <v>227.09</v>
          </cell>
        </row>
        <row r="2139">
          <cell r="A2139">
            <v>135005</v>
          </cell>
          <cell r="B2139" t="str">
            <v>DEMOLIÇÃO DE ARGAMASSA, CERÂMICA OU SIMILAR INCLUSIVE ARGAMASSA DE REGULARIZAÇÃO</v>
          </cell>
          <cell r="C2139" t="str">
            <v>M2</v>
          </cell>
          <cell r="D2139">
            <v>26.2</v>
          </cell>
        </row>
        <row r="2140">
          <cell r="A2140">
            <v>135010</v>
          </cell>
          <cell r="B2140" t="str">
            <v>DEMOLIÇÃO DE TACOS DE MADEIRA, INCLUSIVE ARGAMASSA DE ASSENTAMENTO</v>
          </cell>
          <cell r="C2140" t="str">
            <v>M2</v>
          </cell>
          <cell r="D2140">
            <v>17.47</v>
          </cell>
        </row>
        <row r="2141">
          <cell r="A2141">
            <v>135012</v>
          </cell>
          <cell r="B2141" t="str">
            <v>DEMOLIÇÃO DE SOALHO DE MADEIRA, EXCLUSIVE VIGAMENTO</v>
          </cell>
          <cell r="C2141" t="str">
            <v>M2</v>
          </cell>
          <cell r="D2141">
            <v>17.47</v>
          </cell>
        </row>
        <row r="2142">
          <cell r="A2142">
            <v>135014</v>
          </cell>
          <cell r="B2142" t="str">
            <v>DEMOLIÇÃO DE SOALHO DE MADEIRA, INCLUSIVE VIGAMENTO</v>
          </cell>
          <cell r="C2142" t="str">
            <v>M2</v>
          </cell>
          <cell r="D2142">
            <v>20.96</v>
          </cell>
        </row>
        <row r="2143">
          <cell r="A2143">
            <v>135020</v>
          </cell>
          <cell r="B2143" t="str">
            <v>DEMOLIÇÃO DE FIBRO-VINIL OU BORRACHA SINTÉTICA, INCLUSIVE ARGAMASSA DE REGULARIZAÇÃO</v>
          </cell>
          <cell r="C2143" t="str">
            <v>M2</v>
          </cell>
          <cell r="D2143">
            <v>15.72</v>
          </cell>
        </row>
        <row r="2144">
          <cell r="A2144">
            <v>135030</v>
          </cell>
          <cell r="B2144" t="str">
            <v>DEMOLIÇÃO DE RODAPÉS EM GERAL, INCLUSIVE ARGAMASSA DE ASSENTAMENTO</v>
          </cell>
          <cell r="C2144" t="str">
            <v>M</v>
          </cell>
          <cell r="D2144">
            <v>2.27</v>
          </cell>
        </row>
        <row r="2145">
          <cell r="A2145">
            <v>135040</v>
          </cell>
          <cell r="B2145" t="str">
            <v>DEMOLIÇÃO DE DEGRAUS EM GERAL, INCLUSIVE ARGAMASSA DE ASSENTAMENTO</v>
          </cell>
          <cell r="C2145" t="str">
            <v>M</v>
          </cell>
          <cell r="D2145">
            <v>6.99</v>
          </cell>
        </row>
        <row r="2146">
          <cell r="A2146">
            <v>136000</v>
          </cell>
          <cell r="B2146" t="str">
            <v>RETIRADAS</v>
          </cell>
          <cell r="C2146" t="str">
            <v>.</v>
          </cell>
          <cell r="D2146" t="str">
            <v>.</v>
          </cell>
        </row>
        <row r="2147">
          <cell r="A2147">
            <v>136002</v>
          </cell>
          <cell r="B2147" t="str">
            <v>RETIRADA DE FORRAS DE PEDRAS NATURAIS - GRANITO OU MÁRMORE</v>
          </cell>
          <cell r="C2147" t="str">
            <v>M2</v>
          </cell>
          <cell r="D2147">
            <v>24.46</v>
          </cell>
        </row>
        <row r="2148">
          <cell r="A2148">
            <v>136010</v>
          </cell>
          <cell r="B2148" t="str">
            <v>RETIRADA DE TACOS DE MADEIRA</v>
          </cell>
          <cell r="C2148" t="str">
            <v>M2</v>
          </cell>
          <cell r="D2148">
            <v>26.2</v>
          </cell>
        </row>
        <row r="2149">
          <cell r="A2149">
            <v>136012</v>
          </cell>
          <cell r="B2149" t="str">
            <v>RETIRADA DE SOALHO DE MADEIRA, EXCLUSIVE VIGAMENTO</v>
          </cell>
          <cell r="C2149" t="str">
            <v>M2</v>
          </cell>
          <cell r="D2149">
            <v>25.26</v>
          </cell>
        </row>
        <row r="2150">
          <cell r="A2150">
            <v>136014</v>
          </cell>
          <cell r="B2150" t="str">
            <v>RETIRADA DE SOALHO DE MADEIRA, INCLUSIVE VIGAMENTO</v>
          </cell>
          <cell r="C2150" t="str">
            <v>M2</v>
          </cell>
          <cell r="D2150">
            <v>30.31</v>
          </cell>
        </row>
        <row r="2151">
          <cell r="A2151">
            <v>136020</v>
          </cell>
          <cell r="B2151" t="str">
            <v>RETIRADA DE FIBRO-VINIL</v>
          </cell>
          <cell r="C2151" t="str">
            <v>M2</v>
          </cell>
          <cell r="D2151">
            <v>24.82</v>
          </cell>
        </row>
        <row r="2152">
          <cell r="A2152">
            <v>136030</v>
          </cell>
          <cell r="B2152" t="str">
            <v>RETIRADA DE RODAPÉS DE MADEIRA, INCLUSIVE CORDÃO</v>
          </cell>
          <cell r="C2152" t="str">
            <v>M</v>
          </cell>
          <cell r="D2152">
            <v>4.34</v>
          </cell>
        </row>
        <row r="2153">
          <cell r="A2153">
            <v>137000</v>
          </cell>
          <cell r="B2153" t="str">
            <v>RECOLOCAÇÕES</v>
          </cell>
          <cell r="C2153" t="str">
            <v>.</v>
          </cell>
          <cell r="D2153" t="str">
            <v>.</v>
          </cell>
        </row>
        <row r="2154">
          <cell r="A2154">
            <v>137010</v>
          </cell>
          <cell r="B2154" t="str">
            <v>RECOLOCAÇÃO DE TACOS DE MADEIRA</v>
          </cell>
          <cell r="C2154" t="str">
            <v>M2</v>
          </cell>
          <cell r="D2154">
            <v>74.28</v>
          </cell>
        </row>
        <row r="2155">
          <cell r="A2155">
            <v>137012</v>
          </cell>
          <cell r="B2155" t="str">
            <v>RECOLOCAÇÃO DE SOALHO DE MADEIRA, EXCLUSIVE VIGAMENTO</v>
          </cell>
          <cell r="C2155" t="str">
            <v>M2</v>
          </cell>
          <cell r="D2155">
            <v>19.02</v>
          </cell>
        </row>
        <row r="2156">
          <cell r="A2156">
            <v>137014</v>
          </cell>
          <cell r="B2156" t="str">
            <v>RECOLOCAÇÃO DE SOALHO DE MADEIRA, INCLUSIVE VIGAMENTO</v>
          </cell>
          <cell r="C2156" t="str">
            <v>M2</v>
          </cell>
          <cell r="D2156">
            <v>54.06</v>
          </cell>
        </row>
        <row r="2157">
          <cell r="A2157">
            <v>137020</v>
          </cell>
          <cell r="B2157" t="str">
            <v>RECOLOCAÇÃO DE FIBRO-VINIL</v>
          </cell>
          <cell r="C2157" t="str">
            <v>M2</v>
          </cell>
          <cell r="D2157">
            <v>9.8000000000000007</v>
          </cell>
        </row>
        <row r="2158">
          <cell r="A2158">
            <v>137030</v>
          </cell>
          <cell r="B2158" t="str">
            <v>RECOLOCAÇÃO DE RODAPÉS DE MADEIRA, INCLUSIVE CORDÃO</v>
          </cell>
          <cell r="C2158" t="str">
            <v>M</v>
          </cell>
          <cell r="D2158">
            <v>16.04</v>
          </cell>
        </row>
        <row r="2159">
          <cell r="A2159">
            <v>138000</v>
          </cell>
          <cell r="B2159" t="str">
            <v>SERVIÇOS PARCIAIS</v>
          </cell>
          <cell r="C2159" t="str">
            <v>.</v>
          </cell>
          <cell r="D2159" t="str">
            <v>.</v>
          </cell>
        </row>
        <row r="2160">
          <cell r="A2160">
            <v>138015</v>
          </cell>
          <cell r="B2160" t="str">
            <v>COLAGEM DE TACOS SOLTOS - COM FORNECIMENTO DE TACOS</v>
          </cell>
          <cell r="C2160" t="str">
            <v>M2</v>
          </cell>
          <cell r="D2160">
            <v>132.93</v>
          </cell>
        </row>
        <row r="2161">
          <cell r="A2161">
            <v>138016</v>
          </cell>
          <cell r="B2161" t="str">
            <v>COLAGEM DE TACOS SOLTOS - SEM FORNECIMENTO DE TACOS</v>
          </cell>
          <cell r="C2161" t="str">
            <v>M2</v>
          </cell>
          <cell r="D2161">
            <v>22.67</v>
          </cell>
        </row>
        <row r="2162">
          <cell r="A2162">
            <v>138017</v>
          </cell>
          <cell r="B2162" t="str">
            <v>REPREGAMENTO DE ASSOALHO DE MADEIRA</v>
          </cell>
          <cell r="C2162" t="str">
            <v>M2</v>
          </cell>
          <cell r="D2162">
            <v>5.47</v>
          </cell>
        </row>
        <row r="2163">
          <cell r="A2163">
            <v>138018</v>
          </cell>
          <cell r="B2163" t="str">
            <v>TABUAS DE MADEIRA MACIÇA PARA ASSOALHO - CUMARU</v>
          </cell>
          <cell r="C2163" t="str">
            <v>M2</v>
          </cell>
          <cell r="D2163">
            <v>180.44</v>
          </cell>
        </row>
        <row r="2164">
          <cell r="A2164">
            <v>138041</v>
          </cell>
          <cell r="B2164" t="str">
            <v>TESTEIRA DE BORRACHA SINTÉTICA PARA DEGRAUS</v>
          </cell>
          <cell r="C2164" t="str">
            <v>M</v>
          </cell>
          <cell r="D2164">
            <v>14.83</v>
          </cell>
        </row>
        <row r="2165">
          <cell r="A2165">
            <v>138061</v>
          </cell>
          <cell r="B2165" t="str">
            <v>POLIMENTO DE PISO DE GRANILITE OU ARGAMASSA DE ALTA RESISTÊNCIA</v>
          </cell>
          <cell r="C2165" t="str">
            <v>M2</v>
          </cell>
          <cell r="D2165">
            <v>5.96</v>
          </cell>
        </row>
        <row r="2166">
          <cell r="A2166">
            <v>138062</v>
          </cell>
          <cell r="B2166" t="str">
            <v>POLIMENTO DE PISO DE MÁRMORE</v>
          </cell>
          <cell r="C2166" t="str">
            <v>M2</v>
          </cell>
          <cell r="D2166">
            <v>5.96</v>
          </cell>
        </row>
        <row r="2167">
          <cell r="A2167">
            <v>138070</v>
          </cell>
          <cell r="B2167" t="str">
            <v>RESINA ACRÍLICA PARA PISO GRANILITE</v>
          </cell>
          <cell r="C2167" t="str">
            <v>M2</v>
          </cell>
          <cell r="D2167">
            <v>20.92</v>
          </cell>
        </row>
        <row r="2168">
          <cell r="A2168">
            <v>138071</v>
          </cell>
          <cell r="B2168" t="str">
            <v>RESINA EPÓXI PARA PISO GRANILITE</v>
          </cell>
          <cell r="C2168" t="str">
            <v>M2</v>
          </cell>
          <cell r="D2168">
            <v>27.51</v>
          </cell>
        </row>
        <row r="2169">
          <cell r="A2169">
            <v>138072</v>
          </cell>
          <cell r="B2169" t="str">
            <v>RESINA POLIURETANO PARA PISO GRANILITE</v>
          </cell>
          <cell r="C2169" t="str">
            <v>M2</v>
          </cell>
          <cell r="D2169">
            <v>33.24</v>
          </cell>
        </row>
        <row r="2170">
          <cell r="A2170">
            <v>138073</v>
          </cell>
          <cell r="B2170" t="str">
            <v>RESINA ACRÍLICA PARA DEGRAU DE GRANILITE</v>
          </cell>
          <cell r="C2170" t="str">
            <v>M</v>
          </cell>
          <cell r="D2170">
            <v>10.83</v>
          </cell>
        </row>
        <row r="2171">
          <cell r="A2171">
            <v>138074</v>
          </cell>
          <cell r="B2171" t="str">
            <v>RESINA EPÓXI PARA DEGRAU DE GRANILITE</v>
          </cell>
          <cell r="C2171" t="str">
            <v>M</v>
          </cell>
          <cell r="D2171">
            <v>14.23</v>
          </cell>
        </row>
        <row r="2172">
          <cell r="A2172">
            <v>138075</v>
          </cell>
          <cell r="B2172" t="str">
            <v>RESINA POLIURETANO PARA DEGRAU DE GRANILITE</v>
          </cell>
          <cell r="C2172" t="str">
            <v>M</v>
          </cell>
          <cell r="D2172">
            <v>17.2</v>
          </cell>
        </row>
        <row r="2173">
          <cell r="A2173">
            <v>140000</v>
          </cell>
          <cell r="B2173" t="str">
            <v>VIDROS</v>
          </cell>
        </row>
        <row r="2174">
          <cell r="A2174">
            <v>140100</v>
          </cell>
          <cell r="B2174" t="str">
            <v>VIDROS ENCAIXILHADOS E ESPELHOS</v>
          </cell>
          <cell r="C2174" t="str">
            <v>.</v>
          </cell>
          <cell r="D2174" t="str">
            <v>.</v>
          </cell>
        </row>
        <row r="2175">
          <cell r="A2175">
            <v>140102</v>
          </cell>
          <cell r="B2175" t="str">
            <v>VIDRO LISO COMUM, TRANSPARENTE INCOLOR - ESPESSURA 3MM</v>
          </cell>
          <cell r="C2175" t="str">
            <v>M2</v>
          </cell>
          <cell r="D2175">
            <v>96.1</v>
          </cell>
        </row>
        <row r="2176">
          <cell r="A2176">
            <v>140103</v>
          </cell>
          <cell r="B2176" t="str">
            <v>VIDRO LISO COMUM, TRANSPARENTE INCOLOR - ESPESSURA 4MM</v>
          </cell>
          <cell r="C2176" t="str">
            <v>M2</v>
          </cell>
          <cell r="D2176">
            <v>107.51</v>
          </cell>
        </row>
        <row r="2177">
          <cell r="A2177">
            <v>140104</v>
          </cell>
          <cell r="B2177" t="str">
            <v>VIDRO LISO COMUM, TRANSPARENTE INCOLOR - ESPESSURA 5MM</v>
          </cell>
          <cell r="C2177" t="str">
            <v>M2</v>
          </cell>
          <cell r="D2177">
            <v>123.31</v>
          </cell>
        </row>
        <row r="2178">
          <cell r="A2178">
            <v>140105</v>
          </cell>
          <cell r="B2178" t="str">
            <v>VIDRO LISO COMUM, TRANSPARENTE INCOLOR - ESPESSURA 6MM</v>
          </cell>
          <cell r="C2178" t="str">
            <v>M2</v>
          </cell>
          <cell r="D2178">
            <v>133.28</v>
          </cell>
        </row>
        <row r="2179">
          <cell r="A2179">
            <v>140111</v>
          </cell>
          <cell r="B2179" t="str">
            <v>VIDRO IMPRESSO COMUM, TRANSLÚCIDO INCOLOR - TIPO CANELADO, 4MM</v>
          </cell>
          <cell r="C2179" t="str">
            <v>M2</v>
          </cell>
          <cell r="D2179">
            <v>99.56</v>
          </cell>
        </row>
        <row r="2180">
          <cell r="A2180">
            <v>140130</v>
          </cell>
          <cell r="B2180" t="str">
            <v>VIDRO LISO DE SEGURANÇA, LAMINADO INCOLOR - ESPESSURA 6MM</v>
          </cell>
          <cell r="C2180" t="str">
            <v>M2</v>
          </cell>
          <cell r="D2180">
            <v>263.73</v>
          </cell>
        </row>
        <row r="2181">
          <cell r="A2181">
            <v>140137</v>
          </cell>
          <cell r="B2181" t="str">
            <v>VIDRO LISO DE SEGURANÇA, LAMINADO LEITOSO - ESPESSURA 6MM</v>
          </cell>
          <cell r="C2181" t="str">
            <v>M2</v>
          </cell>
          <cell r="D2181">
            <v>396.93</v>
          </cell>
        </row>
        <row r="2182">
          <cell r="A2182">
            <v>140140</v>
          </cell>
          <cell r="B2182" t="str">
            <v>VIDRO IMPRESSO DE SEGURANÇA, ARAMADO - ESPESSURA 7 À 8MM</v>
          </cell>
          <cell r="C2182" t="str">
            <v>M2</v>
          </cell>
          <cell r="D2182">
            <v>239.58</v>
          </cell>
        </row>
        <row r="2183">
          <cell r="A2183">
            <v>140150</v>
          </cell>
          <cell r="B2183" t="str">
            <v>VIDRO LISO DE SEGURANÇA, TEMPERADO INCOLOR - ESPESSURA 6MM</v>
          </cell>
          <cell r="C2183" t="str">
            <v>M2</v>
          </cell>
          <cell r="D2183">
            <v>237.22</v>
          </cell>
        </row>
        <row r="2184">
          <cell r="A2184">
            <v>140152</v>
          </cell>
          <cell r="B2184" t="str">
            <v>VIDRO LISO DE SEGURANÇA, TEMPERADO INCOLOR - ESPESSURA 10MM</v>
          </cell>
          <cell r="C2184" t="str">
            <v>M2</v>
          </cell>
          <cell r="D2184">
            <v>301.23</v>
          </cell>
        </row>
        <row r="2185">
          <cell r="A2185">
            <v>140170</v>
          </cell>
          <cell r="B2185" t="str">
            <v>ESPELHO COMUM - ESPESSURA 3MM</v>
          </cell>
          <cell r="C2185" t="str">
            <v>M2</v>
          </cell>
          <cell r="D2185">
            <v>117.66</v>
          </cell>
        </row>
        <row r="2186">
          <cell r="A2186">
            <v>140172</v>
          </cell>
          <cell r="B2186" t="str">
            <v>ESPELHO E=3MM COM MOLDURA DE ALUMÍNIO</v>
          </cell>
          <cell r="C2186" t="str">
            <v>M2</v>
          </cell>
          <cell r="D2186">
            <v>353.73</v>
          </cell>
        </row>
        <row r="2187">
          <cell r="A2187">
            <v>145000</v>
          </cell>
          <cell r="B2187" t="str">
            <v>DEMOLIÇÕES</v>
          </cell>
          <cell r="C2187" t="str">
            <v>.</v>
          </cell>
          <cell r="D2187" t="str">
            <v>.</v>
          </cell>
        </row>
        <row r="2188">
          <cell r="A2188">
            <v>145001</v>
          </cell>
          <cell r="B2188" t="str">
            <v>DEMOLIÇÃO DE VIDROS ENCAIXILHADOS EM GERAL, INCLUSIVE LIMPEZA DO CAIXILHO</v>
          </cell>
          <cell r="C2188" t="str">
            <v>M2</v>
          </cell>
          <cell r="D2188">
            <v>49.51</v>
          </cell>
        </row>
        <row r="2189">
          <cell r="A2189">
            <v>146000</v>
          </cell>
          <cell r="B2189" t="str">
            <v>RETIRADAS</v>
          </cell>
          <cell r="C2189" t="str">
            <v>.</v>
          </cell>
          <cell r="D2189" t="str">
            <v>.</v>
          </cell>
        </row>
        <row r="2190">
          <cell r="A2190">
            <v>146001</v>
          </cell>
          <cell r="B2190" t="str">
            <v>RETIRADA DE VIDROS ENCAIXILHADOS EM GERAL, INCLUSIVE LIMPEZA DO CAIXILHO</v>
          </cell>
          <cell r="C2190" t="str">
            <v>M2</v>
          </cell>
          <cell r="D2190">
            <v>74.260000000000005</v>
          </cell>
        </row>
        <row r="2191">
          <cell r="A2191">
            <v>147000</v>
          </cell>
          <cell r="B2191" t="str">
            <v>RECOLOCAÇÕES</v>
          </cell>
          <cell r="C2191" t="str">
            <v>.</v>
          </cell>
          <cell r="D2191" t="str">
            <v>.</v>
          </cell>
        </row>
        <row r="2192">
          <cell r="A2192">
            <v>147001</v>
          </cell>
          <cell r="B2192" t="str">
            <v>RECOLOCAÇÃO DE VIDROS ENCAIXILHADOS EM GERAL</v>
          </cell>
          <cell r="C2192" t="str">
            <v>M2</v>
          </cell>
          <cell r="D2192">
            <v>53.49</v>
          </cell>
        </row>
        <row r="2193">
          <cell r="A2193">
            <v>150000</v>
          </cell>
          <cell r="B2193" t="str">
            <v>PINTURA</v>
          </cell>
        </row>
        <row r="2194">
          <cell r="A2194">
            <v>150100</v>
          </cell>
          <cell r="B2194" t="str">
            <v>PINTURA EM ALVENARIA E CONCRETO</v>
          </cell>
          <cell r="C2194" t="str">
            <v>.</v>
          </cell>
          <cell r="D2194" t="str">
            <v>.</v>
          </cell>
        </row>
        <row r="2195">
          <cell r="A2195">
            <v>150101</v>
          </cell>
          <cell r="B2195" t="str">
            <v>AGUADA DE CAL - CONCRETO OU REBOCO SEM MASSA CORRIDA, INTERIOR</v>
          </cell>
          <cell r="C2195" t="str">
            <v>M2</v>
          </cell>
          <cell r="D2195">
            <v>4.92</v>
          </cell>
        </row>
        <row r="2196">
          <cell r="A2196">
            <v>150102</v>
          </cell>
          <cell r="B2196" t="str">
            <v>AGUADA DE CAL - CONCRETO OU REBOCO SEM MASSA CORRIDA, EXTERIOR</v>
          </cell>
          <cell r="C2196" t="str">
            <v>M2</v>
          </cell>
          <cell r="D2196">
            <v>6.75</v>
          </cell>
        </row>
        <row r="2197">
          <cell r="A2197">
            <v>150108</v>
          </cell>
          <cell r="B2197" t="str">
            <v>TINTA HIDROFUGA A BASE DE CIMENTO -  CONCRETO OU REBOCO SEM MASSA CORRIDA</v>
          </cell>
          <cell r="C2197" t="str">
            <v>M2</v>
          </cell>
          <cell r="D2197">
            <v>8.32</v>
          </cell>
        </row>
        <row r="2198">
          <cell r="A2198">
            <v>150110</v>
          </cell>
          <cell r="B2198" t="str">
            <v>TINTA PVA (LÁTEX) - CONCRETO OU REBOCO SEM MASSA CORRIDA</v>
          </cell>
          <cell r="C2198" t="str">
            <v>M2</v>
          </cell>
          <cell r="D2198">
            <v>15.48</v>
          </cell>
        </row>
        <row r="2199">
          <cell r="A2199">
            <v>150111</v>
          </cell>
          <cell r="B2199" t="str">
            <v>TINTA PVA (LÁTEX) - REBOCO COM MASSA CORRIDA</v>
          </cell>
          <cell r="C2199" t="str">
            <v>M2</v>
          </cell>
          <cell r="D2199">
            <v>23.64</v>
          </cell>
        </row>
        <row r="2200">
          <cell r="A2200">
            <v>150115</v>
          </cell>
          <cell r="B2200" t="str">
            <v>TINTA ACRÍLICA - CONCRETO OU REBOCO SEM MASSA CORRIDA</v>
          </cell>
          <cell r="C2200" t="str">
            <v>M2</v>
          </cell>
          <cell r="D2200">
            <v>16.21</v>
          </cell>
        </row>
        <row r="2201">
          <cell r="A2201">
            <v>150116</v>
          </cell>
          <cell r="B2201" t="str">
            <v>TINTA ACRÍLICA - REBOCO COM MASSA CORRIDA</v>
          </cell>
          <cell r="C2201" t="str">
            <v>M2</v>
          </cell>
          <cell r="D2201">
            <v>26.32</v>
          </cell>
        </row>
        <row r="2202">
          <cell r="A2202">
            <v>150118</v>
          </cell>
          <cell r="B2202" t="str">
            <v>TINTA ACRÍLICA COR DE CONCRETO COM MASSA TEXTURA ACRÍLICA</v>
          </cell>
          <cell r="C2202" t="str">
            <v>M2</v>
          </cell>
          <cell r="D2202">
            <v>47.87</v>
          </cell>
        </row>
        <row r="2203">
          <cell r="A2203">
            <v>150119</v>
          </cell>
          <cell r="B2203" t="str">
            <v>TINTA ACRÍLICA TEXTURADA</v>
          </cell>
          <cell r="C2203" t="str">
            <v>M2</v>
          </cell>
          <cell r="D2203">
            <v>17.23</v>
          </cell>
        </row>
        <row r="2204">
          <cell r="A2204">
            <v>150120</v>
          </cell>
          <cell r="B2204" t="str">
            <v>TINTA A ÓLEO - CONCRETO OU REBOCO SEM MASSA CORRIDA</v>
          </cell>
          <cell r="C2204" t="str">
            <v>M2</v>
          </cell>
          <cell r="D2204">
            <v>16.39</v>
          </cell>
        </row>
        <row r="2205">
          <cell r="A2205">
            <v>150121</v>
          </cell>
          <cell r="B2205" t="str">
            <v>TINTA A ÓLEO - REBOCO COM MASSA CORRIDA</v>
          </cell>
          <cell r="C2205" t="str">
            <v>M2</v>
          </cell>
          <cell r="D2205">
            <v>32.57</v>
          </cell>
        </row>
        <row r="2206">
          <cell r="A2206">
            <v>150123</v>
          </cell>
          <cell r="B2206" t="str">
            <v>TINTA ESMALTE SINTÉTICO - CONCRETO OU REBOCO SEM MASSA CORRIDA</v>
          </cell>
          <cell r="C2206" t="str">
            <v>M2</v>
          </cell>
          <cell r="D2206">
            <v>17.760000000000002</v>
          </cell>
        </row>
        <row r="2207">
          <cell r="A2207">
            <v>150124</v>
          </cell>
          <cell r="B2207" t="str">
            <v>TINTA ESMALTE SINTÉTICO - CONCRETO OU REBOCO COM MASSA CORRIDA</v>
          </cell>
          <cell r="C2207" t="str">
            <v>M2</v>
          </cell>
          <cell r="D2207">
            <v>33.94</v>
          </cell>
        </row>
        <row r="2208">
          <cell r="A2208">
            <v>150125</v>
          </cell>
          <cell r="B2208" t="str">
            <v>APLICAÇÃO DE TINTA ANTI-PICHAÇÃO - BASE SOLVENTE - 2 DEMÃOS (REMOÇÃO DA PICHAÇÃO SOMENTE A SECO OU COM ÁGUA E SABÃO)</v>
          </cell>
          <cell r="C2208" t="str">
            <v>M2</v>
          </cell>
          <cell r="D2208">
            <v>34.21</v>
          </cell>
        </row>
        <row r="2209">
          <cell r="A2209">
            <v>150136</v>
          </cell>
          <cell r="B2209" t="str">
            <v>TINTA EPÓXI - REBOCO COM MASSA BASE EPÓXI</v>
          </cell>
          <cell r="C2209" t="str">
            <v>M2</v>
          </cell>
          <cell r="D2209">
            <v>102.81</v>
          </cell>
        </row>
        <row r="2210">
          <cell r="A2210">
            <v>150170</v>
          </cell>
          <cell r="B2210" t="str">
            <v>HIDRO-REPELENTE A BASE DE SILICONE - CONCRETO OU ALVENARIA APARENTE (2 DEMÃOS)</v>
          </cell>
          <cell r="C2210" t="str">
            <v>M2</v>
          </cell>
          <cell r="D2210">
            <v>22.26</v>
          </cell>
        </row>
        <row r="2211">
          <cell r="A2211">
            <v>150176</v>
          </cell>
          <cell r="B2211" t="str">
            <v>VERNIZ ACRÍLICO - CONCRETO APARENTE/ ALVENARIA</v>
          </cell>
          <cell r="C2211" t="str">
            <v>M2</v>
          </cell>
          <cell r="D2211">
            <v>20.68</v>
          </cell>
        </row>
        <row r="2212">
          <cell r="A2212">
            <v>150177</v>
          </cell>
          <cell r="B2212" t="str">
            <v>APLICAÇÃO DE VERNIZ ANTI-PICHAÇÃO - BASE SOLVENTE - 2 DEMÃOS (REMOÇÃO DA PICHAÇÃO  SOMENTE A SECO OU COM ÁGUA E SABÃO)</v>
          </cell>
          <cell r="C2212" t="str">
            <v>M2</v>
          </cell>
          <cell r="D2212">
            <v>29.46</v>
          </cell>
        </row>
        <row r="2213">
          <cell r="A2213">
            <v>150200</v>
          </cell>
          <cell r="B2213" t="str">
            <v>PINTURA EM MADEIRA</v>
          </cell>
          <cell r="C2213" t="str">
            <v>.</v>
          </cell>
          <cell r="D2213" t="str">
            <v>.</v>
          </cell>
        </row>
        <row r="2214">
          <cell r="A2214">
            <v>150205</v>
          </cell>
          <cell r="B2214" t="str">
            <v>TINTA A ÓLEO - ESQUADRIAS E PEÇAS DE MARCENARIA, SEM EMASSAMENTO</v>
          </cell>
          <cell r="C2214" t="str">
            <v>M2</v>
          </cell>
          <cell r="D2214">
            <v>17.02</v>
          </cell>
        </row>
        <row r="2215">
          <cell r="A2215">
            <v>150206</v>
          </cell>
          <cell r="B2215" t="str">
            <v>TINTA A ÓLEO - ESQUADRIAS E PEÇAS DE MARCENARIA, COM EMASSAMENTO</v>
          </cell>
          <cell r="C2215" t="str">
            <v>M2</v>
          </cell>
          <cell r="D2215">
            <v>30.18</v>
          </cell>
        </row>
        <row r="2216">
          <cell r="A2216">
            <v>150207</v>
          </cell>
          <cell r="B2216" t="str">
            <v>TINTA A ÓLEO - ESTRUTURAS DE MADEIRA, SEM EMASSAMENTO</v>
          </cell>
          <cell r="C2216" t="str">
            <v>M2</v>
          </cell>
          <cell r="D2216">
            <v>9.11</v>
          </cell>
        </row>
        <row r="2217">
          <cell r="A2217">
            <v>150208</v>
          </cell>
          <cell r="B2217" t="str">
            <v>TINTA A ÓLEO - FORROS DE MADEIRA</v>
          </cell>
          <cell r="C2217" t="str">
            <v>M2</v>
          </cell>
          <cell r="D2217">
            <v>20.3</v>
          </cell>
        </row>
        <row r="2218">
          <cell r="A2218">
            <v>150209</v>
          </cell>
          <cell r="B2218" t="str">
            <v>TINTA A ÓLEO - RODAPÉS, GUARNIÇÕES E MOLDURAS DE MADEIRA</v>
          </cell>
          <cell r="C2218" t="str">
            <v>M</v>
          </cell>
          <cell r="D2218">
            <v>2.96</v>
          </cell>
        </row>
        <row r="2219">
          <cell r="A2219">
            <v>150210</v>
          </cell>
          <cell r="B2219" t="str">
            <v>ESMALTE SINTÉTICO - ESQUADRIAS E PEÇAS DE MARCENARIA, SEM EMASSAMENTO</v>
          </cell>
          <cell r="C2219" t="str">
            <v>M2</v>
          </cell>
          <cell r="D2219">
            <v>19.21</v>
          </cell>
        </row>
        <row r="2220">
          <cell r="A2220">
            <v>150211</v>
          </cell>
          <cell r="B2220" t="str">
            <v>ESMALTE SINTÉTICO - ESQUADRIAS E PEÇAS DE MARCENARIA, COM EMASSAMENTO</v>
          </cell>
          <cell r="C2220" t="str">
            <v>M2</v>
          </cell>
          <cell r="D2220">
            <v>32.369999999999997</v>
          </cell>
        </row>
        <row r="2221">
          <cell r="A2221">
            <v>150212</v>
          </cell>
          <cell r="B2221" t="str">
            <v>ESMALTE SINTÉTICO - ESTRUTURAS DE MADEIRA, SEM EMASSAMENTO</v>
          </cell>
          <cell r="C2221" t="str">
            <v>M2</v>
          </cell>
          <cell r="D2221">
            <v>9.93</v>
          </cell>
        </row>
        <row r="2222">
          <cell r="A2222">
            <v>150213</v>
          </cell>
          <cell r="B2222" t="str">
            <v>ESMALTE SINTÉTICO - FORROS DE MADEIRA</v>
          </cell>
          <cell r="C2222" t="str">
            <v>M2</v>
          </cell>
          <cell r="D2222">
            <v>22.49</v>
          </cell>
        </row>
        <row r="2223">
          <cell r="A2223">
            <v>150214</v>
          </cell>
          <cell r="B2223" t="str">
            <v>ESMALTE SINTÉTICO - RODAPÉS, GUARNIÇÕES E MOLDURAS DE MADEIRA</v>
          </cell>
          <cell r="C2223" t="str">
            <v>M</v>
          </cell>
          <cell r="D2223">
            <v>3.4</v>
          </cell>
        </row>
        <row r="2224">
          <cell r="A2224">
            <v>150240</v>
          </cell>
          <cell r="B2224" t="str">
            <v>LÍQUIDO IMUNIZANTE PARA MADEIRA A BASE DE PIRETROIDE DISSOLVIDO EM ISOPARAFINA - COM APLICAÇÃO</v>
          </cell>
          <cell r="C2224" t="str">
            <v>M2</v>
          </cell>
          <cell r="D2224">
            <v>12.9</v>
          </cell>
        </row>
        <row r="2225">
          <cell r="A2225">
            <v>150250</v>
          </cell>
          <cell r="B2225" t="str">
            <v>VERNIZ A BASE DE GOMA LACA - ESQUADRIAS E PEÇAS DE MARCENARIA</v>
          </cell>
          <cell r="C2225" t="str">
            <v>M2</v>
          </cell>
          <cell r="D2225">
            <v>25.64</v>
          </cell>
        </row>
        <row r="2226">
          <cell r="A2226">
            <v>150254</v>
          </cell>
          <cell r="B2226" t="str">
            <v>VERNIZ A BASE DE GOMA LACA - RODAPÉS, GUARNIÇÕES E MOLDURA DE MADEIRA</v>
          </cell>
          <cell r="C2226" t="str">
            <v>M</v>
          </cell>
          <cell r="D2226">
            <v>4.97</v>
          </cell>
        </row>
        <row r="2227">
          <cell r="A2227">
            <v>150255</v>
          </cell>
          <cell r="B2227" t="str">
            <v>VERNIZ DE BASES NITRO OU SINTÉTICO - ESQUADRIAS E PEÇAS DE MADEIRA</v>
          </cell>
          <cell r="C2227" t="str">
            <v>M2</v>
          </cell>
          <cell r="D2227">
            <v>17.420000000000002</v>
          </cell>
        </row>
        <row r="2228">
          <cell r="A2228">
            <v>150259</v>
          </cell>
          <cell r="B2228" t="str">
            <v>VERNIZ DE BASES NITRO OU SINTÉTICO - RODAPÉS, GUARNIÇÕES E MOLDURAS DE MADEIRA</v>
          </cell>
          <cell r="C2228" t="str">
            <v>M</v>
          </cell>
          <cell r="D2228">
            <v>3.3</v>
          </cell>
        </row>
        <row r="2229">
          <cell r="A2229">
            <v>150260</v>
          </cell>
          <cell r="B2229" t="str">
            <v>VERNIZ A BASE DE POLIURETANO TIPO "MARÍTIMO" - ESQUADRIAS E PEÇAS DE MARCENARIA</v>
          </cell>
          <cell r="C2229" t="str">
            <v>M2</v>
          </cell>
          <cell r="D2229">
            <v>16.18</v>
          </cell>
        </row>
        <row r="2230">
          <cell r="A2230">
            <v>150261</v>
          </cell>
          <cell r="B2230" t="str">
            <v>VERNIZ POLIURETANO FORROS DE MADEIRA</v>
          </cell>
          <cell r="C2230" t="str">
            <v>M2</v>
          </cell>
          <cell r="D2230">
            <v>19.09</v>
          </cell>
        </row>
        <row r="2231">
          <cell r="A2231">
            <v>150300</v>
          </cell>
          <cell r="B2231" t="str">
            <v>PINTURA EM METAL</v>
          </cell>
          <cell r="C2231" t="str">
            <v>.</v>
          </cell>
          <cell r="D2231" t="str">
            <v>.</v>
          </cell>
        </row>
        <row r="2232">
          <cell r="A2232">
            <v>150304</v>
          </cell>
          <cell r="B2232" t="str">
            <v>TINTA BETUMINOSA - INTERIOR DE CALHAS, RUFOS E RINCÕES METÁLICOS</v>
          </cell>
          <cell r="C2232" t="str">
            <v>M</v>
          </cell>
          <cell r="D2232">
            <v>5.92</v>
          </cell>
        </row>
        <row r="2233">
          <cell r="A2233">
            <v>150305</v>
          </cell>
          <cell r="B2233" t="str">
            <v>TINTA A ÓLEO - ESQUADRIAS E PEÇAS DE SERRALHERIA</v>
          </cell>
          <cell r="C2233" t="str">
            <v>M2</v>
          </cell>
          <cell r="D2233">
            <v>37.72</v>
          </cell>
        </row>
        <row r="2234">
          <cell r="A2234">
            <v>150307</v>
          </cell>
          <cell r="B2234" t="str">
            <v>TINTA A ÓLEO - ESTRUTURAS METÁLICAS</v>
          </cell>
          <cell r="C2234" t="str">
            <v>M2</v>
          </cell>
          <cell r="D2234">
            <v>15.59</v>
          </cell>
        </row>
        <row r="2235">
          <cell r="A2235">
            <v>150309</v>
          </cell>
          <cell r="B2235" t="str">
            <v>TINTA A ÓLEO - EXTERIOR DE CALHAS, RUFOS E CONDUTORES</v>
          </cell>
          <cell r="C2235" t="str">
            <v>M</v>
          </cell>
          <cell r="D2235">
            <v>9.39</v>
          </cell>
        </row>
        <row r="2236">
          <cell r="A2236">
            <v>150310</v>
          </cell>
          <cell r="B2236" t="str">
            <v>ESMALTE SINTÉTICO - ESQUADRIAS E PEÇAS DE SERRALHERIA</v>
          </cell>
          <cell r="C2236" t="str">
            <v>M2</v>
          </cell>
          <cell r="D2236">
            <v>39.090000000000003</v>
          </cell>
        </row>
        <row r="2237">
          <cell r="A2237">
            <v>150312</v>
          </cell>
          <cell r="B2237" t="str">
            <v>ESMALTE SINTÉTICO - ESTRUTURAS METÁLICAS</v>
          </cell>
          <cell r="C2237" t="str">
            <v>M2</v>
          </cell>
          <cell r="D2237">
            <v>16.41</v>
          </cell>
        </row>
        <row r="2238">
          <cell r="A2238">
            <v>150314</v>
          </cell>
          <cell r="B2238" t="str">
            <v>ESMALTE SINTÉTICO - EXTERIOR DE CALHAS, RUFOS E CONDUTORES</v>
          </cell>
          <cell r="C2238" t="str">
            <v>M</v>
          </cell>
          <cell r="D2238">
            <v>9.94</v>
          </cell>
        </row>
        <row r="2239">
          <cell r="A2239">
            <v>150330</v>
          </cell>
          <cell r="B2239" t="str">
            <v>TINTA GRAFITE (BASE ALQUIDICA) - ESQUADRIAS E PEÇAS DE SERRALHERIA</v>
          </cell>
          <cell r="C2239" t="str">
            <v>M2</v>
          </cell>
          <cell r="D2239">
            <v>39.340000000000003</v>
          </cell>
        </row>
        <row r="2240">
          <cell r="A2240">
            <v>150332</v>
          </cell>
          <cell r="B2240" t="str">
            <v>TINTA GRAFITE (BASE ALQUIDICA) - ESTRUTURAS METÁLICAS</v>
          </cell>
          <cell r="C2240" t="str">
            <v>M2</v>
          </cell>
          <cell r="D2240">
            <v>16.559999999999999</v>
          </cell>
        </row>
        <row r="2241">
          <cell r="A2241">
            <v>150334</v>
          </cell>
          <cell r="B2241" t="str">
            <v>TINTA GRAFITE (BASE ALQUIDICA) - EXTERIOR CALHAS, RUFOS E CONDUTORES</v>
          </cell>
          <cell r="C2241" t="str">
            <v>M</v>
          </cell>
          <cell r="D2241">
            <v>10.039999999999999</v>
          </cell>
        </row>
        <row r="2242">
          <cell r="A2242">
            <v>155000</v>
          </cell>
          <cell r="B2242" t="str">
            <v>DEMOLIÇÕES</v>
          </cell>
          <cell r="C2242" t="str">
            <v>.</v>
          </cell>
          <cell r="D2242" t="str">
            <v>.</v>
          </cell>
        </row>
        <row r="2243">
          <cell r="A2243">
            <v>155001</v>
          </cell>
          <cell r="B2243" t="str">
            <v>REMOÇÃO DE AGUADA DE CAL OU TINTA A BASE DE CIMENTO - ESCOVA DE AÇO</v>
          </cell>
          <cell r="C2243" t="str">
            <v>M2</v>
          </cell>
          <cell r="D2243">
            <v>1.83</v>
          </cell>
        </row>
        <row r="2244">
          <cell r="A2244">
            <v>155003</v>
          </cell>
          <cell r="B2244" t="str">
            <v>REMOÇÃO DE PINTURA EM ALVENARIA E CONCRETO - LIXA</v>
          </cell>
          <cell r="C2244" t="str">
            <v>M2</v>
          </cell>
          <cell r="D2244">
            <v>4.1399999999999997</v>
          </cell>
        </row>
        <row r="2245">
          <cell r="A2245">
            <v>155004</v>
          </cell>
          <cell r="B2245" t="str">
            <v>REMOÇÃO DE PINTURA EM ALVENARIA E CONCRETO - REMOVEDOR</v>
          </cell>
          <cell r="C2245" t="str">
            <v>M2</v>
          </cell>
          <cell r="D2245">
            <v>7.56</v>
          </cell>
        </row>
        <row r="2246">
          <cell r="A2246">
            <v>155005</v>
          </cell>
          <cell r="B2246" t="str">
            <v>REMOÇÃO DE PINTURA EM CONCRETO - JATEAMENTO</v>
          </cell>
          <cell r="C2246" t="str">
            <v>M2</v>
          </cell>
          <cell r="D2246">
            <v>74</v>
          </cell>
        </row>
        <row r="2247">
          <cell r="A2247">
            <v>155010</v>
          </cell>
          <cell r="B2247" t="str">
            <v>REMOÇÃO DE PINTURA EM ESQUADRIAS E FORROS DE MADEIRA - LIXA</v>
          </cell>
          <cell r="C2247" t="str">
            <v>M2</v>
          </cell>
          <cell r="D2247">
            <v>5.71</v>
          </cell>
        </row>
        <row r="2248">
          <cell r="A2248">
            <v>155011</v>
          </cell>
          <cell r="B2248" t="str">
            <v>REMOÇÃO DE PINTURA EM ESQUADRIAS E FORROS DE MADEIRA - REMOVEDOR</v>
          </cell>
          <cell r="C2248" t="str">
            <v>M2</v>
          </cell>
          <cell r="D2248">
            <v>9.39</v>
          </cell>
        </row>
        <row r="2249">
          <cell r="A2249">
            <v>155013</v>
          </cell>
          <cell r="B2249" t="str">
            <v>REMOÇÃO DE PINTURA EM RODAPÉS E MOLDURAS DE MADEIRA - LIXA</v>
          </cell>
          <cell r="C2249" t="str">
            <v>M</v>
          </cell>
          <cell r="D2249">
            <v>0.96</v>
          </cell>
        </row>
        <row r="2250">
          <cell r="A2250">
            <v>155014</v>
          </cell>
          <cell r="B2250" t="str">
            <v>REMOÇÃO DE PINTURA EM RODAPÉS E MOLDURAS DE MADEIRA - REMOVEDOR</v>
          </cell>
          <cell r="C2250" t="str">
            <v>M</v>
          </cell>
          <cell r="D2250">
            <v>1.33</v>
          </cell>
        </row>
        <row r="2251">
          <cell r="A2251">
            <v>155020</v>
          </cell>
          <cell r="B2251" t="str">
            <v>REMOÇÃO DE PINTURA EM ESQUADRIAS E PEÇAS DE SERRALHERIA - LIXA</v>
          </cell>
          <cell r="C2251" t="str">
            <v>M2</v>
          </cell>
          <cell r="D2251">
            <v>5.53</v>
          </cell>
        </row>
        <row r="2252">
          <cell r="A2252">
            <v>155021</v>
          </cell>
          <cell r="B2252" t="str">
            <v>REMOÇÃO DE PINTURA EM ESQUADRIAS E PEÇAS DE SERRALHERIA - REMOVEDOR</v>
          </cell>
          <cell r="C2252" t="str">
            <v>M2</v>
          </cell>
          <cell r="D2252">
            <v>8.48</v>
          </cell>
        </row>
        <row r="2253">
          <cell r="A2253">
            <v>155023</v>
          </cell>
          <cell r="B2253" t="str">
            <v>REMOÇÃO DE PINTURA EM ESTRUTURAS METÁLICAS - JATEAMENTO</v>
          </cell>
          <cell r="C2253" t="str">
            <v>M2</v>
          </cell>
          <cell r="D2253">
            <v>74</v>
          </cell>
        </row>
        <row r="2254">
          <cell r="A2254">
            <v>158000</v>
          </cell>
          <cell r="B2254" t="str">
            <v>SERVIÇOS PARCIAIS</v>
          </cell>
          <cell r="C2254" t="str">
            <v>.</v>
          </cell>
          <cell r="D2254" t="str">
            <v>.</v>
          </cell>
        </row>
        <row r="2255">
          <cell r="A2255">
            <v>158001</v>
          </cell>
          <cell r="B2255" t="str">
            <v>PVA (LÁTEX) - REPINTURA DE ALVENARIA E CONCRETO, COM RETOQUES DE MASSA</v>
          </cell>
          <cell r="C2255" t="str">
            <v>M2</v>
          </cell>
          <cell r="D2255">
            <v>12.83</v>
          </cell>
        </row>
        <row r="2256">
          <cell r="A2256">
            <v>158005</v>
          </cell>
          <cell r="B2256" t="str">
            <v>TINTA ACRÍLICA - REPINTURA DE ALVENARIA E CONCRETO COM RETOQUE DE MASSA</v>
          </cell>
          <cell r="C2256" t="str">
            <v>M2</v>
          </cell>
          <cell r="D2256">
            <v>13.74</v>
          </cell>
        </row>
        <row r="2257">
          <cell r="A2257">
            <v>158011</v>
          </cell>
          <cell r="B2257" t="str">
            <v>TINTA A ÓLEO - REPINTURA DE ESQUADRIAS DE MADEIRA</v>
          </cell>
          <cell r="C2257" t="str">
            <v>M2</v>
          </cell>
          <cell r="D2257">
            <v>15.88</v>
          </cell>
        </row>
        <row r="2258">
          <cell r="A2258">
            <v>158012</v>
          </cell>
          <cell r="B2258" t="str">
            <v>TINTA A ÓLEO - REPINTURA DE ESTRUTURAS DE MADEIRA</v>
          </cell>
          <cell r="C2258" t="str">
            <v>M2</v>
          </cell>
          <cell r="D2258">
            <v>8.07</v>
          </cell>
        </row>
        <row r="2259">
          <cell r="A2259">
            <v>158013</v>
          </cell>
          <cell r="B2259" t="str">
            <v>TINTA A ÓLEO - REPINTURA DE FORROS DE MADEIRA</v>
          </cell>
          <cell r="C2259" t="str">
            <v>M2</v>
          </cell>
          <cell r="D2259">
            <v>11.97</v>
          </cell>
        </row>
        <row r="2260">
          <cell r="A2260">
            <v>158014</v>
          </cell>
          <cell r="B2260" t="str">
            <v>TINTA A ÓLEO - REPINTURA DE RODAPÉS E MOLDURAS DE MADEIRA</v>
          </cell>
          <cell r="C2260" t="str">
            <v>M</v>
          </cell>
          <cell r="D2260">
            <v>1.94</v>
          </cell>
        </row>
        <row r="2261">
          <cell r="A2261">
            <v>158020</v>
          </cell>
          <cell r="B2261" t="str">
            <v>TINTA A ÓLEO - REPINTURA DE ESQUADRIAS METÁLICAS</v>
          </cell>
          <cell r="C2261" t="str">
            <v>M2</v>
          </cell>
          <cell r="D2261">
            <v>22.09</v>
          </cell>
        </row>
        <row r="2262">
          <cell r="A2262">
            <v>158030</v>
          </cell>
          <cell r="B2262" t="str">
            <v>ESMALTE SINTÉTICO - REPINTURA DE ESQUADRIAS DE MADEIRA</v>
          </cell>
          <cell r="C2262" t="str">
            <v>M2</v>
          </cell>
          <cell r="D2262">
            <v>16.98</v>
          </cell>
        </row>
        <row r="2263">
          <cell r="A2263">
            <v>158031</v>
          </cell>
          <cell r="B2263" t="str">
            <v>ESMALTE SINTÉTICO - REPINTURA DE ESTRUTURAS DE MADEIRA</v>
          </cell>
          <cell r="C2263" t="str">
            <v>M2</v>
          </cell>
          <cell r="D2263">
            <v>8.61</v>
          </cell>
        </row>
        <row r="2264">
          <cell r="A2264">
            <v>158032</v>
          </cell>
          <cell r="B2264" t="str">
            <v>ESMALTE SINTÉTICO - REPINTURA DE FORROS DE MADEIRA</v>
          </cell>
          <cell r="C2264" t="str">
            <v>M2</v>
          </cell>
          <cell r="D2264">
            <v>13.06</v>
          </cell>
        </row>
        <row r="2265">
          <cell r="A2265">
            <v>158033</v>
          </cell>
          <cell r="B2265" t="str">
            <v>ESMALTE SINTÉTICO - REPINTURA DE RODAPÉS E MOLDURAS DE MADEIRA</v>
          </cell>
          <cell r="C2265" t="str">
            <v>M</v>
          </cell>
          <cell r="D2265">
            <v>2.16</v>
          </cell>
        </row>
        <row r="2266">
          <cell r="A2266">
            <v>158034</v>
          </cell>
          <cell r="B2266" t="str">
            <v>ESMALTE SINTÉTICO - REPINTURA DE ESQUADRIAS METÁLICAS</v>
          </cell>
          <cell r="C2266" t="str">
            <v>M2</v>
          </cell>
          <cell r="D2266">
            <v>22.91</v>
          </cell>
        </row>
        <row r="2267">
          <cell r="A2267">
            <v>158040</v>
          </cell>
          <cell r="B2267" t="str">
            <v>TINTA GRAFITE - REPINTURA DE ESQUADRIAS METÁLICAS</v>
          </cell>
          <cell r="C2267" t="str">
            <v>M2</v>
          </cell>
          <cell r="D2267">
            <v>23.06</v>
          </cell>
        </row>
        <row r="2268">
          <cell r="A2268">
            <v>170000</v>
          </cell>
          <cell r="B2268" t="str">
            <v>SERV.COMPLEMENTARES</v>
          </cell>
        </row>
        <row r="2269">
          <cell r="A2269">
            <v>170100</v>
          </cell>
          <cell r="B2269" t="str">
            <v>FECHAMENTOS</v>
          </cell>
          <cell r="C2269" t="str">
            <v>.</v>
          </cell>
          <cell r="D2269" t="str">
            <v>.</v>
          </cell>
        </row>
        <row r="2270">
          <cell r="A2270">
            <v>170117</v>
          </cell>
          <cell r="B2270" t="str">
            <v>FC.02 - CERCA DE TELA GALVANIZADA, MOURÃO EM "T" DE CONCRETO COM MURETA</v>
          </cell>
          <cell r="C2270" t="str">
            <v>M</v>
          </cell>
          <cell r="D2270">
            <v>293.31</v>
          </cell>
        </row>
        <row r="2271">
          <cell r="A2271">
            <v>170118</v>
          </cell>
          <cell r="B2271" t="str">
            <v>FC.03 - CERCA DE TELA GALVANIZADA, MOURÃO EM "T" DE CONCRETO COM MURETA</v>
          </cell>
          <cell r="C2271" t="str">
            <v>M</v>
          </cell>
          <cell r="D2271">
            <v>258.85000000000002</v>
          </cell>
        </row>
        <row r="2272">
          <cell r="A2272">
            <v>170120</v>
          </cell>
          <cell r="B2272" t="str">
            <v>CERCA DE TELA GALVANIZADA, MALHA 2" FIO 14, TIPO EDIF-1831 - MC/2M</v>
          </cell>
          <cell r="C2272" t="str">
            <v>M</v>
          </cell>
          <cell r="D2272">
            <v>158.13</v>
          </cell>
        </row>
        <row r="2273">
          <cell r="A2273">
            <v>170121</v>
          </cell>
          <cell r="B2273" t="str">
            <v>CERCA DE TELA GALVANIZADA, MALHA 2" FIO 14, TIPO EDIF-1832 - MCAF/2M</v>
          </cell>
          <cell r="C2273" t="str">
            <v>M</v>
          </cell>
          <cell r="D2273">
            <v>164.33</v>
          </cell>
        </row>
        <row r="2274">
          <cell r="A2274">
            <v>170122</v>
          </cell>
          <cell r="B2274" t="str">
            <v>CERCA DE TELA GALVANIZADA, MALHA 2" FIO 14, TIPO EDIF-1833 - MCAL/2M</v>
          </cell>
          <cell r="C2274" t="str">
            <v>M</v>
          </cell>
          <cell r="D2274">
            <v>166.04</v>
          </cell>
        </row>
        <row r="2275">
          <cell r="A2275">
            <v>170123</v>
          </cell>
          <cell r="B2275" t="str">
            <v>CERCA DE TELA GALVANIZADA, MALHA 2" FIO 10, TIPO EDIF-1834 - TG/4M</v>
          </cell>
          <cell r="C2275" t="str">
            <v>M</v>
          </cell>
          <cell r="D2275">
            <v>340.64</v>
          </cell>
        </row>
        <row r="2276">
          <cell r="A2276">
            <v>170124</v>
          </cell>
          <cell r="B2276" t="str">
            <v>CERCA DE TELA GALVANIZADA, MALHA 2" FIO 10, TIPO EDIF-1835 - TG/2M</v>
          </cell>
          <cell r="C2276" t="str">
            <v>M</v>
          </cell>
          <cell r="D2276">
            <v>230.68</v>
          </cell>
        </row>
        <row r="2277">
          <cell r="A2277">
            <v>170125</v>
          </cell>
          <cell r="B2277" t="str">
            <v>FC.04 - CERCA DE TELA GALVANIZADA MOURÃO EM "T" DE CONCRETO</v>
          </cell>
          <cell r="C2277" t="str">
            <v>M</v>
          </cell>
          <cell r="D2277">
            <v>177.01</v>
          </cell>
        </row>
        <row r="2278">
          <cell r="A2278">
            <v>170126</v>
          </cell>
          <cell r="B2278" t="str">
            <v>FC.05 - CERCA DE TELA GALVANIZADA, MOURÃO EM "T" DE CONCRETO</v>
          </cell>
          <cell r="C2278" t="str">
            <v>M</v>
          </cell>
          <cell r="D2278">
            <v>140.61000000000001</v>
          </cell>
        </row>
        <row r="2279">
          <cell r="A2279">
            <v>170127</v>
          </cell>
          <cell r="B2279" t="str">
            <v>FP.04 - ALAMBRADO EM TUBO GALVANIZADO E TELA GALVANIZADA H=2,00M</v>
          </cell>
          <cell r="C2279" t="str">
            <v>M</v>
          </cell>
          <cell r="D2279">
            <v>324.37</v>
          </cell>
        </row>
        <row r="2280">
          <cell r="A2280">
            <v>170128</v>
          </cell>
          <cell r="B2280" t="str">
            <v>FP.05 - ALAMBRADO EM TUBO GALVANIZADO E TELA GALVANIZADA H=1,00M</v>
          </cell>
          <cell r="C2280" t="str">
            <v>M</v>
          </cell>
          <cell r="D2280">
            <v>130.21</v>
          </cell>
        </row>
        <row r="2281">
          <cell r="A2281">
            <v>170129</v>
          </cell>
          <cell r="B2281" t="str">
            <v>FP.03 - ALAMBRADO PARA QUADRAS DE ESPORTE - GP.6/EDIF - TG/4,5M</v>
          </cell>
          <cell r="C2281" t="str">
            <v>M</v>
          </cell>
          <cell r="D2281">
            <v>458.77</v>
          </cell>
        </row>
        <row r="2282">
          <cell r="A2282">
            <v>170130</v>
          </cell>
          <cell r="B2282" t="str">
            <v>GRADIL DE FERRO PERFILADO - GE-1/EDIF</v>
          </cell>
          <cell r="C2282" t="str">
            <v>M</v>
          </cell>
          <cell r="D2282">
            <v>457.19</v>
          </cell>
        </row>
        <row r="2283">
          <cell r="A2283">
            <v>170131</v>
          </cell>
          <cell r="B2283" t="str">
            <v>FP.01 - GRADIL DE FERRO PERFILADO, TIPO PARQUE SEM MURETA - GP-5/DEPAVE</v>
          </cell>
          <cell r="C2283" t="str">
            <v>M</v>
          </cell>
          <cell r="D2283">
            <v>731.69</v>
          </cell>
        </row>
        <row r="2284">
          <cell r="A2284">
            <v>170132</v>
          </cell>
          <cell r="B2284" t="str">
            <v>FP.02 - GRADIL DE FERRO PERFILADO, TIPO PARQUE COM MURETA - GPM-1/DEPAVE</v>
          </cell>
          <cell r="C2284" t="str">
            <v>M</v>
          </cell>
          <cell r="D2284">
            <v>829.05</v>
          </cell>
        </row>
        <row r="2285">
          <cell r="A2285">
            <v>170133</v>
          </cell>
          <cell r="B2285" t="str">
            <v>FP.06 - GRADIL/PEITORIL DE FERRO PERFILADO H=1,00M</v>
          </cell>
          <cell r="C2285" t="str">
            <v>M</v>
          </cell>
          <cell r="D2285">
            <v>184</v>
          </cell>
        </row>
        <row r="2286">
          <cell r="A2286">
            <v>170134</v>
          </cell>
          <cell r="B2286" t="str">
            <v>PP.38 - PORTÃO DE FERRO PERFILADO, TIPO PARQUE (GP.5/GPM1) 2,00M, 1 FOLHA</v>
          </cell>
          <cell r="C2286" t="str">
            <v>UN</v>
          </cell>
          <cell r="D2286">
            <v>2012.64</v>
          </cell>
        </row>
        <row r="2287">
          <cell r="A2287">
            <v>170135</v>
          </cell>
          <cell r="B2287" t="str">
            <v>PP.37 - PORTÃO DE FERRO PERFILADO, TIPO PARQUE (GP.5/GPM.1) 1,50M, 1 FOLHA</v>
          </cell>
          <cell r="C2287" t="str">
            <v>UN</v>
          </cell>
          <cell r="D2287">
            <v>1734.58</v>
          </cell>
        </row>
        <row r="2288">
          <cell r="A2288">
            <v>170136</v>
          </cell>
          <cell r="B2288" t="str">
            <v>PP.39/PP.40 - PORTÃO DE FERRO PERFILADO TIPO PARQUE (GP.5/GPM1) 3,0M, 1 OU 2 FOLHAS</v>
          </cell>
          <cell r="C2288" t="str">
            <v>UN</v>
          </cell>
          <cell r="D2288">
            <v>2722.93</v>
          </cell>
        </row>
        <row r="2289">
          <cell r="A2289">
            <v>170137</v>
          </cell>
          <cell r="B2289" t="str">
            <v>PP.41 - PORTÃO DE FERRO PERFILADO, TIPO PARQUE (GP-5/GPM-1) 4,00M, 2 FOLHAS</v>
          </cell>
          <cell r="C2289" t="str">
            <v>UN</v>
          </cell>
          <cell r="D2289">
            <v>3242.53</v>
          </cell>
        </row>
        <row r="2290">
          <cell r="A2290">
            <v>170138</v>
          </cell>
          <cell r="B2290" t="str">
            <v>PP.42 - PORTÃO DE FERRO PERFILADO, TIPO PARQUE (GP-5/GPM-1) 6,00M, 2 FOLHAS</v>
          </cell>
          <cell r="C2290" t="str">
            <v>UN</v>
          </cell>
          <cell r="D2290">
            <v>4402.9799999999996</v>
          </cell>
        </row>
        <row r="2291">
          <cell r="A2291">
            <v>170140</v>
          </cell>
          <cell r="B2291" t="str">
            <v>PP.15/19 - PORTÃO EM FERRO PERFILADO COM CHAPA, 1 FOLHA</v>
          </cell>
          <cell r="C2291" t="str">
            <v>M2</v>
          </cell>
          <cell r="D2291">
            <v>357.9</v>
          </cell>
        </row>
        <row r="2292">
          <cell r="A2292">
            <v>170141</v>
          </cell>
          <cell r="B2292" t="str">
            <v>PP.20/24 - PORTÃO EM FERRO PERFILADO COM TELA, 1 FOLHA</v>
          </cell>
          <cell r="C2292" t="str">
            <v>M2</v>
          </cell>
          <cell r="D2292">
            <v>278.64999999999998</v>
          </cell>
        </row>
        <row r="2293">
          <cell r="A2293">
            <v>170142</v>
          </cell>
          <cell r="B2293" t="str">
            <v>PP.25/29 - PORTÃO EM FERRO PERFILADO COM CHAPA, 2 FOLHAS</v>
          </cell>
          <cell r="C2293" t="str">
            <v>M2</v>
          </cell>
          <cell r="D2293">
            <v>355.63</v>
          </cell>
        </row>
        <row r="2294">
          <cell r="A2294">
            <v>170143</v>
          </cell>
          <cell r="B2294" t="str">
            <v>PP.30/34 - PORTÃO EM FERRO PERFILADO COM TELA, 2 FOLHAS</v>
          </cell>
          <cell r="C2294" t="str">
            <v>M2</v>
          </cell>
          <cell r="D2294">
            <v>275.45999999999998</v>
          </cell>
        </row>
        <row r="2295">
          <cell r="A2295">
            <v>170144</v>
          </cell>
          <cell r="B2295" t="str">
            <v>PP.43/44 - PORTÃO EM FERRO PERFILADO COM CHAPA, 1 FOLHA, H=1,00M</v>
          </cell>
          <cell r="C2295" t="str">
            <v>M2</v>
          </cell>
          <cell r="D2295">
            <v>370.11</v>
          </cell>
        </row>
        <row r="2296">
          <cell r="A2296">
            <v>170145</v>
          </cell>
          <cell r="B2296" t="str">
            <v>PP.45/46 - PORTÃO EM FERRO PERFILADO COM TELA, 1 FOLHA, H=1,00M</v>
          </cell>
          <cell r="C2296" t="str">
            <v>M2</v>
          </cell>
          <cell r="D2296">
            <v>291.67</v>
          </cell>
        </row>
        <row r="2297">
          <cell r="A2297">
            <v>170155</v>
          </cell>
          <cell r="B2297" t="str">
            <v>FV.01 - MURO DE FECHO, TIJOLO APARENTE  E ELEMENTO DE CONCRETO MF.01/EDIF - FUNDAÇÃO COM BROCA</v>
          </cell>
          <cell r="C2297" t="str">
            <v>M</v>
          </cell>
          <cell r="D2297">
            <v>671.92</v>
          </cell>
        </row>
        <row r="2298">
          <cell r="A2298">
            <v>170157</v>
          </cell>
          <cell r="B2298" t="str">
            <v>FV.02 - MURO DE FECHO, TIJOLO APARENTE, MF.02/EDIF - FUNDAÇÃO COM BROCAS</v>
          </cell>
          <cell r="C2298" t="str">
            <v>M</v>
          </cell>
          <cell r="D2298">
            <v>524.99</v>
          </cell>
        </row>
        <row r="2299">
          <cell r="A2299">
            <v>170159</v>
          </cell>
          <cell r="B2299" t="str">
            <v>FC.01 -  MURO DE FECHO, ELEMENTOS DE CONCRETO MF.D3/EDIF - FUNDAÇÃO COM BROCAS</v>
          </cell>
          <cell r="C2299" t="str">
            <v>M</v>
          </cell>
          <cell r="D2299">
            <v>727.42</v>
          </cell>
        </row>
        <row r="2300">
          <cell r="A2300">
            <v>170164</v>
          </cell>
          <cell r="B2300" t="str">
            <v>FV.15/16 - MURO DE FECHO EM BLOCOS E ESTRUTURA DE CONCRETO, FUNDAÇÃO COM BROCAS</v>
          </cell>
          <cell r="C2300" t="str">
            <v>M</v>
          </cell>
          <cell r="D2300">
            <v>478.45</v>
          </cell>
        </row>
        <row r="2301">
          <cell r="A2301">
            <v>170165</v>
          </cell>
          <cell r="B2301" t="str">
            <v>MURO EM PLACAS DE CONCRETO PRÉ-MOLDADAS, ESP.=3CM, INCLUINDO PILARES E RESPECTIVAS FUNDAÇÕES - COLOCADO</v>
          </cell>
          <cell r="C2301" t="str">
            <v>M2</v>
          </cell>
          <cell r="D2301">
            <v>55.96</v>
          </cell>
        </row>
        <row r="2302">
          <cell r="A2302">
            <v>170170</v>
          </cell>
          <cell r="B2302" t="str">
            <v>MURO DE ARRIMO H=1,40M, COM DRENAGEM</v>
          </cell>
          <cell r="C2302" t="str">
            <v>M</v>
          </cell>
          <cell r="D2302">
            <v>1466.09</v>
          </cell>
        </row>
        <row r="2303">
          <cell r="A2303">
            <v>170171</v>
          </cell>
          <cell r="B2303" t="str">
            <v>MURO DE ARRIMO H=2,50M, COM DRENAGEM</v>
          </cell>
          <cell r="C2303" t="str">
            <v>M</v>
          </cell>
          <cell r="D2303">
            <v>2544.54</v>
          </cell>
        </row>
        <row r="2304">
          <cell r="A2304">
            <v>170172</v>
          </cell>
          <cell r="B2304" t="str">
            <v>MURO DE ARRIMO H=3,50M, COM DRENAGEM</v>
          </cell>
          <cell r="C2304" t="str">
            <v>M</v>
          </cell>
          <cell r="D2304">
            <v>4668.49</v>
          </cell>
        </row>
        <row r="2305">
          <cell r="A2305">
            <v>170173</v>
          </cell>
          <cell r="B2305" t="str">
            <v>MURO DE ARRIMO H=4,50M, COM DRENAGEM</v>
          </cell>
          <cell r="C2305" t="str">
            <v>M</v>
          </cell>
          <cell r="D2305">
            <v>5523.67</v>
          </cell>
        </row>
        <row r="2306">
          <cell r="A2306">
            <v>170176</v>
          </cell>
          <cell r="B2306" t="str">
            <v>FV.08 - MURETA DE BLOCOS DE CONCRETO</v>
          </cell>
          <cell r="C2306" t="str">
            <v>M</v>
          </cell>
          <cell r="D2306">
            <v>262.49</v>
          </cell>
        </row>
        <row r="2307">
          <cell r="A2307">
            <v>170180</v>
          </cell>
          <cell r="B2307" t="str">
            <v>FV.12/13 - MURETA DE ARRIMO EM BLOCOS DE CONCRETO, H=1,00 M</v>
          </cell>
          <cell r="C2307" t="str">
            <v>M</v>
          </cell>
          <cell r="D2307">
            <v>648.64</v>
          </cell>
        </row>
        <row r="2308">
          <cell r="A2308">
            <v>170181</v>
          </cell>
          <cell r="B2308" t="str">
            <v>FV.14 - MURETA DE ARRIMO EM BLOCOS DE CONCRETO H=1,00M - CHAPISCADO</v>
          </cell>
          <cell r="C2308" t="str">
            <v>M</v>
          </cell>
          <cell r="D2308">
            <v>656.33</v>
          </cell>
        </row>
        <row r="2309">
          <cell r="A2309">
            <v>170190</v>
          </cell>
          <cell r="B2309" t="str">
            <v>GRADIL DE FERRO GALVANIZADO ELETROFUNDIDO - BARRA 25X2MM - MALHA 65X132MM - MONTANTE COM DISTÂNCIA DE 1650MM - SEM PINTURA</v>
          </cell>
          <cell r="C2309" t="str">
            <v>M2</v>
          </cell>
          <cell r="D2309">
            <v>184.08</v>
          </cell>
        </row>
        <row r="2310">
          <cell r="A2310">
            <v>170191</v>
          </cell>
          <cell r="B2310" t="str">
            <v>GRADIL DE FERRO GALVANIZADO ELETROFUNDIDO - BARRA 25X2MM - MALHA 65X132MM - MONTANTE COM DISTÂNCIA DE 1650MM - COM PINTURA</v>
          </cell>
          <cell r="C2310" t="str">
            <v>M2</v>
          </cell>
          <cell r="D2310">
            <v>172.7</v>
          </cell>
        </row>
        <row r="2311">
          <cell r="A2311">
            <v>170192</v>
          </cell>
          <cell r="B2311" t="str">
            <v>PORTÃO EM FERRO GALVANIZADO ELETROFUNDIDO, MALHA 65X132MM, DE ABRIR, 1 FOLHA, SEM PINTURA</v>
          </cell>
          <cell r="C2311" t="str">
            <v>M2</v>
          </cell>
          <cell r="D2311">
            <v>839.95</v>
          </cell>
        </row>
        <row r="2312">
          <cell r="A2312">
            <v>170193</v>
          </cell>
          <cell r="B2312" t="str">
            <v>PORTÃO EM FERRO GALVANIZADO ELETROFUNDIDO MALHA 65X132MM, DE ABRIR, 1 FOLHA, COM PINTURA ELETROLÍTICA</v>
          </cell>
          <cell r="C2312" t="str">
            <v>M2</v>
          </cell>
          <cell r="D2312">
            <v>876.8</v>
          </cell>
        </row>
        <row r="2313">
          <cell r="A2313">
            <v>170194</v>
          </cell>
          <cell r="B2313" t="str">
            <v>PORTÃO EM FERRO GALVANIZADO ELETROFUNDIDO MALHA 65X132MM, DE ABRIR, 2 FOLHAS, SEM PINTURA</v>
          </cell>
          <cell r="C2313" t="str">
            <v>M2</v>
          </cell>
          <cell r="D2313">
            <v>822.61</v>
          </cell>
        </row>
        <row r="2314">
          <cell r="A2314">
            <v>170195</v>
          </cell>
          <cell r="B2314" t="str">
            <v>PORTÃO EM FERRO GALVANIZADO ELETROFUNDIDO MALHA 65X132MM, DE ABRIR, 2 FOLHAS, COM PINTURA ELETROLÍTICA</v>
          </cell>
          <cell r="C2314" t="str">
            <v>M2</v>
          </cell>
          <cell r="D2314">
            <v>862.43</v>
          </cell>
        </row>
        <row r="2315">
          <cell r="A2315">
            <v>170196</v>
          </cell>
          <cell r="B2315" t="str">
            <v>PORTÃO EM FERRO GALVANIZADO ELETROFUNDIDO MALHA 65X132MM, DE CORRER, SEM PINTURA</v>
          </cell>
          <cell r="C2315" t="str">
            <v>M2</v>
          </cell>
          <cell r="D2315">
            <v>866.46</v>
          </cell>
        </row>
        <row r="2316">
          <cell r="A2316">
            <v>170197</v>
          </cell>
          <cell r="B2316" t="str">
            <v>PORTÃO EM FERRO GALVANIZADO ELETROFUNDIDO MALHA 65X132MM, DE CORRER, COM PINTURA ELETROLÍTICA</v>
          </cell>
          <cell r="C2316" t="str">
            <v>M2</v>
          </cell>
          <cell r="D2316">
            <v>948.6</v>
          </cell>
        </row>
        <row r="2317">
          <cell r="A2317">
            <v>170200</v>
          </cell>
          <cell r="B2317" t="str">
            <v>PAVIMENTAÇÃO</v>
          </cell>
          <cell r="C2317" t="str">
            <v>.</v>
          </cell>
          <cell r="D2317" t="str">
            <v>.</v>
          </cell>
        </row>
        <row r="2318">
          <cell r="A2318">
            <v>170201</v>
          </cell>
          <cell r="B2318" t="str">
            <v>CONCRETO SIMPLES DESEMPENADO E RIPADO, 200KG CIM/M3</v>
          </cell>
          <cell r="C2318" t="str">
            <v>M3</v>
          </cell>
          <cell r="D2318">
            <v>527.12</v>
          </cell>
        </row>
        <row r="2319">
          <cell r="A2319">
            <v>170202</v>
          </cell>
          <cell r="B2319" t="str">
            <v>CONCRETO DESEMPENADO E RIPADO (PMSP-DL.1009/47), 335KG CIM/M3 - 7CM</v>
          </cell>
          <cell r="C2319" t="str">
            <v>M2</v>
          </cell>
          <cell r="D2319">
            <v>40.64</v>
          </cell>
        </row>
        <row r="2320">
          <cell r="A2320">
            <v>170207</v>
          </cell>
          <cell r="B2320" t="str">
            <v>LADRILHO HIDRÁULICO SULCADO, BRANCO OU PRETO</v>
          </cell>
          <cell r="C2320" t="str">
            <v>M2</v>
          </cell>
          <cell r="D2320">
            <v>107.45</v>
          </cell>
        </row>
        <row r="2321">
          <cell r="A2321">
            <v>170208</v>
          </cell>
          <cell r="B2321" t="str">
            <v>LADRILHO HIDRÁULICO SULCADO, BRANCO E PRETO - TIPO MAPA DE SÃO PAULO</v>
          </cell>
          <cell r="C2321" t="str">
            <v>M2</v>
          </cell>
          <cell r="D2321">
            <v>107.45</v>
          </cell>
        </row>
        <row r="2322">
          <cell r="A2322">
            <v>170210</v>
          </cell>
          <cell r="B2322" t="str">
            <v>PISO DE CONCRETO INTERTRAVADO, ESPESSURA 6CM</v>
          </cell>
          <cell r="C2322" t="str">
            <v>M2</v>
          </cell>
          <cell r="D2322">
            <v>52.64</v>
          </cell>
        </row>
        <row r="2323">
          <cell r="A2323">
            <v>170211</v>
          </cell>
          <cell r="B2323" t="str">
            <v>PISO DE CONCRETO INTERTRAVADO, ESPESSURA 8CM</v>
          </cell>
          <cell r="C2323" t="str">
            <v>M2</v>
          </cell>
          <cell r="D2323">
            <v>60.76</v>
          </cell>
        </row>
        <row r="2324">
          <cell r="A2324">
            <v>170212</v>
          </cell>
          <cell r="B2324" t="str">
            <v>PISO DE CONCRETO INTERTRAVADO, ESPESSURA 10CM</v>
          </cell>
          <cell r="C2324" t="str">
            <v>M2</v>
          </cell>
          <cell r="D2324">
            <v>74.44</v>
          </cell>
        </row>
        <row r="2325">
          <cell r="A2325">
            <v>170213</v>
          </cell>
          <cell r="B2325" t="str">
            <v>CONCRETO SIMPLES COM AGREGADO RECICLADO, DESEMPENADO E RIPADO -200KG CIM/M3</v>
          </cell>
          <cell r="C2325" t="str">
            <v>M3</v>
          </cell>
          <cell r="D2325">
            <v>502.85</v>
          </cell>
        </row>
        <row r="2326">
          <cell r="A2326">
            <v>170214</v>
          </cell>
          <cell r="B2326" t="str">
            <v>CONCRETO COM AGREGADO RECICLADO DESEMPENADO E RIPADO, TIPO PMSP -DL1009/47,335KGCIM/M3-7CM</v>
          </cell>
          <cell r="C2326" t="str">
            <v>M2</v>
          </cell>
          <cell r="D2326">
            <v>39.06</v>
          </cell>
        </row>
        <row r="2327">
          <cell r="A2327">
            <v>170215</v>
          </cell>
          <cell r="B2327" t="str">
            <v>LAJOTA PRÉ-MOLDADA DE CONCRETO E=7CM - JUNTA DE GRAMA</v>
          </cell>
          <cell r="C2327" t="str">
            <v>M2</v>
          </cell>
          <cell r="D2327">
            <v>45.17</v>
          </cell>
        </row>
        <row r="2328">
          <cell r="A2328">
            <v>170218</v>
          </cell>
          <cell r="B2328" t="str">
            <v>LAJOTA DE CONCRETO MOLDADA "IN LOCO", TIPO PMSP E=7CM JUNTA DE PEDRISCO</v>
          </cell>
          <cell r="C2328" t="str">
            <v>M2</v>
          </cell>
          <cell r="D2328">
            <v>42.1</v>
          </cell>
        </row>
        <row r="2329">
          <cell r="A2329">
            <v>170219</v>
          </cell>
          <cell r="B2329" t="str">
            <v>LAJOTA DE CONCRETO MOLDADA "IN LOCO", TIPO PMSP E=7CM - JUNTA DE ARGAMASSA</v>
          </cell>
          <cell r="C2329" t="str">
            <v>M2</v>
          </cell>
          <cell r="D2329">
            <v>43.72</v>
          </cell>
        </row>
        <row r="2330">
          <cell r="A2330">
            <v>170223</v>
          </cell>
          <cell r="B2330" t="str">
            <v>PARALELEPÍPEDO SOBRE BASE DE AREIA (IE-23)</v>
          </cell>
          <cell r="C2330" t="str">
            <v>M2</v>
          </cell>
          <cell r="D2330">
            <v>170.62</v>
          </cell>
        </row>
        <row r="2331">
          <cell r="A2331">
            <v>170224</v>
          </cell>
          <cell r="B2331" t="str">
            <v>PARALELEPÍPEDO SOBRE BASE DE CONCRETO FCK=15MPA (IE-23)</v>
          </cell>
          <cell r="C2331" t="str">
            <v>M2</v>
          </cell>
          <cell r="D2331">
            <v>182.49</v>
          </cell>
        </row>
        <row r="2332">
          <cell r="A2332">
            <v>170225</v>
          </cell>
          <cell r="B2332" t="str">
            <v>MOSAICO PORTUGUÊS, UMA OU DUAS CORES, SOBRE BASE DE AREIA</v>
          </cell>
          <cell r="C2332" t="str">
            <v>M2</v>
          </cell>
          <cell r="D2332">
            <v>165.93</v>
          </cell>
        </row>
        <row r="2333">
          <cell r="A2333">
            <v>170226</v>
          </cell>
          <cell r="B2333" t="str">
            <v>MOSAICO PORTUGUÊS, UMA OU DUAS CORES, SOBRE BASE DE CONCRETO</v>
          </cell>
          <cell r="C2333" t="str">
            <v>M2</v>
          </cell>
          <cell r="D2333">
            <v>184.78</v>
          </cell>
        </row>
        <row r="2334">
          <cell r="A2334">
            <v>170227</v>
          </cell>
          <cell r="B2334" t="str">
            <v>PARALELEPÍPEDO SOBRE BASE DE AREIA RECICLADA</v>
          </cell>
          <cell r="C2334" t="str">
            <v>M2</v>
          </cell>
          <cell r="D2334">
            <v>159.65</v>
          </cell>
        </row>
        <row r="2335">
          <cell r="A2335">
            <v>170228</v>
          </cell>
          <cell r="B2335" t="str">
            <v>PARALELEPÍPEDO SOBRE BASE DE CONCRETO COM AGREGADO RECICLADO</v>
          </cell>
          <cell r="C2335" t="str">
            <v>M2</v>
          </cell>
          <cell r="D2335">
            <v>196.59</v>
          </cell>
        </row>
        <row r="2336">
          <cell r="A2336">
            <v>170229</v>
          </cell>
          <cell r="B2336" t="str">
            <v>PEDRISCO - FORNECIMENTO E ESPALHAMENTO COM COMPACTAÇÃO MECÂNICA</v>
          </cell>
          <cell r="C2336" t="str">
            <v>M3</v>
          </cell>
          <cell r="D2336">
            <v>132.79</v>
          </cell>
        </row>
        <row r="2337">
          <cell r="A2337">
            <v>170230</v>
          </cell>
          <cell r="B2337" t="str">
            <v>PEDRISCO COM COMPACTAÇÃO MANUAL - ESPESSURA 5CM</v>
          </cell>
          <cell r="C2337" t="str">
            <v>M2</v>
          </cell>
          <cell r="D2337">
            <v>7.77</v>
          </cell>
        </row>
        <row r="2338">
          <cell r="A2338">
            <v>170231</v>
          </cell>
          <cell r="B2338" t="str">
            <v>PÓ DE BRITA COM COMPACTAÇÃO MECÂNICA - ESPESSURA 10CM</v>
          </cell>
          <cell r="C2338" t="str">
            <v>M2</v>
          </cell>
          <cell r="D2338">
            <v>20.59</v>
          </cell>
        </row>
        <row r="2339">
          <cell r="A2339">
            <v>170232</v>
          </cell>
          <cell r="B2339" t="str">
            <v>PEDRA BRITADA N.2 COM COMPACTAÇÃO MANUAL - 5CM</v>
          </cell>
          <cell r="C2339" t="str">
            <v>M2</v>
          </cell>
          <cell r="D2339">
            <v>8.26</v>
          </cell>
        </row>
        <row r="2340">
          <cell r="A2340">
            <v>170233</v>
          </cell>
          <cell r="B2340" t="str">
            <v>PEDRISCO RECICLADO, FORNECIMENTO E ESPALHAMENTO COM  COMPACTAÇÃO MECÂNICA</v>
          </cell>
          <cell r="C2340" t="str">
            <v>M3</v>
          </cell>
          <cell r="D2340">
            <v>79.5</v>
          </cell>
        </row>
        <row r="2341">
          <cell r="A2341">
            <v>170234</v>
          </cell>
          <cell r="B2341" t="str">
            <v>PEDRISCO RECICLADO COM COMPACTAÇÃO MANUAL - ESPESSURA 5CM</v>
          </cell>
          <cell r="C2341" t="str">
            <v>M2</v>
          </cell>
          <cell r="D2341">
            <v>3.94</v>
          </cell>
        </row>
        <row r="2342">
          <cell r="A2342">
            <v>170235</v>
          </cell>
          <cell r="B2342" t="str">
            <v>AGREGADO RECICLADO FINO COMPACTAÇÃO MECÂNICA - ESPESSURA 10CM</v>
          </cell>
          <cell r="C2342" t="str">
            <v>M2</v>
          </cell>
          <cell r="D2342">
            <v>7.95</v>
          </cell>
        </row>
        <row r="2343">
          <cell r="A2343">
            <v>170236</v>
          </cell>
          <cell r="B2343" t="str">
            <v>AGREGADO RECICLADO N.2 COM COMPACTAÇÃO MANUAL - 5CM</v>
          </cell>
          <cell r="C2343" t="str">
            <v>M2</v>
          </cell>
          <cell r="D2343">
            <v>4.16</v>
          </cell>
        </row>
        <row r="2344">
          <cell r="A2344">
            <v>170238</v>
          </cell>
          <cell r="B2344" t="str">
            <v>MOSAICO PORTUGUÊS UMA OU DUAS CORES, SOBRE BASE DE CONCRETO COM AGREGADO RECICLADO</v>
          </cell>
          <cell r="C2344" t="str">
            <v>M2</v>
          </cell>
          <cell r="D2344">
            <v>135.77000000000001</v>
          </cell>
        </row>
        <row r="2345">
          <cell r="A2345">
            <v>170240</v>
          </cell>
          <cell r="B2345" t="str">
            <v>PAVIMENTAÇÃO ASFÁLTICA PARA TRÁFEGO MÉDIO (POR PENETRAÇÃO)</v>
          </cell>
          <cell r="C2345" t="str">
            <v>M2</v>
          </cell>
          <cell r="D2345">
            <v>33.159999999999997</v>
          </cell>
        </row>
        <row r="2346">
          <cell r="A2346">
            <v>170242</v>
          </cell>
          <cell r="B2346" t="str">
            <v>PASSEIO DE CONCRETO, FCK=25MPA, INCLUINDO PREPARO DA CAIXA E LASTRO DE BRITA</v>
          </cell>
          <cell r="C2346" t="str">
            <v>M3</v>
          </cell>
          <cell r="D2346">
            <v>460.23</v>
          </cell>
        </row>
        <row r="2347">
          <cell r="A2347">
            <v>170243</v>
          </cell>
          <cell r="B2347" t="str">
            <v>PASSEIO DE CONCRETO ARMADO, FCK=25MPA, INCLUINDO PREPARO DA CAIXA E LASTRO DE BRITA</v>
          </cell>
          <cell r="C2347" t="str">
            <v>M3</v>
          </cell>
          <cell r="D2347">
            <v>648.9</v>
          </cell>
        </row>
        <row r="2348">
          <cell r="A2348">
            <v>170244</v>
          </cell>
          <cell r="B2348" t="str">
            <v>PASSEIO DE CONCRETO, FCK=30MPA, INCLUINDO PREPARO DA CAIXA E LASTRO DE BRITA</v>
          </cell>
          <cell r="C2348" t="str">
            <v>M3</v>
          </cell>
          <cell r="D2348">
            <v>468.83</v>
          </cell>
        </row>
        <row r="2349">
          <cell r="A2349">
            <v>170245</v>
          </cell>
          <cell r="B2349" t="str">
            <v>PASSEIO DE CONCRETO ARMADO, FCK=30MPA, INCLUINDO PREPARO DA CAIXA E LASTRO DE BRITA</v>
          </cell>
          <cell r="C2349" t="str">
            <v>M3</v>
          </cell>
          <cell r="D2349">
            <v>657.5</v>
          </cell>
        </row>
        <row r="2350">
          <cell r="A2350">
            <v>170246</v>
          </cell>
          <cell r="B2350" t="str">
            <v>PISO/ PASSEIO DE CONCRETO, INCLUINDO O PREPARO DA CAIXA, LASTRO DE BRITA E A MÃO DE OBRA REFERENTE AOS SERVIÇOS NO CONCRETO: LANÇAMENTO E ACABAMENTO (RIPADO E DESEMPENADO) EXCLUSIVE O FORNECIMENTO DO CONCRETO</v>
          </cell>
          <cell r="C2350" t="str">
            <v>M3</v>
          </cell>
          <cell r="D2350">
            <v>199.16</v>
          </cell>
        </row>
        <row r="2351">
          <cell r="A2351">
            <v>170247</v>
          </cell>
          <cell r="B2351" t="str">
            <v>PISO/ PASSEIO DE CONCRETO ARMADO, INCLUINDO O PREPARO DA CAIXA, LASTRO DE BRITA, TELA METÁLICA E A MÃO DE OBRA REFERENTE AOS SERVIÇOS NO CONCRETO: LANÇAMENTO E ACABAMENTO (RIPADO E DESEMPENADO), EXCLUSIVE O FORNECIMENTO DO CONCRETO</v>
          </cell>
          <cell r="C2351" t="str">
            <v>M3</v>
          </cell>
          <cell r="D2351">
            <v>387.82</v>
          </cell>
        </row>
        <row r="2352">
          <cell r="A2352">
            <v>170250</v>
          </cell>
          <cell r="B2352" t="str">
            <v>GUIA DE CONCRETO RETA OU CURVA, TIPO PMSP</v>
          </cell>
          <cell r="C2352" t="str">
            <v>M</v>
          </cell>
          <cell r="D2352">
            <v>61.13</v>
          </cell>
        </row>
        <row r="2353">
          <cell r="A2353">
            <v>170251</v>
          </cell>
          <cell r="B2353" t="str">
            <v>GUIA DE CONCRETO COM AGREGADO RECICLADO, RETA OU CURVA TIPO PMSP</v>
          </cell>
          <cell r="C2353" t="str">
            <v>M</v>
          </cell>
          <cell r="D2353">
            <v>60.89</v>
          </cell>
        </row>
        <row r="2354">
          <cell r="A2354">
            <v>170252</v>
          </cell>
          <cell r="B2354" t="str">
            <v>SARJETA DE CONCRETO, INCLUSIVE PREPARO DE CAIXA</v>
          </cell>
          <cell r="C2354" t="str">
            <v>M3</v>
          </cell>
          <cell r="D2354">
            <v>449.6</v>
          </cell>
        </row>
        <row r="2355">
          <cell r="A2355">
            <v>170254</v>
          </cell>
          <cell r="B2355" t="str">
            <v>REBAIXAMENTO DE GUIA</v>
          </cell>
          <cell r="C2355" t="str">
            <v>M</v>
          </cell>
          <cell r="D2355">
            <v>24.61</v>
          </cell>
        </row>
        <row r="2356">
          <cell r="A2356">
            <v>170255</v>
          </cell>
          <cell r="B2356" t="str">
            <v>REBAIXAMENTO DE GUIA COM CONCRETO RECICLADO</v>
          </cell>
          <cell r="C2356" t="str">
            <v>M</v>
          </cell>
          <cell r="D2356">
            <v>24.25</v>
          </cell>
        </row>
        <row r="2357">
          <cell r="A2357">
            <v>170260</v>
          </cell>
          <cell r="B2357" t="str">
            <v>PISO DE CONCRETO INTERTRAVADO DRENANTE, ESPESSURA 6CM</v>
          </cell>
          <cell r="C2357" t="str">
            <v>M2</v>
          </cell>
          <cell r="D2357">
            <v>58.38</v>
          </cell>
        </row>
        <row r="2358">
          <cell r="A2358">
            <v>170261</v>
          </cell>
          <cell r="B2358" t="str">
            <v>PISO DE CONCRETO INTERTRAVADO DRENANTE, ESPESSURA 8CM</v>
          </cell>
          <cell r="C2358" t="str">
            <v>M2</v>
          </cell>
          <cell r="D2358">
            <v>71.63</v>
          </cell>
        </row>
        <row r="2359">
          <cell r="A2359">
            <v>170265</v>
          </cell>
          <cell r="B2359" t="str">
            <v>PAVIMENTOS PERMEÁVEIS - PERFIL PARA CALÇADAS E PASSEIOS COM PISO DE CONCRETO PRÉ-MOLDADO INTERTRAVADO DRENANTE COM INFILTRAÇÃO TOTAL</v>
          </cell>
          <cell r="C2359" t="str">
            <v>M2</v>
          </cell>
          <cell r="D2359">
            <v>324.98</v>
          </cell>
        </row>
        <row r="2360">
          <cell r="A2360">
            <v>170266</v>
          </cell>
          <cell r="B2360" t="str">
            <v>PAVIMENTOS PERMEÁVEIS - PERFIL PARA ESTACIONAMENTO DE VEÍCULOS LEVES COM PISOS DE CONCRETO PRÉ-MOLDADO INTERTRAVADO DRENANTE COM INFILTRAÇÃO TOTAL</v>
          </cell>
          <cell r="C2360" t="str">
            <v>M2</v>
          </cell>
          <cell r="D2360">
            <v>323.83999999999997</v>
          </cell>
        </row>
        <row r="2361">
          <cell r="A2361">
            <v>170300</v>
          </cell>
          <cell r="B2361" t="str">
            <v>DIVERSOS</v>
          </cell>
          <cell r="C2361" t="str">
            <v>.</v>
          </cell>
          <cell r="D2361" t="str">
            <v>.</v>
          </cell>
        </row>
        <row r="2362">
          <cell r="A2362">
            <v>170319</v>
          </cell>
          <cell r="B2362" t="str">
            <v>IP.03 - PLATAFORMA COM 3 MASTROS DE BANDEIRA H.LIVRE=7,00M (EXCLUSIVE ENGASTAMENTO)</v>
          </cell>
          <cell r="C2362" t="str">
            <v>UN</v>
          </cell>
          <cell r="D2362">
            <v>3394.65</v>
          </cell>
        </row>
        <row r="2363">
          <cell r="A2363">
            <v>170320</v>
          </cell>
          <cell r="B2363" t="str">
            <v>IP.04 - PLATAFORMA COM 3 MASTROS DE BANDEIRA H LIVRE=9,00M (EXCLUSIVE ENGASTAMENTO)</v>
          </cell>
          <cell r="C2363" t="str">
            <v>UN</v>
          </cell>
          <cell r="D2363">
            <v>4866.83</v>
          </cell>
        </row>
        <row r="2364">
          <cell r="A2364">
            <v>170330</v>
          </cell>
          <cell r="B2364" t="str">
            <v>CADEIRA RETRÁTIL EM MADEIRA - PARA DEFICIENTE</v>
          </cell>
          <cell r="C2364" t="str">
            <v>UN</v>
          </cell>
          <cell r="D2364">
            <v>241.34</v>
          </cell>
        </row>
        <row r="2365">
          <cell r="A2365">
            <v>170350</v>
          </cell>
          <cell r="B2365" t="str">
            <v>QC.01 - QUADRA POLIESPORTIVA - PISO NÃO ARMADO</v>
          </cell>
          <cell r="C2365" t="str">
            <v>M2</v>
          </cell>
          <cell r="D2365">
            <v>71.209999999999994</v>
          </cell>
        </row>
        <row r="2366">
          <cell r="A2366">
            <v>170351</v>
          </cell>
          <cell r="B2366" t="str">
            <v>QC.02 - QUADRA POLIESPORTIVA - PISO ARMADO</v>
          </cell>
          <cell r="C2366" t="str">
            <v>M2</v>
          </cell>
          <cell r="D2366">
            <v>81.400000000000006</v>
          </cell>
        </row>
        <row r="2367">
          <cell r="A2367">
            <v>170353</v>
          </cell>
          <cell r="B2367" t="str">
            <v>QC.01 - QUADRA POLIESPORTIVA - PISO NÃO ARMADO COM AGREGADO RECICLADO</v>
          </cell>
          <cell r="C2367" t="str">
            <v>M2</v>
          </cell>
          <cell r="D2367">
            <v>66.77</v>
          </cell>
        </row>
        <row r="2368">
          <cell r="A2368">
            <v>170354</v>
          </cell>
          <cell r="B2368" t="str">
            <v>QC.02 - QUADRA POLIESPORTIVA PISO ARMADO COM AGREGADO RECICLADO</v>
          </cell>
          <cell r="C2368" t="str">
            <v>M2</v>
          </cell>
          <cell r="D2368">
            <v>76.97</v>
          </cell>
        </row>
        <row r="2369">
          <cell r="A2369">
            <v>170355</v>
          </cell>
          <cell r="B2369" t="str">
            <v>QD.01 - DEMARCAÇÃO DE QUADRA COM TINTA A BASE DE BORRACHA CLORADA - VOLEIBOL</v>
          </cell>
          <cell r="C2369" t="str">
            <v>UN</v>
          </cell>
          <cell r="D2369">
            <v>166.11</v>
          </cell>
        </row>
        <row r="2370">
          <cell r="A2370">
            <v>170356</v>
          </cell>
          <cell r="B2370" t="str">
            <v>QD.02 - DEMARCAÇÃO DE QUADRA COM TINTA A BASE DE BORRACHA. CLORADA - FUTEBOL DE SALÃO</v>
          </cell>
          <cell r="C2370" t="str">
            <v>UN</v>
          </cell>
          <cell r="D2370">
            <v>307.62</v>
          </cell>
        </row>
        <row r="2371">
          <cell r="A2371">
            <v>170357</v>
          </cell>
          <cell r="B2371" t="str">
            <v>QD.03 - DEMARCAÇÃO DE QUADRA COM TINTA A BASE DE BORRACHA CLORADA - BASQUETE</v>
          </cell>
          <cell r="C2371" t="str">
            <v>UN</v>
          </cell>
          <cell r="D2371">
            <v>410.16</v>
          </cell>
        </row>
        <row r="2372">
          <cell r="A2372">
            <v>170358</v>
          </cell>
          <cell r="B2372" t="str">
            <v>QD.05 - DEMARCAÇÃO DE QUADRA COM TINTA A BASE DE BORRACHA CLORADA - HANDBOL</v>
          </cell>
          <cell r="C2372" t="str">
            <v>UN</v>
          </cell>
          <cell r="D2372">
            <v>226.99</v>
          </cell>
        </row>
        <row r="2373">
          <cell r="A2373">
            <v>170359</v>
          </cell>
          <cell r="B2373" t="str">
            <v>DEMARCAÇÃO DE VAGA DE ESTACIONAMENTO PARA PORTADORES DE DEFICIÊNCIA FÍSICA</v>
          </cell>
          <cell r="C2373" t="str">
            <v>UN</v>
          </cell>
          <cell r="D2373">
            <v>174.33</v>
          </cell>
        </row>
        <row r="2374">
          <cell r="A2374">
            <v>170360</v>
          </cell>
          <cell r="B2374" t="str">
            <v>POSTES PARA VOLEIBOL, INCLUSIVE PINTURA E REDE</v>
          </cell>
          <cell r="C2374" t="str">
            <v>UN</v>
          </cell>
          <cell r="D2374">
            <v>1820.76</v>
          </cell>
        </row>
        <row r="2375">
          <cell r="A2375">
            <v>170361</v>
          </cell>
          <cell r="B2375" t="str">
            <v>TRAVE PARA FUTEBOL DE SALÃO, INCLUSIVE PINTURA E REDE</v>
          </cell>
          <cell r="C2375" t="str">
            <v>UN</v>
          </cell>
          <cell r="D2375">
            <v>2025.54</v>
          </cell>
        </row>
        <row r="2376">
          <cell r="A2376">
            <v>170363</v>
          </cell>
          <cell r="B2376" t="str">
            <v>TABELA PARA BASQUETE, ENGLOBANDO DESDE FUNDAÇÃO ATÉ A CESTA DE NYLON</v>
          </cell>
          <cell r="C2376" t="str">
            <v>UN</v>
          </cell>
          <cell r="D2376">
            <v>3638.31</v>
          </cell>
        </row>
        <row r="2377">
          <cell r="A2377">
            <v>170365</v>
          </cell>
          <cell r="B2377" t="str">
            <v>TELA DE NYLON PARA COBERTURA DE QUADRA</v>
          </cell>
          <cell r="C2377" t="str">
            <v>M2</v>
          </cell>
          <cell r="D2377">
            <v>10.19</v>
          </cell>
        </row>
        <row r="2378">
          <cell r="A2378">
            <v>170370</v>
          </cell>
          <cell r="B2378" t="str">
            <v>DEMARCAÇÃO E PINTURA DE SUPERFÍCIES - BORRACHA CLORADA</v>
          </cell>
          <cell r="C2378" t="str">
            <v>M2</v>
          </cell>
          <cell r="D2378">
            <v>19.71</v>
          </cell>
        </row>
        <row r="2379">
          <cell r="A2379">
            <v>170371</v>
          </cell>
          <cell r="B2379" t="str">
            <v>DEMARCAÇÃO E PINTURA DE SUPERFÍCIES - EPÓXI</v>
          </cell>
          <cell r="C2379" t="str">
            <v>M2</v>
          </cell>
          <cell r="D2379">
            <v>20.61</v>
          </cell>
        </row>
        <row r="2380">
          <cell r="A2380">
            <v>170372</v>
          </cell>
          <cell r="B2380" t="str">
            <v>DEMARCAÇÃO E PINTURA DE FAIXAS ATÉ 10CM - BORRACHA CLORADA</v>
          </cell>
          <cell r="C2380" t="str">
            <v>M</v>
          </cell>
          <cell r="D2380">
            <v>4.8</v>
          </cell>
        </row>
        <row r="2381">
          <cell r="A2381">
            <v>170373</v>
          </cell>
          <cell r="B2381" t="str">
            <v>DEMARCAÇÃO E PINTURA DE FAIXAS ATÉ 10CM - EPÓXI</v>
          </cell>
          <cell r="C2381" t="str">
            <v>M</v>
          </cell>
          <cell r="D2381">
            <v>5.49</v>
          </cell>
        </row>
        <row r="2382">
          <cell r="A2382">
            <v>170381</v>
          </cell>
          <cell r="B2382" t="str">
            <v>HV.15 - ABRIGO PARA LIXO EM BLOCO DE CONCRETO APARENTE, REVESTIMENTO INTERNO COM AZULEJOS</v>
          </cell>
          <cell r="C2382" t="str">
            <v>UN</v>
          </cell>
          <cell r="D2382">
            <v>1876.18</v>
          </cell>
        </row>
        <row r="2383">
          <cell r="A2383">
            <v>170382</v>
          </cell>
          <cell r="B2383" t="str">
            <v>HV.17 - ABRIGO PARA LIXO EM TIJOLO APARENTE - REVESTIMENTO INTERNO COM AZULEJOS</v>
          </cell>
          <cell r="C2383" t="str">
            <v>UN</v>
          </cell>
          <cell r="D2383">
            <v>2121.0100000000002</v>
          </cell>
        </row>
        <row r="2384">
          <cell r="A2384">
            <v>170383</v>
          </cell>
          <cell r="B2384" t="str">
            <v>HV.20 - ABRIGO PARA LIXO EM ALVENARIA - REVESTIMENTO EXTERNO COM ARGAMASSA E INTERNO COM AZULEJOS</v>
          </cell>
          <cell r="C2384" t="str">
            <v>UN</v>
          </cell>
          <cell r="D2384">
            <v>2274.73</v>
          </cell>
        </row>
        <row r="2385">
          <cell r="A2385">
            <v>170384</v>
          </cell>
          <cell r="B2385" t="str">
            <v>ABRIGO PARA LIXO - A3/FABES EM ALVENARIA APARARENTE - REVESTIMENTO INTERNO COM AZUL INCLUSIVE PORTAS</v>
          </cell>
          <cell r="C2385" t="str">
            <v>UN</v>
          </cell>
          <cell r="D2385">
            <v>1686.78</v>
          </cell>
        </row>
        <row r="2386">
          <cell r="A2386">
            <v>170385</v>
          </cell>
          <cell r="B2386" t="str">
            <v>IV.06 - LIXEIRA JUNTO AO ALINHAMENTO COM REVESTIMENTO INTERNO EM AZULEJOS</v>
          </cell>
          <cell r="C2386" t="str">
            <v>UN</v>
          </cell>
          <cell r="D2386">
            <v>2275.59</v>
          </cell>
        </row>
        <row r="2387">
          <cell r="A2387">
            <v>170389</v>
          </cell>
          <cell r="B2387" t="str">
            <v>BANCADA DE CONCRETO POLIDO COM BORDAS ARREDONDADAS - ESPESSURA 30MM</v>
          </cell>
          <cell r="C2387" t="str">
            <v>M2</v>
          </cell>
          <cell r="D2387">
            <v>124.95</v>
          </cell>
        </row>
        <row r="2388">
          <cell r="A2388">
            <v>170390</v>
          </cell>
          <cell r="B2388" t="str">
            <v>BANCADA DE CONCRETO POLIDO COM BORDAS ARREDONDADAS - ESPESSURA 40MM</v>
          </cell>
          <cell r="C2388" t="str">
            <v>M2</v>
          </cell>
          <cell r="D2388">
            <v>127.13</v>
          </cell>
        </row>
        <row r="2389">
          <cell r="A2389">
            <v>170391</v>
          </cell>
          <cell r="B2389" t="str">
            <v>BANCADA DE CONCRETO POLIDO COM BORDAS ARREDONDADAS - ESPESSURA 50MM</v>
          </cell>
          <cell r="C2389" t="str">
            <v>M2</v>
          </cell>
          <cell r="D2389">
            <v>129.38</v>
          </cell>
        </row>
        <row r="2390">
          <cell r="A2390">
            <v>170400</v>
          </cell>
          <cell r="B2390" t="str">
            <v>LIMPEZA</v>
          </cell>
          <cell r="C2390" t="str">
            <v>.</v>
          </cell>
          <cell r="D2390" t="str">
            <v>.</v>
          </cell>
        </row>
        <row r="2391">
          <cell r="A2391">
            <v>170401</v>
          </cell>
          <cell r="B2391" t="str">
            <v>LIMPEZA GERAL DA OBRA</v>
          </cell>
          <cell r="C2391" t="str">
            <v>M2</v>
          </cell>
          <cell r="D2391">
            <v>9.34</v>
          </cell>
        </row>
        <row r="2392">
          <cell r="A2392">
            <v>170405</v>
          </cell>
          <cell r="B2392" t="str">
            <v>RASPAGEM E CALAFETAÇÃO DE PISOS DE MADEIRA - CERA INCOLOR</v>
          </cell>
          <cell r="C2392" t="str">
            <v>M2</v>
          </cell>
          <cell r="D2392">
            <v>28.35</v>
          </cell>
        </row>
        <row r="2393">
          <cell r="A2393">
            <v>170406</v>
          </cell>
          <cell r="B2393" t="str">
            <v>RASPAGEM E CALAFETAÇÃO DE PISOS DE MADEIRA - RESINA SINTÉTICA</v>
          </cell>
          <cell r="C2393" t="str">
            <v>M2</v>
          </cell>
          <cell r="D2393">
            <v>30.01</v>
          </cell>
        </row>
        <row r="2394">
          <cell r="A2394">
            <v>170409</v>
          </cell>
          <cell r="B2394" t="str">
            <v>LIMPEZA DE PISOS E REVESTIMENTO DE ARGAMASSA, CERÂMICA OU PEDRAS NATURAIS</v>
          </cell>
          <cell r="C2394" t="str">
            <v>M2</v>
          </cell>
          <cell r="D2394">
            <v>7.78</v>
          </cell>
        </row>
        <row r="2395">
          <cell r="A2395">
            <v>170410</v>
          </cell>
          <cell r="B2395" t="str">
            <v>LIMPEZA DE VIDROS EM GERAL, INCLUSIVE CAIXILHO</v>
          </cell>
          <cell r="C2395" t="str">
            <v>M2</v>
          </cell>
          <cell r="D2395">
            <v>11.67</v>
          </cell>
        </row>
        <row r="2396">
          <cell r="A2396">
            <v>170412</v>
          </cell>
          <cell r="B2396" t="str">
            <v>LIMPEZA E LAVAGEM DE PAREDE POR HIDROJATEAMENTO, SEM REJUNTAMENTO</v>
          </cell>
          <cell r="C2396" t="str">
            <v>M2</v>
          </cell>
          <cell r="D2396">
            <v>4.8499999999999996</v>
          </cell>
        </row>
        <row r="2397">
          <cell r="A2397">
            <v>170413</v>
          </cell>
          <cell r="B2397" t="str">
            <v>LIMPEZA E LAVAGEM DE PAREDE COM REVESTIMENTO EM PASTILHA OU MATERIAL CERÂMICO POR HIDROJATEAMENTO COM REJUNTAMENTO</v>
          </cell>
          <cell r="C2397" t="str">
            <v>M2</v>
          </cell>
          <cell r="D2397">
            <v>7.2</v>
          </cell>
        </row>
        <row r="2398">
          <cell r="A2398">
            <v>170414</v>
          </cell>
          <cell r="B2398" t="str">
            <v>LIMPEZA E LAVAGEM DE PISO POR HIDROJATEAMENTO</v>
          </cell>
          <cell r="C2398" t="str">
            <v>M2</v>
          </cell>
          <cell r="D2398">
            <v>4.8499999999999996</v>
          </cell>
        </row>
        <row r="2399">
          <cell r="A2399">
            <v>170420</v>
          </cell>
          <cell r="B2399" t="str">
            <v>LIMPEZA DE CAIXA D'ÁGUA - ATÉ 1000 LITROS</v>
          </cell>
          <cell r="C2399" t="str">
            <v>UN</v>
          </cell>
          <cell r="D2399">
            <v>46.7</v>
          </cell>
        </row>
        <row r="2400">
          <cell r="A2400">
            <v>170421</v>
          </cell>
          <cell r="B2400" t="str">
            <v>LIMPEZA DE CAIXA D'ÁGUA - DE 1001 À 10000 LITROS</v>
          </cell>
          <cell r="C2400" t="str">
            <v>UN</v>
          </cell>
          <cell r="D2400">
            <v>124.53</v>
          </cell>
        </row>
        <row r="2401">
          <cell r="A2401">
            <v>170422</v>
          </cell>
          <cell r="B2401" t="str">
            <v>LIMPEZA DE CAIXA D'ÁGUA - ACIMA DE 10000 LITROS</v>
          </cell>
          <cell r="C2401" t="str">
            <v>UN</v>
          </cell>
          <cell r="D2401">
            <v>280.19</v>
          </cell>
        </row>
        <row r="2402">
          <cell r="A2402">
            <v>170425</v>
          </cell>
          <cell r="B2402" t="str">
            <v>LIMPEZA DE CANALETAS DE ÁGUAS PLUVIAIS</v>
          </cell>
          <cell r="C2402" t="str">
            <v>M</v>
          </cell>
          <cell r="D2402">
            <v>2.33</v>
          </cell>
        </row>
        <row r="2403">
          <cell r="A2403">
            <v>170430</v>
          </cell>
          <cell r="B2403" t="str">
            <v>LIMPEZA DE CAIXA DE INSPEÇÃO</v>
          </cell>
          <cell r="C2403" t="str">
            <v>UN</v>
          </cell>
          <cell r="D2403">
            <v>4.67</v>
          </cell>
        </row>
        <row r="2404">
          <cell r="A2404">
            <v>170431</v>
          </cell>
          <cell r="B2404" t="str">
            <v>LIMPEZA DE FOSSA SÉPTICA</v>
          </cell>
          <cell r="C2404" t="str">
            <v>M3</v>
          </cell>
          <cell r="D2404">
            <v>125.8</v>
          </cell>
        </row>
        <row r="2405">
          <cell r="A2405">
            <v>170432</v>
          </cell>
          <cell r="B2405" t="str">
            <v>LIMPEZA DE SUMIDOURO, POR VIAGEM DE 7M3</v>
          </cell>
          <cell r="C2405" t="str">
            <v>VG</v>
          </cell>
          <cell r="D2405">
            <v>685.26</v>
          </cell>
        </row>
        <row r="2406">
          <cell r="A2406">
            <v>170450</v>
          </cell>
          <cell r="B2406" t="str">
            <v>ENCERAMENTO E LUSTRAÇÃO DE REVESTIMENTOS E PISOS EM GERAL</v>
          </cell>
          <cell r="C2406" t="str">
            <v>M2</v>
          </cell>
          <cell r="D2406">
            <v>8.3000000000000007</v>
          </cell>
        </row>
        <row r="2407">
          <cell r="A2407">
            <v>170500</v>
          </cell>
          <cell r="B2407" t="str">
            <v>COMPLEMENTOS DO EDIFÍCIO</v>
          </cell>
          <cell r="C2407" t="str">
            <v>.</v>
          </cell>
          <cell r="D2407" t="str">
            <v>.</v>
          </cell>
        </row>
        <row r="2408">
          <cell r="A2408">
            <v>170501</v>
          </cell>
          <cell r="B2408" t="str">
            <v>PRATELEIRA DE GRANILITE, ESPESSURA 30MM, EXCLUSIVE APOIO</v>
          </cell>
          <cell r="C2408" t="str">
            <v>M2</v>
          </cell>
          <cell r="D2408">
            <v>260.27</v>
          </cell>
        </row>
        <row r="2409">
          <cell r="A2409">
            <v>170502</v>
          </cell>
          <cell r="B2409" t="str">
            <v>PRATELEIRA DE GRANILITE, ESPESSURA 40MM, EXCLUSIVE APOIO</v>
          </cell>
          <cell r="C2409" t="str">
            <v>M2</v>
          </cell>
          <cell r="D2409">
            <v>251.72</v>
          </cell>
        </row>
        <row r="2410">
          <cell r="A2410">
            <v>170503</v>
          </cell>
          <cell r="B2410" t="str">
            <v>PRATELEIRA DE GRANILITE, ESPESSURA 50MM, EXCLUSIVE APOIO</v>
          </cell>
          <cell r="C2410" t="str">
            <v>M2</v>
          </cell>
          <cell r="D2410">
            <v>211.55</v>
          </cell>
        </row>
        <row r="2411">
          <cell r="A2411">
            <v>170505</v>
          </cell>
          <cell r="B2411" t="str">
            <v>PRATELEIRA DE CONCRETO, ESPESSURA 50MM, COM BORDAS ARREDONDADAS E ENVERNIZADAS, EXCLUSIVE APOIO</v>
          </cell>
          <cell r="C2411" t="str">
            <v>M2</v>
          </cell>
          <cell r="D2411">
            <v>137.80000000000001</v>
          </cell>
        </row>
        <row r="2412">
          <cell r="A2412">
            <v>170507</v>
          </cell>
          <cell r="B2412" t="str">
            <v>PRATELEIRA EM ARDÓSIA CINZA, POLIDA 2 LADOS, ESPESSURA 30MM, EXCLUSIVE APOIO</v>
          </cell>
          <cell r="C2412" t="str">
            <v>M2</v>
          </cell>
          <cell r="D2412">
            <v>392.12</v>
          </cell>
        </row>
        <row r="2413">
          <cell r="A2413">
            <v>170511</v>
          </cell>
          <cell r="B2413" t="str">
            <v>EP.01 - MÃO FRANCESA DE FERRO PERFILADO</v>
          </cell>
          <cell r="C2413" t="str">
            <v>UN</v>
          </cell>
          <cell r="D2413">
            <v>31.06</v>
          </cell>
        </row>
        <row r="2414">
          <cell r="A2414">
            <v>170512</v>
          </cell>
          <cell r="B2414" t="str">
            <v>EP.02 - MÃO FRANCESA DE FERRO PERFILADO</v>
          </cell>
          <cell r="C2414" t="str">
            <v>UN</v>
          </cell>
          <cell r="D2414">
            <v>29.82</v>
          </cell>
        </row>
        <row r="2415">
          <cell r="A2415">
            <v>170516</v>
          </cell>
          <cell r="B2415" t="str">
            <v>DM.01 - ESTRADO DE MADEIRA APARELHADA PARA DESPENSA</v>
          </cell>
          <cell r="C2415" t="str">
            <v>M</v>
          </cell>
          <cell r="D2415">
            <v>213.27</v>
          </cell>
        </row>
        <row r="2416">
          <cell r="A2416">
            <v>170517</v>
          </cell>
          <cell r="B2416" t="str">
            <v>DM.02/04 - ESTRADO DE MADEIRA APARELHADA PARA DESPENSA</v>
          </cell>
          <cell r="C2416" t="str">
            <v>M</v>
          </cell>
          <cell r="D2416">
            <v>155.99</v>
          </cell>
        </row>
        <row r="2417">
          <cell r="A2417">
            <v>170519</v>
          </cell>
          <cell r="B2417" t="str">
            <v>BARRA DE APOIO PARA LAVATÓRIO - EM "U" (BARRAS COM DIÂMETRO ENTRE 3,0 E 4,5CM)</v>
          </cell>
          <cell r="C2417" t="str">
            <v>UN</v>
          </cell>
          <cell r="D2417">
            <v>397.56</v>
          </cell>
        </row>
        <row r="2418">
          <cell r="A2418">
            <v>170520</v>
          </cell>
          <cell r="B2418" t="str">
            <v>BARRA DE APOIO PARA DEFICIENTES L=45 CM (BARRAS COM DIÂMETRO ENTRE 3,0 E 4,5CM)</v>
          </cell>
          <cell r="C2418" t="str">
            <v>UN</v>
          </cell>
          <cell r="D2418">
            <v>166.56</v>
          </cell>
        </row>
        <row r="2419">
          <cell r="A2419">
            <v>170521</v>
          </cell>
          <cell r="B2419" t="str">
            <v>BARRA DE APOIO PARA DEFICIENTES L=80 CM (BARRAS COM DIÂMETRO ENTRE 3,0 E 4,5CM)</v>
          </cell>
          <cell r="C2419" t="str">
            <v>UN</v>
          </cell>
          <cell r="D2419">
            <v>189.37</v>
          </cell>
        </row>
        <row r="2420">
          <cell r="A2420">
            <v>170522</v>
          </cell>
          <cell r="B2420" t="str">
            <v>BARRA DE APOIO PARA DEFICIENTES L=90 CM (BARRAS COM DIÂMETRO ENTRE 3,0 E 4,5CM)</v>
          </cell>
          <cell r="C2420" t="str">
            <v>UN</v>
          </cell>
          <cell r="D2420">
            <v>197.64</v>
          </cell>
        </row>
        <row r="2421">
          <cell r="A2421">
            <v>170523</v>
          </cell>
          <cell r="B2421" t="str">
            <v>BARRA DE APOIO PARA CHUVEIRO PARA PORTADORES DE DEFICIÊNCIA FÍSICA (BARRAS COM DIÂMETRO ENTRE 3,0 E 4,5CM)</v>
          </cell>
          <cell r="C2421" t="str">
            <v>UN</v>
          </cell>
          <cell r="D2421">
            <v>286.13</v>
          </cell>
        </row>
        <row r="2422">
          <cell r="A2422">
            <v>170524</v>
          </cell>
          <cell r="B2422" t="str">
            <v>DP.04 - CORRIMÃO EM TUBO GALVANIZADO</v>
          </cell>
          <cell r="C2422" t="str">
            <v>M</v>
          </cell>
          <cell r="D2422">
            <v>52.77</v>
          </cell>
        </row>
        <row r="2423">
          <cell r="A2423">
            <v>170525</v>
          </cell>
          <cell r="B2423" t="str">
            <v>DP.05 - CORRIMÃO EM TUBO GALVANIZADO COM GUARDA CORPO</v>
          </cell>
          <cell r="C2423" t="str">
            <v>M</v>
          </cell>
          <cell r="D2423">
            <v>264.24</v>
          </cell>
        </row>
        <row r="2424">
          <cell r="A2424">
            <v>170526</v>
          </cell>
          <cell r="B2424" t="str">
            <v>ANEL DE TEXTURA PARA CORRIMÃO</v>
          </cell>
          <cell r="C2424" t="str">
            <v>UN</v>
          </cell>
          <cell r="D2424">
            <v>28.36</v>
          </cell>
        </row>
        <row r="2425">
          <cell r="A2425">
            <v>170527</v>
          </cell>
          <cell r="B2425" t="str">
            <v>BARRA DE APOIO PARA LAVATÓRIO EM "L" - PPDF</v>
          </cell>
          <cell r="C2425" t="str">
            <v>UN</v>
          </cell>
          <cell r="D2425">
            <v>481.61</v>
          </cell>
        </row>
        <row r="2426">
          <cell r="A2426">
            <v>170530</v>
          </cell>
          <cell r="B2426" t="str">
            <v>DV.01 - LOUSA COMUM EXECUTADA EM PAREDE</v>
          </cell>
          <cell r="C2426" t="str">
            <v>M2</v>
          </cell>
          <cell r="D2426">
            <v>113.75</v>
          </cell>
        </row>
        <row r="2427">
          <cell r="A2427">
            <v>170533</v>
          </cell>
          <cell r="B2427" t="str">
            <v>MM.23/24 - LOUSA EM LAMINADO MELAMÍNICO BRANCO SOBRE COMPENSADO</v>
          </cell>
          <cell r="C2427" t="str">
            <v>M2</v>
          </cell>
          <cell r="D2427">
            <v>184.27</v>
          </cell>
        </row>
        <row r="2428">
          <cell r="A2428">
            <v>170535</v>
          </cell>
          <cell r="B2428" t="str">
            <v>DM.07 - QUADRO DE AVISOS DE MADEIRA</v>
          </cell>
          <cell r="C2428" t="str">
            <v>M2</v>
          </cell>
          <cell r="D2428">
            <v>161.54</v>
          </cell>
        </row>
        <row r="2429">
          <cell r="A2429">
            <v>170540</v>
          </cell>
          <cell r="B2429" t="str">
            <v>FAIXA BATE-CARTEIRA PARA SALA DE AULA</v>
          </cell>
          <cell r="C2429" t="str">
            <v>M</v>
          </cell>
          <cell r="D2429">
            <v>116.74</v>
          </cell>
        </row>
        <row r="2430">
          <cell r="A2430">
            <v>170541</v>
          </cell>
          <cell r="B2430" t="str">
            <v>DM.06 - FIXADOR DE CARTAZES PARA SALA DE AULA</v>
          </cell>
          <cell r="C2430" t="str">
            <v>M</v>
          </cell>
          <cell r="D2430">
            <v>32.6</v>
          </cell>
        </row>
        <row r="2431">
          <cell r="A2431">
            <v>170551</v>
          </cell>
          <cell r="B2431" t="str">
            <v>DP.01 - ESCADA MARINHEIRO DE FERRO GALVANIZADO</v>
          </cell>
          <cell r="C2431" t="str">
            <v>M</v>
          </cell>
          <cell r="D2431">
            <v>126.17</v>
          </cell>
        </row>
        <row r="2432">
          <cell r="A2432">
            <v>170552</v>
          </cell>
          <cell r="B2432" t="str">
            <v>DP.02 - ESCADA MARINHEIRO DE FERRO GALVANIZADO COM GUARDA CORPO</v>
          </cell>
          <cell r="C2432" t="str">
            <v>M</v>
          </cell>
          <cell r="D2432">
            <v>263.91000000000003</v>
          </cell>
        </row>
        <row r="2433">
          <cell r="A2433">
            <v>170553</v>
          </cell>
          <cell r="B2433" t="str">
            <v>DP.03 - COMPLEMENTOS PARA ESCADA MARINHEIRO DE FERRO PERFILADO</v>
          </cell>
          <cell r="C2433" t="str">
            <v>M</v>
          </cell>
          <cell r="D2433">
            <v>110.99</v>
          </cell>
        </row>
        <row r="2434">
          <cell r="A2434">
            <v>170561</v>
          </cell>
          <cell r="B2434" t="str">
            <v>BATE PNEU EM TUBO DE AÇO GALVANIZADO D=3" C=2,50M</v>
          </cell>
          <cell r="C2434" t="str">
            <v>UN</v>
          </cell>
          <cell r="D2434">
            <v>487.21</v>
          </cell>
        </row>
        <row r="2435">
          <cell r="A2435">
            <v>170575</v>
          </cell>
          <cell r="B2435" t="str">
            <v>ARMÁRIO DE AÇO COM 4 PORTAS E FECHADURA L 640XP420XH1980</v>
          </cell>
          <cell r="C2435" t="str">
            <v>UN</v>
          </cell>
          <cell r="D2435">
            <v>736.54</v>
          </cell>
        </row>
        <row r="2436">
          <cell r="A2436">
            <v>170580</v>
          </cell>
          <cell r="B2436" t="str">
            <v>DR.1 - MESA DE PREPARO PARA COZINHAS - EM MÁRMORE</v>
          </cell>
          <cell r="C2436" t="str">
            <v>UN</v>
          </cell>
          <cell r="D2436">
            <v>1815.84</v>
          </cell>
        </row>
        <row r="2437">
          <cell r="A2437">
            <v>170590</v>
          </cell>
          <cell r="B2437" t="str">
            <v>PORTA CORTA-FOGO P90 (0,90X2,10M) COM FERRAGENS</v>
          </cell>
          <cell r="C2437" t="str">
            <v>UN</v>
          </cell>
          <cell r="D2437">
            <v>836.42</v>
          </cell>
        </row>
        <row r="2438">
          <cell r="A2438">
            <v>170591</v>
          </cell>
          <cell r="B2438" t="str">
            <v>PORTA CORTA-FOGO P90 - 1,05 X 2,10M, COM DOBRADIÇAS E MOLAS SEM FERRAGEM</v>
          </cell>
          <cell r="C2438" t="str">
            <v>UN</v>
          </cell>
          <cell r="D2438">
            <v>914.67</v>
          </cell>
        </row>
        <row r="2439">
          <cell r="A2439">
            <v>170592</v>
          </cell>
          <cell r="B2439" t="str">
            <v>PEDESTAL SINALIZADOR PARA ESTACIONAMENTO P/ DEFICIENTE</v>
          </cell>
          <cell r="C2439" t="str">
            <v>UN</v>
          </cell>
          <cell r="D2439">
            <v>434.62</v>
          </cell>
        </row>
        <row r="2440">
          <cell r="A2440">
            <v>170593</v>
          </cell>
          <cell r="B2440" t="str">
            <v>PLACA DE IDENTIFICAÇÃO COM NÚMERO PAVIMENTO EM BRAILE</v>
          </cell>
          <cell r="C2440" t="str">
            <v>UN</v>
          </cell>
          <cell r="D2440">
            <v>33.61</v>
          </cell>
        </row>
        <row r="2441">
          <cell r="A2441">
            <v>170594</v>
          </cell>
          <cell r="B2441" t="str">
            <v>PLACA DE IDENTIFICAÇÃO DE WC EM BRAILE FEM./ MASC.</v>
          </cell>
          <cell r="C2441" t="str">
            <v>UN</v>
          </cell>
          <cell r="D2441">
            <v>67.33</v>
          </cell>
        </row>
        <row r="2442">
          <cell r="A2442">
            <v>170595</v>
          </cell>
          <cell r="B2442" t="str">
            <v>PLACA DE IDENTIFICAÇÃO EM BRAILE "INÍCIO E FINAL" P/ CORRIMÃO</v>
          </cell>
          <cell r="C2442" t="str">
            <v>UN</v>
          </cell>
          <cell r="D2442">
            <v>15.84</v>
          </cell>
        </row>
        <row r="2443">
          <cell r="A2443">
            <v>170596</v>
          </cell>
          <cell r="B2443" t="str">
            <v>PLACA DE IDENTIFICAÇÃO EM BRAILE DE PAVIMENTO P/ CORRIMÃO</v>
          </cell>
          <cell r="C2443" t="str">
            <v>UN</v>
          </cell>
          <cell r="D2443">
            <v>16.86</v>
          </cell>
        </row>
        <row r="2444">
          <cell r="A2444">
            <v>170597</v>
          </cell>
          <cell r="B2444" t="str">
            <v>PLACA PARA PORTA WC C/ DESENHO UNIVERSAL ACESSIBILIDADE</v>
          </cell>
          <cell r="C2444" t="str">
            <v>UN</v>
          </cell>
          <cell r="D2444">
            <v>20.64</v>
          </cell>
        </row>
        <row r="2445">
          <cell r="A2445">
            <v>170598</v>
          </cell>
          <cell r="B2445" t="str">
            <v>SINALIZAÇÃO VISUAL DE DEGRAUS PARA DEFICIENTE VISUAL</v>
          </cell>
          <cell r="C2445" t="str">
            <v>UN</v>
          </cell>
          <cell r="D2445">
            <v>4.8099999999999996</v>
          </cell>
        </row>
        <row r="2446">
          <cell r="A2446">
            <v>171000</v>
          </cell>
          <cell r="B2446" t="str">
            <v>EQUIPAMENTOS DIVERSOS</v>
          </cell>
          <cell r="C2446" t="str">
            <v>.</v>
          </cell>
          <cell r="D2446" t="str">
            <v>.</v>
          </cell>
        </row>
        <row r="2447">
          <cell r="A2447">
            <v>171001</v>
          </cell>
          <cell r="B2447" t="str">
            <v>ELEVADOR ELÉTRICO SEM CASA DE MÁQUINAS - 2 PARADAS</v>
          </cell>
          <cell r="C2447" t="str">
            <v>UN</v>
          </cell>
          <cell r="D2447">
            <v>93466.67</v>
          </cell>
        </row>
        <row r="2448">
          <cell r="A2448">
            <v>171002</v>
          </cell>
          <cell r="B2448" t="str">
            <v>ELEVADOR ELÉTRICO SEM CASA DE MÁQUINAS - 3 PARADAS</v>
          </cell>
          <cell r="C2448" t="str">
            <v>UN</v>
          </cell>
          <cell r="D2448">
            <v>94054.48</v>
          </cell>
        </row>
        <row r="2449">
          <cell r="A2449">
            <v>171003</v>
          </cell>
          <cell r="B2449" t="str">
            <v>ELEVADOR EL[ETRICO SEM CASA DE MÁQUINAS - 4 PARADAS</v>
          </cell>
          <cell r="C2449" t="str">
            <v>UN</v>
          </cell>
          <cell r="D2449">
            <v>100496.52</v>
          </cell>
        </row>
        <row r="2450">
          <cell r="A2450">
            <v>171004</v>
          </cell>
          <cell r="B2450" t="str">
            <v>ELEVADOR ELÉTRICO SEM CASA DE MÁQUINAS - 5 PARADAS</v>
          </cell>
          <cell r="C2450" t="str">
            <v>UN</v>
          </cell>
          <cell r="D2450">
            <v>106677.14</v>
          </cell>
        </row>
        <row r="2451">
          <cell r="A2451">
            <v>171008</v>
          </cell>
          <cell r="B2451" t="str">
            <v>ELEVADOR HIDRÁULICO 3 PARADAS 2 PORTAS OPOSTAS</v>
          </cell>
          <cell r="C2451" t="str">
            <v>UN</v>
          </cell>
          <cell r="D2451">
            <v>104296.36</v>
          </cell>
        </row>
        <row r="2452">
          <cell r="A2452">
            <v>171011</v>
          </cell>
          <cell r="B2452" t="str">
            <v>DX.05/06 - COIFA EM CHAPA DE AÇO GALVANIZADO PARA FOGÃO DE 3 OU 4 BOCAS</v>
          </cell>
          <cell r="C2452" t="str">
            <v>UN</v>
          </cell>
          <cell r="D2452">
            <v>923.83</v>
          </cell>
        </row>
        <row r="2453">
          <cell r="A2453">
            <v>171012</v>
          </cell>
          <cell r="B2453" t="str">
            <v>DX.01/03 - COIFA EM CHAPA DE AÇO GALVANIZADO PARA FOGÃO DE 6 BOCAS</v>
          </cell>
          <cell r="C2453" t="str">
            <v>UN</v>
          </cell>
          <cell r="D2453">
            <v>1265.26</v>
          </cell>
        </row>
        <row r="2454">
          <cell r="A2454">
            <v>171017</v>
          </cell>
          <cell r="B2454" t="str">
            <v>CHAPÉU CHINÊS PARA DUTO GALVANIZADO 35CM BIT.22 PARA EXAUSTÃO DE AR</v>
          </cell>
          <cell r="C2454" t="str">
            <v>UN</v>
          </cell>
          <cell r="D2454">
            <v>92.45</v>
          </cell>
        </row>
        <row r="2455">
          <cell r="A2455">
            <v>171018</v>
          </cell>
          <cell r="B2455" t="str">
            <v>DUTO EM CHAPA DE AÇO GALVANIZADO N.22 - DIÂMETRO 35CM</v>
          </cell>
          <cell r="C2455" t="str">
            <v>M</v>
          </cell>
          <cell r="D2455">
            <v>127.7</v>
          </cell>
        </row>
        <row r="2456">
          <cell r="A2456">
            <v>171019</v>
          </cell>
          <cell r="B2456" t="str">
            <v>CURVA PARA DUTO EM CHAPA GALVANIZADA 35CM BIT.22 PARA EXAUSTÃO AR RECRAVADA A CADA 10GRAUS</v>
          </cell>
          <cell r="C2456" t="str">
            <v>UN</v>
          </cell>
          <cell r="D2456">
            <v>134.04</v>
          </cell>
        </row>
        <row r="2457">
          <cell r="A2457">
            <v>171025</v>
          </cell>
          <cell r="B2457" t="str">
            <v>EXAUSTOR 1/2 HP PARA COIFAS</v>
          </cell>
          <cell r="C2457" t="str">
            <v>UN</v>
          </cell>
          <cell r="D2457">
            <v>782.75</v>
          </cell>
        </row>
        <row r="2458">
          <cell r="A2458">
            <v>171031</v>
          </cell>
          <cell r="B2458" t="str">
            <v>FOGÃO INDUSTRIAL 4 BOCAS COM FORNO E 2 QUEIMADORES DUPLOS</v>
          </cell>
          <cell r="C2458" t="str">
            <v>UN</v>
          </cell>
          <cell r="D2458">
            <v>1163.08</v>
          </cell>
        </row>
        <row r="2459">
          <cell r="A2459">
            <v>171032</v>
          </cell>
          <cell r="B2459" t="str">
            <v>FOGÃO INDUSTRIAL 6 BOCAS COM FORNO E 2 QUEIMADORES DUPLOS</v>
          </cell>
          <cell r="C2459" t="str">
            <v>UN</v>
          </cell>
          <cell r="D2459">
            <v>1568.54</v>
          </cell>
        </row>
        <row r="2460">
          <cell r="A2460">
            <v>171055</v>
          </cell>
          <cell r="B2460" t="str">
            <v>ESTANTE DE AÇO CONTENDO 5 PRATELEIRAS ABERTAS COM CAPACIDADE MÍNIMA DE CARGA DE 300KG POR PRATELEIRA - ACABAMENTO EM PINTURA ELETROSTÁTICA</v>
          </cell>
          <cell r="C2460" t="str">
            <v>M</v>
          </cell>
          <cell r="D2460">
            <v>463.83</v>
          </cell>
        </row>
        <row r="2461">
          <cell r="A2461">
            <v>171070</v>
          </cell>
          <cell r="B2461" t="str">
            <v>AUTOCLAVE - CAPACIDADE 54 LITROS</v>
          </cell>
          <cell r="C2461" t="str">
            <v>UN</v>
          </cell>
          <cell r="D2461">
            <v>22426.01</v>
          </cell>
        </row>
        <row r="2462">
          <cell r="A2462">
            <v>171071</v>
          </cell>
          <cell r="B2462" t="str">
            <v>VENTILADOR DE PAREDE, DIÂM. MÍN.=65CM</v>
          </cell>
          <cell r="C2462" t="str">
            <v>UN</v>
          </cell>
          <cell r="D2462">
            <v>398.91</v>
          </cell>
        </row>
        <row r="2463">
          <cell r="A2463">
            <v>171072</v>
          </cell>
          <cell r="B2463" t="str">
            <v>PORTA BOX SANITÁRIO EM VIDRO TEMPERADO 8MM OPACO COM FERRAGENS 62X210CM</v>
          </cell>
          <cell r="C2463" t="str">
            <v>UN</v>
          </cell>
          <cell r="D2463">
            <v>683.16</v>
          </cell>
        </row>
        <row r="2464">
          <cell r="A2464">
            <v>171073</v>
          </cell>
          <cell r="B2464" t="str">
            <v>PORTA DE VIDRO TEMPERADO 10MM OPACO COM FERRAGENS 82X210CM</v>
          </cell>
          <cell r="C2464" t="str">
            <v>UN</v>
          </cell>
          <cell r="D2464">
            <v>857.74</v>
          </cell>
        </row>
        <row r="2465">
          <cell r="A2465">
            <v>171074</v>
          </cell>
          <cell r="B2465" t="str">
            <v>POSTO DE CONSUMO DE O2 OU AR VÁCUO OU N2O</v>
          </cell>
          <cell r="C2465" t="str">
            <v>UN</v>
          </cell>
          <cell r="D2465">
            <v>47.38</v>
          </cell>
        </row>
        <row r="2466">
          <cell r="A2466">
            <v>171075</v>
          </cell>
          <cell r="B2466" t="str">
            <v>ESTAÇÃO DE CHAMADA DE ENFERMEIRA</v>
          </cell>
          <cell r="C2466" t="str">
            <v>UN</v>
          </cell>
          <cell r="D2466">
            <v>162.11000000000001</v>
          </cell>
        </row>
        <row r="2467">
          <cell r="A2467">
            <v>171076</v>
          </cell>
          <cell r="B2467" t="str">
            <v>PAINEL DE ALARME PARA O2 OU AR OU VÁCUO OU N2O, INSTALADO</v>
          </cell>
          <cell r="C2467" t="str">
            <v>UN</v>
          </cell>
          <cell r="D2467">
            <v>401.1</v>
          </cell>
        </row>
        <row r="2468">
          <cell r="A2468">
            <v>173000</v>
          </cell>
          <cell r="B2468" t="str">
            <v>PLACAS DE OBRA</v>
          </cell>
          <cell r="C2468" t="str">
            <v>.</v>
          </cell>
          <cell r="D2468" t="str">
            <v>.</v>
          </cell>
        </row>
        <row r="2469">
          <cell r="A2469">
            <v>173001</v>
          </cell>
          <cell r="B2469" t="str">
            <v>PLACA INAUGURAL - 600X500X3MM - CHAPA DE  AÇO INOX EM BAIXO RELEVO</v>
          </cell>
          <cell r="C2469" t="str">
            <v>UN</v>
          </cell>
          <cell r="D2469">
            <v>1649</v>
          </cell>
        </row>
        <row r="2470">
          <cell r="A2470">
            <v>174000</v>
          </cell>
          <cell r="B2470" t="str">
            <v>SISTEMA DE AQUECIMENTO SOLAR</v>
          </cell>
          <cell r="C2470" t="str">
            <v>.</v>
          </cell>
          <cell r="D2470" t="str">
            <v>.</v>
          </cell>
        </row>
        <row r="2471">
          <cell r="A2471">
            <v>174001</v>
          </cell>
          <cell r="B2471" t="str">
            <v>SISTEMA DE AQUECIMENTO SOLAR ATÉ 1000L - COLETOR SOLAR PLANO FECHADO (SELO "A" DO INMETRO)</v>
          </cell>
          <cell r="C2471" t="str">
            <v>M2</v>
          </cell>
          <cell r="D2471">
            <v>656.66</v>
          </cell>
        </row>
        <row r="2472">
          <cell r="A2472">
            <v>174002</v>
          </cell>
          <cell r="B2472" t="str">
            <v>SISTEMA DE AQUECIMENTO SOLAR ACIMA DE 1000L - FORNECIMENTO DE COLETOR SOLAR PLANO FECHADO (SELO "A" INMETRO) - SEM INSTALAÇÃO</v>
          </cell>
          <cell r="C2472" t="str">
            <v>M2</v>
          </cell>
          <cell r="D2472">
            <v>381.26</v>
          </cell>
        </row>
        <row r="2473">
          <cell r="A2473">
            <v>174003</v>
          </cell>
          <cell r="B2473" t="str">
            <v>SISTEMA DE AQUECIMENTO SOLAR, FORNECIMENTO DE RESERVATÓRIO TÉRMICO ATÉ 1000L, BAIXA PRESSÃO (APROVAÇÃO INMETRO) - SEM INSTALAÇÃO</v>
          </cell>
          <cell r="C2473" t="str">
            <v>L</v>
          </cell>
          <cell r="D2473">
            <v>4.78</v>
          </cell>
        </row>
        <row r="2474">
          <cell r="A2474">
            <v>174005</v>
          </cell>
          <cell r="B2474" t="str">
            <v>SISTEMA DE AQUECIMENTO SOLAR, FORNECIMENTO DE RESERVATÓRIO TÉRMICO ATÉ 1000L, ALTA PRESSÃO (APROVAÇÃO INMETRO) - SEM INSTALAÇÃO</v>
          </cell>
          <cell r="C2474" t="str">
            <v>L</v>
          </cell>
          <cell r="D2474">
            <v>8.52</v>
          </cell>
        </row>
        <row r="2475">
          <cell r="A2475">
            <v>174006</v>
          </cell>
          <cell r="B2475" t="str">
            <v>SISTEMA DE AQUECIMENTO SOLAR, INSTALAÇÃO DE RESERVATÓRIO TÉRMICO ATÉ 1000L</v>
          </cell>
          <cell r="C2475" t="str">
            <v>UN</v>
          </cell>
          <cell r="D2475">
            <v>590.15</v>
          </cell>
        </row>
        <row r="2476">
          <cell r="A2476">
            <v>174007</v>
          </cell>
          <cell r="B2476" t="str">
            <v>SISTEMA DE AQUECIMENTO SOLAR, FORNECIMENTO DE RESERVATÓRIO TÉRMICO ACIMA DE 1000L, BAIXA PRESSÃO (APROVAÇÃO INMETRO) - SEM INSTALAÇÃO</v>
          </cell>
          <cell r="C2476" t="str">
            <v>L</v>
          </cell>
          <cell r="D2476">
            <v>4.08</v>
          </cell>
        </row>
        <row r="2477">
          <cell r="A2477">
            <v>174008</v>
          </cell>
          <cell r="B2477" t="str">
            <v>SISTEMA DE AQUECIMENTO SOLAR, FORNECIMENTO DE RESERVATÓRIO TÉRMICO ACIMA DE 1000L, ALTA PRESSÃO (APROVAÇÃO INMETRO) - SEM INSTALAÇÃO</v>
          </cell>
          <cell r="C2477" t="str">
            <v>L</v>
          </cell>
          <cell r="D2477">
            <v>7.09</v>
          </cell>
        </row>
        <row r="2478">
          <cell r="A2478">
            <v>174010</v>
          </cell>
          <cell r="B2478" t="str">
            <v>SISTEMA DE AQUECIMENTO SOLAR (CIRCULAÇÃO FORÇADA), BOMBA HIDRÁULICA DE CIRCULAÇÃO DE ÁGUA NOS COLETORES SOLARES</v>
          </cell>
          <cell r="C2478" t="str">
            <v>UN</v>
          </cell>
          <cell r="D2478">
            <v>883.99</v>
          </cell>
        </row>
        <row r="2479">
          <cell r="A2479">
            <v>174011</v>
          </cell>
          <cell r="B2479" t="str">
            <v>SISTEMA DE AQUECIMENTO SOLAR (CIRCULAÇÃO FORÇADA), CONJUNTO DIGITAL PARA ACIONAMENTOS PROGRAMADOS DE EQUIPAMENTOS</v>
          </cell>
          <cell r="C2479" t="str">
            <v>UN</v>
          </cell>
          <cell r="D2479">
            <v>617.9</v>
          </cell>
        </row>
        <row r="2480">
          <cell r="A2480">
            <v>174013</v>
          </cell>
          <cell r="B2480" t="str">
            <v>SISTEMA DE AQUECIMENTO SOLAR PARA PISCINA, FORNECIMENTO DE COLETOR SOLAR ABERTO (SELO "A" INMETRO) - SEM INSTALAÇÃO</v>
          </cell>
          <cell r="C2480" t="str">
            <v>M2</v>
          </cell>
          <cell r="D2480">
            <v>155.13999999999999</v>
          </cell>
        </row>
        <row r="2481">
          <cell r="A2481">
            <v>174501</v>
          </cell>
          <cell r="B2481" t="str">
            <v>ANDAIMES METÁLICOS - FORNECIMENTO</v>
          </cell>
          <cell r="C2481" t="str">
            <v>M3xMÊS</v>
          </cell>
          <cell r="D2481">
            <v>6.23</v>
          </cell>
        </row>
        <row r="2482">
          <cell r="A2482">
            <v>174502</v>
          </cell>
          <cell r="B2482" t="str">
            <v>ANDAIMES METÁLICOS - MONTAGEM E DESMONTAGEM</v>
          </cell>
          <cell r="C2482" t="str">
            <v>M3</v>
          </cell>
          <cell r="D2482">
            <v>5.42</v>
          </cell>
        </row>
        <row r="2483">
          <cell r="A2483">
            <v>175000</v>
          </cell>
          <cell r="B2483" t="str">
            <v>DEMOLIÇÕES</v>
          </cell>
          <cell r="C2483" t="str">
            <v>.</v>
          </cell>
          <cell r="D2483" t="str">
            <v>.</v>
          </cell>
        </row>
        <row r="2484">
          <cell r="A2484">
            <v>175001</v>
          </cell>
          <cell r="B2484" t="str">
            <v>DEMOLIÇÃO DE MURO DE ALVENARIA - H=1,80 À 2,00M</v>
          </cell>
          <cell r="C2484" t="str">
            <v>M</v>
          </cell>
          <cell r="D2484">
            <v>38.92</v>
          </cell>
        </row>
        <row r="2485">
          <cell r="A2485">
            <v>175015</v>
          </cell>
          <cell r="B2485" t="str">
            <v>DEMOLIÇÃO DE ALAMBRADO DE TELA GALVANIZADA</v>
          </cell>
          <cell r="C2485" t="str">
            <v>M2</v>
          </cell>
          <cell r="D2485">
            <v>1.73</v>
          </cell>
        </row>
        <row r="2486">
          <cell r="A2486">
            <v>175020</v>
          </cell>
          <cell r="B2486" t="str">
            <v>DEMOLIÇÃO MANUAL DE CONCRETO SIMPLES</v>
          </cell>
          <cell r="C2486" t="str">
            <v>M3</v>
          </cell>
          <cell r="D2486">
            <v>171.23</v>
          </cell>
        </row>
        <row r="2487">
          <cell r="A2487">
            <v>175021</v>
          </cell>
          <cell r="B2487" t="str">
            <v>DEMOLIÇÃO MANUAL DE CONCRETO ARMADO</v>
          </cell>
          <cell r="C2487" t="str">
            <v>M3</v>
          </cell>
          <cell r="D2487">
            <v>311.33</v>
          </cell>
        </row>
        <row r="2488">
          <cell r="A2488">
            <v>175022</v>
          </cell>
          <cell r="B2488" t="str">
            <v>DEMOLIÇÃO MECANIZADA DE CONCRETO SIMPLES</v>
          </cell>
          <cell r="C2488" t="str">
            <v>M3</v>
          </cell>
          <cell r="D2488">
            <v>114.19</v>
          </cell>
        </row>
        <row r="2489">
          <cell r="A2489">
            <v>175023</v>
          </cell>
          <cell r="B2489" t="str">
            <v>DEMOLIÇÃO MECANIZADA DE CONCRETO ARMADO</v>
          </cell>
          <cell r="C2489" t="str">
            <v>M3</v>
          </cell>
          <cell r="D2489">
            <v>228.38</v>
          </cell>
        </row>
        <row r="2490">
          <cell r="A2490">
            <v>175025</v>
          </cell>
          <cell r="B2490" t="str">
            <v>DEMOLIÇÃO DE LADRILHOS HIDRÁULICOS, INCLUSIVE ARGAMASSA DE REGULARIZAÇÃO</v>
          </cell>
          <cell r="C2490" t="str">
            <v>M2</v>
          </cell>
          <cell r="D2490">
            <v>9.34</v>
          </cell>
        </row>
        <row r="2491">
          <cell r="A2491">
            <v>175030</v>
          </cell>
          <cell r="B2491" t="str">
            <v>DEMOLIÇÃO DE LAJOTAS DE CONCRETO</v>
          </cell>
          <cell r="C2491" t="str">
            <v>M2</v>
          </cell>
          <cell r="D2491">
            <v>7.78</v>
          </cell>
        </row>
        <row r="2492">
          <cell r="A2492">
            <v>175040</v>
          </cell>
          <cell r="B2492" t="str">
            <v>DEMOLIÇÃO DE PAVIMENTAÇÃO ASFÁLTICA, CAPA E BASE - MANUAL</v>
          </cell>
          <cell r="C2492" t="str">
            <v>M2</v>
          </cell>
          <cell r="D2492">
            <v>23.35</v>
          </cell>
        </row>
        <row r="2493">
          <cell r="A2493">
            <v>175045</v>
          </cell>
          <cell r="B2493" t="str">
            <v>DEMOLIÇÃO DE GUIAS DE CONCRETO</v>
          </cell>
          <cell r="C2493" t="str">
            <v>M</v>
          </cell>
          <cell r="D2493">
            <v>6.23</v>
          </cell>
        </row>
        <row r="2494">
          <cell r="A2494">
            <v>175048</v>
          </cell>
          <cell r="B2494" t="str">
            <v>DEMOLIÇÃO DE SARJETAS DE CONCRETO</v>
          </cell>
          <cell r="C2494" t="str">
            <v>M</v>
          </cell>
          <cell r="D2494">
            <v>9.34</v>
          </cell>
        </row>
        <row r="2495">
          <cell r="A2495">
            <v>176000</v>
          </cell>
          <cell r="B2495" t="str">
            <v>RETIRADAS</v>
          </cell>
          <cell r="C2495" t="str">
            <v>.</v>
          </cell>
          <cell r="D2495" t="str">
            <v>.</v>
          </cell>
        </row>
        <row r="2496">
          <cell r="A2496">
            <v>176005</v>
          </cell>
          <cell r="B2496" t="str">
            <v>RETIRADA DE CERCA DE ARAME FARPADO, MOURÃO DE EUCALIPTO OU CONCRETO</v>
          </cell>
          <cell r="C2496" t="str">
            <v>M</v>
          </cell>
          <cell r="D2496">
            <v>7.78</v>
          </cell>
        </row>
        <row r="2497">
          <cell r="A2497">
            <v>176030</v>
          </cell>
          <cell r="B2497" t="str">
            <v>RETIRADA DE LAJOTAS PRÉ-MOLDADAS DE CONCRETO</v>
          </cell>
          <cell r="C2497" t="str">
            <v>M2</v>
          </cell>
          <cell r="D2497">
            <v>10.9</v>
          </cell>
        </row>
        <row r="2498">
          <cell r="A2498">
            <v>176032</v>
          </cell>
          <cell r="B2498" t="str">
            <v>RETIRADA DE FORRAS DE PEDRAS NATURAIS</v>
          </cell>
          <cell r="C2498" t="str">
            <v>M2</v>
          </cell>
          <cell r="D2498">
            <v>20.239999999999998</v>
          </cell>
        </row>
        <row r="2499">
          <cell r="A2499">
            <v>176035</v>
          </cell>
          <cell r="B2499" t="str">
            <v>RETIRADA DE PARALELEPÍPEDOS</v>
          </cell>
          <cell r="C2499" t="str">
            <v>M2</v>
          </cell>
          <cell r="D2499">
            <v>9.34</v>
          </cell>
        </row>
        <row r="2500">
          <cell r="A2500">
            <v>176038</v>
          </cell>
          <cell r="B2500" t="str">
            <v>RETIRADA DE MOSAICO PORTUGUÊS</v>
          </cell>
          <cell r="C2500" t="str">
            <v>M2</v>
          </cell>
          <cell r="D2500">
            <v>9.34</v>
          </cell>
        </row>
        <row r="2501">
          <cell r="A2501">
            <v>176045</v>
          </cell>
          <cell r="B2501" t="str">
            <v>RETIRADA DE GUIAS DE CONCRETO</v>
          </cell>
          <cell r="C2501" t="str">
            <v>M</v>
          </cell>
          <cell r="D2501">
            <v>7.78</v>
          </cell>
        </row>
        <row r="2502">
          <cell r="A2502">
            <v>176050</v>
          </cell>
          <cell r="B2502" t="str">
            <v>RETIRADA DE BRINQUEDOS</v>
          </cell>
          <cell r="C2502" t="str">
            <v>UN</v>
          </cell>
          <cell r="D2502">
            <v>37.979999999999997</v>
          </cell>
        </row>
        <row r="2503">
          <cell r="A2503">
            <v>176087</v>
          </cell>
          <cell r="B2503" t="str">
            <v>RETIRADA DE PORTA-GIZ, INCLUSIVE SUPORTES</v>
          </cell>
          <cell r="C2503" t="str">
            <v>M</v>
          </cell>
          <cell r="D2503">
            <v>7.83</v>
          </cell>
        </row>
        <row r="2504">
          <cell r="A2504">
            <v>176090</v>
          </cell>
          <cell r="B2504" t="str">
            <v>RETIRADA DE COIFA E CHAPA PARA FOGÃO DE 3 OU 4 BOCAS</v>
          </cell>
          <cell r="C2504" t="str">
            <v>UN</v>
          </cell>
          <cell r="D2504">
            <v>37.93</v>
          </cell>
        </row>
        <row r="2505">
          <cell r="A2505">
            <v>176091</v>
          </cell>
          <cell r="B2505" t="str">
            <v>RETIRADA DE COIFA EM CHAPA PARA FOGÃO DE 6 BOCAS</v>
          </cell>
          <cell r="C2505" t="str">
            <v>UN</v>
          </cell>
          <cell r="D2505">
            <v>47.41</v>
          </cell>
        </row>
        <row r="2506">
          <cell r="A2506">
            <v>176092</v>
          </cell>
          <cell r="B2506" t="str">
            <v>RETIRADA DE EXAUSTOR</v>
          </cell>
          <cell r="C2506" t="str">
            <v>UN</v>
          </cell>
          <cell r="D2506">
            <v>6.92</v>
          </cell>
        </row>
        <row r="2507">
          <cell r="A2507">
            <v>176093</v>
          </cell>
          <cell r="B2507" t="str">
            <v>RETIRADA DE DUTO DE EXAUSTÃO</v>
          </cell>
          <cell r="C2507" t="str">
            <v>M</v>
          </cell>
          <cell r="D2507">
            <v>14.22</v>
          </cell>
        </row>
        <row r="2508">
          <cell r="A2508">
            <v>176094</v>
          </cell>
          <cell r="B2508" t="str">
            <v>RETIRADA DE PORTÃO DE FERRO PERFILADO TIPO PQ (GP5/GPM1)</v>
          </cell>
          <cell r="C2508" t="str">
            <v>M2</v>
          </cell>
          <cell r="D2508">
            <v>23.71</v>
          </cell>
        </row>
        <row r="2509">
          <cell r="A2509">
            <v>176095</v>
          </cell>
          <cell r="B2509" t="str">
            <v>RETIRADA DE ALAMBRADO EM TELA INCLUSIVE ESTRUTURA DE SUSTENTAÇÃO (FP.04)</v>
          </cell>
          <cell r="C2509" t="str">
            <v>M</v>
          </cell>
          <cell r="D2509">
            <v>40.049999999999997</v>
          </cell>
        </row>
        <row r="2510">
          <cell r="A2510">
            <v>176096</v>
          </cell>
          <cell r="B2510" t="str">
            <v>RETIRADA DE CERCA DE TELA GALVANIZADA E RESPECTIVOS MOURÕES (FC 04/05)</v>
          </cell>
          <cell r="C2510" t="str">
            <v>M</v>
          </cell>
          <cell r="D2510">
            <v>35.42</v>
          </cell>
        </row>
        <row r="2511">
          <cell r="A2511">
            <v>176097</v>
          </cell>
          <cell r="B2511" t="str">
            <v>RETIRADA DE PORTÃO METÁLICO</v>
          </cell>
          <cell r="C2511" t="str">
            <v>M2</v>
          </cell>
          <cell r="D2511">
            <v>51.88</v>
          </cell>
        </row>
        <row r="2512">
          <cell r="A2512">
            <v>177000</v>
          </cell>
          <cell r="B2512" t="str">
            <v>RECOLOCAÇÕES</v>
          </cell>
          <cell r="C2512" t="str">
            <v>.</v>
          </cell>
          <cell r="D2512" t="str">
            <v>.</v>
          </cell>
        </row>
        <row r="2513">
          <cell r="A2513">
            <v>177001</v>
          </cell>
          <cell r="B2513" t="str">
            <v>RECOLOCAÇÃO DE TELA E TIRANTE EM ALAMBRADO</v>
          </cell>
          <cell r="C2513" t="str">
            <v>M2</v>
          </cell>
          <cell r="D2513">
            <v>26.64</v>
          </cell>
        </row>
        <row r="2514">
          <cell r="A2514">
            <v>177035</v>
          </cell>
          <cell r="B2514" t="str">
            <v>RECOLOCAÇÃO DE PARALELEPÍPEDOS</v>
          </cell>
          <cell r="C2514" t="str">
            <v>M2</v>
          </cell>
          <cell r="D2514">
            <v>25.42</v>
          </cell>
        </row>
        <row r="2515">
          <cell r="A2515">
            <v>177036</v>
          </cell>
          <cell r="B2515" t="str">
            <v>RECOLOCAÇÃO DE PARALELEPÍPEDO COM AREIA RECICLADA</v>
          </cell>
          <cell r="C2515" t="str">
            <v>M2</v>
          </cell>
          <cell r="D2515">
            <v>22.05</v>
          </cell>
        </row>
        <row r="2516">
          <cell r="A2516">
            <v>177038</v>
          </cell>
          <cell r="B2516" t="str">
            <v>RECOLOCAÇÃO DE MOSAICO PORTUGUÊS SOBRE BASE DE CONCRETO</v>
          </cell>
          <cell r="C2516" t="str">
            <v>M2</v>
          </cell>
          <cell r="D2516">
            <v>52.17</v>
          </cell>
        </row>
        <row r="2517">
          <cell r="A2517">
            <v>177039</v>
          </cell>
          <cell r="B2517" t="str">
            <v>RECOLOCAÇÃO DE MOSAICO PORTUGUÊS SOBRE BASE DE AREIA</v>
          </cell>
          <cell r="C2517" t="str">
            <v>M2</v>
          </cell>
          <cell r="D2517">
            <v>37.29</v>
          </cell>
        </row>
        <row r="2518">
          <cell r="A2518">
            <v>177040</v>
          </cell>
          <cell r="B2518" t="str">
            <v>RECOLOCAÇÃO DE MOSAICO PORTUGUÊS SOBRE BASE DE CONCRETO COM AGREGADO RECICLADO</v>
          </cell>
          <cell r="C2518" t="str">
            <v>M2</v>
          </cell>
          <cell r="D2518">
            <v>49.04</v>
          </cell>
        </row>
        <row r="2519">
          <cell r="A2519">
            <v>177041</v>
          </cell>
          <cell r="B2519" t="str">
            <v>RECOLOCAÇÃO DE MOSAICO PORTUGUÊS SOBRE BASE DE AREIA RECICLADA</v>
          </cell>
          <cell r="C2519" t="str">
            <v>M2</v>
          </cell>
          <cell r="D2519">
            <v>34.6</v>
          </cell>
        </row>
        <row r="2520">
          <cell r="A2520">
            <v>177045</v>
          </cell>
          <cell r="B2520" t="str">
            <v>RECOLOCAÇÃO DE GUIAS DE CONCRETO</v>
          </cell>
          <cell r="C2520" t="str">
            <v>M</v>
          </cell>
          <cell r="D2520">
            <v>41.86</v>
          </cell>
        </row>
        <row r="2521">
          <cell r="A2521">
            <v>177087</v>
          </cell>
          <cell r="B2521" t="str">
            <v>RECOLOCAÇÃO DE PORTA-GIZ, INCLUSIVE SUPORTES</v>
          </cell>
          <cell r="C2521" t="str">
            <v>M</v>
          </cell>
          <cell r="D2521">
            <v>18.41</v>
          </cell>
        </row>
        <row r="2522">
          <cell r="A2522">
            <v>177090</v>
          </cell>
          <cell r="B2522" t="str">
            <v>RECOLOCAÇÃO DE COIFA EM CHAPA PARA FOGÃO DE 3 OU 4 BOCAS</v>
          </cell>
          <cell r="C2522" t="str">
            <v>UN</v>
          </cell>
          <cell r="D2522">
            <v>72.599999999999994</v>
          </cell>
        </row>
        <row r="2523">
          <cell r="A2523">
            <v>177091</v>
          </cell>
          <cell r="B2523" t="str">
            <v>RECOLOCAÇÃO DE COIFA EM CHAPA PARA FOGÃO DE 6 BOCAS</v>
          </cell>
          <cell r="C2523" t="str">
            <v>UN</v>
          </cell>
          <cell r="D2523">
            <v>96.31</v>
          </cell>
        </row>
        <row r="2524">
          <cell r="A2524">
            <v>177092</v>
          </cell>
          <cell r="B2524" t="str">
            <v>RECOLOCAÇÃO DE EXAUSTOR</v>
          </cell>
          <cell r="C2524" t="str">
            <v>UN</v>
          </cell>
          <cell r="D2524">
            <v>26.88</v>
          </cell>
        </row>
        <row r="2525">
          <cell r="A2525">
            <v>177093</v>
          </cell>
          <cell r="B2525" t="str">
            <v>RECOLOCAÇÃO DE DUTO DE EXAUSTÃO</v>
          </cell>
          <cell r="C2525" t="str">
            <v>M</v>
          </cell>
          <cell r="D2525">
            <v>19.71</v>
          </cell>
        </row>
        <row r="2526">
          <cell r="A2526">
            <v>177094</v>
          </cell>
          <cell r="B2526" t="str">
            <v>RECOLOCAÇÃO DE PORTÃO DE FERRO PERFILADO TIPO PARQUE (GP5/GPM-1)</v>
          </cell>
          <cell r="C2526" t="str">
            <v>M2</v>
          </cell>
          <cell r="D2526">
            <v>65.44</v>
          </cell>
        </row>
        <row r="2527">
          <cell r="A2527">
            <v>177096</v>
          </cell>
          <cell r="B2527" t="str">
            <v>RECOLOCAÇÃO DE CERCA DE TELA GALVANIZADA E RESPECTIVOS MOURÕES (FC 04/05)</v>
          </cell>
          <cell r="C2527" t="str">
            <v>M</v>
          </cell>
          <cell r="D2527">
            <v>50.74</v>
          </cell>
        </row>
        <row r="2528">
          <cell r="A2528">
            <v>178000</v>
          </cell>
          <cell r="B2528" t="str">
            <v>SERVIÇOS PARCIAIS</v>
          </cell>
          <cell r="C2528" t="str">
            <v>.</v>
          </cell>
          <cell r="D2528" t="str">
            <v>.</v>
          </cell>
        </row>
        <row r="2529">
          <cell r="A2529">
            <v>178015</v>
          </cell>
          <cell r="B2529" t="str">
            <v>TELA GALVANIZADA PARA ALAMBRADO - MALHA 2" FIO 10</v>
          </cell>
          <cell r="C2529" t="str">
            <v>M2</v>
          </cell>
          <cell r="D2529">
            <v>58.33</v>
          </cell>
        </row>
        <row r="2530">
          <cell r="A2530">
            <v>178019</v>
          </cell>
          <cell r="B2530" t="str">
            <v>FERRO TRABALHADO PARA GRADIS</v>
          </cell>
          <cell r="C2530" t="str">
            <v>KG</v>
          </cell>
          <cell r="D2530">
            <v>6.89</v>
          </cell>
        </row>
        <row r="2531">
          <cell r="A2531">
            <v>178070</v>
          </cell>
          <cell r="B2531" t="str">
            <v>TABELA DE BASQUETE, INCLUSIVE ARO E CESTA - MADEIRA PINTADA</v>
          </cell>
          <cell r="C2531" t="str">
            <v>UN</v>
          </cell>
          <cell r="D2531">
            <v>386.16</v>
          </cell>
        </row>
        <row r="2532">
          <cell r="A2532">
            <v>178072</v>
          </cell>
          <cell r="B2532" t="str">
            <v>REPINTURA DE FAIXAS ATÉ 10CM - BORRACHA CLORADA</v>
          </cell>
          <cell r="C2532" t="str">
            <v>M</v>
          </cell>
          <cell r="D2532">
            <v>4.46</v>
          </cell>
        </row>
        <row r="2533">
          <cell r="A2533">
            <v>178073</v>
          </cell>
          <cell r="B2533" t="str">
            <v>REPINTURA DE FAIXAS ATÉ 10CM - EPÓXI</v>
          </cell>
          <cell r="C2533" t="str">
            <v>M</v>
          </cell>
          <cell r="D2533">
            <v>5.15</v>
          </cell>
        </row>
        <row r="2534">
          <cell r="A2534">
            <v>180000</v>
          </cell>
          <cell r="B2534" t="str">
            <v>PAISAGISMO</v>
          </cell>
        </row>
        <row r="2535">
          <cell r="A2535">
            <v>180100</v>
          </cell>
          <cell r="B2535" t="str">
            <v>SERVIÇOS GERAIS</v>
          </cell>
          <cell r="C2535" t="str">
            <v>.</v>
          </cell>
          <cell r="D2535" t="str">
            <v>.</v>
          </cell>
        </row>
        <row r="2536">
          <cell r="A2536">
            <v>180101</v>
          </cell>
          <cell r="B2536" t="str">
            <v>TUTOR E AMARILHO PARA ÁRVORES</v>
          </cell>
          <cell r="C2536" t="str">
            <v>UN</v>
          </cell>
          <cell r="D2536">
            <v>11.54</v>
          </cell>
        </row>
        <row r="2537">
          <cell r="A2537">
            <v>180103</v>
          </cell>
          <cell r="B2537" t="str">
            <v>PROTETOR TIPO PARQUE PARA ÁRVORES</v>
          </cell>
          <cell r="C2537" t="str">
            <v>UN</v>
          </cell>
          <cell r="D2537">
            <v>60.79</v>
          </cell>
        </row>
        <row r="2538">
          <cell r="A2538">
            <v>180200</v>
          </cell>
          <cell r="B2538" t="str">
            <v>ÁRVORES E PALMEIRAS - FORNECIMENTO E PLANTIO</v>
          </cell>
          <cell r="C2538" t="str">
            <v>.</v>
          </cell>
          <cell r="D2538" t="str">
            <v>.</v>
          </cell>
        </row>
        <row r="2539">
          <cell r="A2539">
            <v>180203</v>
          </cell>
          <cell r="B2539" t="str">
            <v>ALECRIM DE CAMPINAS (HOLOCALIX GLAZZIOVII)</v>
          </cell>
          <cell r="C2539" t="str">
            <v>UN</v>
          </cell>
          <cell r="D2539">
            <v>175.5</v>
          </cell>
        </row>
        <row r="2540">
          <cell r="A2540">
            <v>180204</v>
          </cell>
          <cell r="B2540" t="str">
            <v>GOIABA DA SERRA (ACCA SELLOWIANA)</v>
          </cell>
          <cell r="C2540" t="str">
            <v>UN</v>
          </cell>
          <cell r="D2540">
            <v>171.79</v>
          </cell>
        </row>
        <row r="2541">
          <cell r="A2541">
            <v>180205</v>
          </cell>
          <cell r="B2541" t="str">
            <v>GUARITÁ  (ASTRONIUM GRAVEOLENS)</v>
          </cell>
          <cell r="C2541" t="str">
            <v>UN</v>
          </cell>
          <cell r="D2541">
            <v>170.04</v>
          </cell>
        </row>
        <row r="2542">
          <cell r="A2542">
            <v>180206</v>
          </cell>
          <cell r="B2542" t="str">
            <v>PAU MARFIM  (BALFOURODENDRON RIEDELLIANUM)</v>
          </cell>
          <cell r="C2542" t="str">
            <v>UN</v>
          </cell>
          <cell r="D2542">
            <v>138.37</v>
          </cell>
        </row>
        <row r="2543">
          <cell r="A2543">
            <v>180207</v>
          </cell>
          <cell r="B2543" t="str">
            <v>GUANANDI (CALOPHYLLUM BRASILIENSES)</v>
          </cell>
          <cell r="C2543" t="str">
            <v>UN</v>
          </cell>
          <cell r="D2543">
            <v>133.16</v>
          </cell>
        </row>
        <row r="2544">
          <cell r="A2544">
            <v>180208</v>
          </cell>
          <cell r="B2544" t="str">
            <v>CAMBUCI (CAMPOMANESIA PHAEA)</v>
          </cell>
          <cell r="C2544" t="str">
            <v>UN</v>
          </cell>
          <cell r="D2544">
            <v>139.5</v>
          </cell>
        </row>
        <row r="2545">
          <cell r="A2545">
            <v>180209</v>
          </cell>
          <cell r="B2545" t="str">
            <v>GABIROBA (CAMPOMANESIA XANTHOCARPA)</v>
          </cell>
          <cell r="C2545" t="str">
            <v>UN</v>
          </cell>
          <cell r="D2545">
            <v>144.07</v>
          </cell>
        </row>
        <row r="2546">
          <cell r="A2546">
            <v>180210</v>
          </cell>
          <cell r="B2546" t="str">
            <v>CASSIA (CASSIA MULTIJUGA)</v>
          </cell>
          <cell r="C2546" t="str">
            <v>UN</v>
          </cell>
          <cell r="D2546">
            <v>171.24</v>
          </cell>
        </row>
        <row r="2547">
          <cell r="A2547">
            <v>180211</v>
          </cell>
          <cell r="B2547" t="str">
            <v>CÁSSIA FERRUGEM (CASSIA FERRUGINEA)</v>
          </cell>
          <cell r="C2547" t="str">
            <v>UN</v>
          </cell>
          <cell r="D2547">
            <v>139.47999999999999</v>
          </cell>
        </row>
        <row r="2548">
          <cell r="A2548">
            <v>180212</v>
          </cell>
          <cell r="B2548" t="str">
            <v>FALSO BARBATIMÃO (CASSIA LEPTOPHYLLA)</v>
          </cell>
          <cell r="C2548" t="str">
            <v>UN</v>
          </cell>
          <cell r="D2548">
            <v>130.21</v>
          </cell>
        </row>
        <row r="2549">
          <cell r="A2549">
            <v>180213</v>
          </cell>
          <cell r="B2549" t="str">
            <v>PAU VIOLA (CITHAREXYLUM MYRIANTHUM)</v>
          </cell>
          <cell r="C2549" t="str">
            <v>UN</v>
          </cell>
          <cell r="D2549">
            <v>128.74</v>
          </cell>
        </row>
        <row r="2550">
          <cell r="A2550">
            <v>180214</v>
          </cell>
          <cell r="B2550" t="str">
            <v>IPÊ VERDE (CYBYSTAX ANTISYPHILITICA)</v>
          </cell>
          <cell r="C2550" t="str">
            <v>UN</v>
          </cell>
          <cell r="D2550">
            <v>140.74</v>
          </cell>
        </row>
        <row r="2551">
          <cell r="A2551">
            <v>180215</v>
          </cell>
          <cell r="B2551" t="str">
            <v>SAGUARAGI (COLUBRINA GLANDULOSA)</v>
          </cell>
          <cell r="C2551" t="str">
            <v>UN</v>
          </cell>
          <cell r="D2551">
            <v>139.72</v>
          </cell>
        </row>
        <row r="2552">
          <cell r="A2552">
            <v>180216</v>
          </cell>
          <cell r="B2552" t="str">
            <v>MULUNGU ( ERYTHRINA FALCATA)</v>
          </cell>
          <cell r="C2552" t="str">
            <v>UN</v>
          </cell>
          <cell r="D2552">
            <v>121.07</v>
          </cell>
        </row>
        <row r="2553">
          <cell r="A2553">
            <v>180217</v>
          </cell>
          <cell r="B2553" t="str">
            <v>UVAIA (EUGENIA PYRIFORMIS)</v>
          </cell>
          <cell r="C2553" t="str">
            <v>UN</v>
          </cell>
          <cell r="D2553">
            <v>281.58</v>
          </cell>
        </row>
        <row r="2554">
          <cell r="A2554">
            <v>180218</v>
          </cell>
          <cell r="B2554" t="str">
            <v>PITANGUEIRA ( EUGENIA UNIFLORA)</v>
          </cell>
          <cell r="C2554" t="str">
            <v>UN</v>
          </cell>
          <cell r="D2554">
            <v>118.97</v>
          </cell>
        </row>
        <row r="2555">
          <cell r="A2555">
            <v>180219</v>
          </cell>
          <cell r="B2555" t="str">
            <v>IPÊ BRANCO (HANDROANTHUS ROSEO ALBA)</v>
          </cell>
          <cell r="C2555" t="str">
            <v>UN</v>
          </cell>
          <cell r="D2555">
            <v>129.65</v>
          </cell>
        </row>
        <row r="2556">
          <cell r="A2556">
            <v>180220</v>
          </cell>
          <cell r="B2556" t="str">
            <v>IPÊ AMARELO DO BREJO (HANDROANTHUS UMBELLATUS)</v>
          </cell>
          <cell r="C2556" t="str">
            <v>UN</v>
          </cell>
          <cell r="D2556">
            <v>120.3</v>
          </cell>
        </row>
        <row r="2557">
          <cell r="A2557">
            <v>180221</v>
          </cell>
          <cell r="B2557" t="str">
            <v>IPÊ TABACO (HANDROANTHUS VELLOSOI)</v>
          </cell>
          <cell r="C2557" t="str">
            <v>UN</v>
          </cell>
          <cell r="D2557">
            <v>152.52000000000001</v>
          </cell>
        </row>
        <row r="2558">
          <cell r="A2558">
            <v>180222</v>
          </cell>
          <cell r="B2558" t="str">
            <v>INGÁ FEIJÃO (INGA MARGINATA)</v>
          </cell>
          <cell r="C2558" t="str">
            <v>UN</v>
          </cell>
          <cell r="D2558">
            <v>125.18</v>
          </cell>
        </row>
        <row r="2559">
          <cell r="A2559">
            <v>180223</v>
          </cell>
          <cell r="B2559" t="str">
            <v>JACARANDÁ DE MINAS (JACARANDA CUSPIDIFOLIA)</v>
          </cell>
          <cell r="C2559" t="str">
            <v>UN</v>
          </cell>
          <cell r="D2559">
            <v>113.24</v>
          </cell>
        </row>
        <row r="2560">
          <cell r="A2560">
            <v>180224</v>
          </cell>
          <cell r="B2560" t="str">
            <v>CAROBÃO (JACARANDA MICRANTHA)</v>
          </cell>
          <cell r="C2560" t="str">
            <v>UN</v>
          </cell>
          <cell r="D2560">
            <v>135.57</v>
          </cell>
        </row>
        <row r="2561">
          <cell r="A2561">
            <v>180225</v>
          </cell>
          <cell r="B2561" t="str">
            <v>IPÊ AMARELO (TABEBUIA CHRYSOTRICHA)</v>
          </cell>
          <cell r="C2561" t="str">
            <v>UN</v>
          </cell>
          <cell r="D2561">
            <v>112.1</v>
          </cell>
        </row>
        <row r="2562">
          <cell r="A2562">
            <v>180226</v>
          </cell>
          <cell r="B2562" t="str">
            <v>IPÊ ROSA (TABEBUIA AVELLANEDAE)</v>
          </cell>
          <cell r="C2562" t="str">
            <v>UN</v>
          </cell>
          <cell r="D2562">
            <v>183.32</v>
          </cell>
        </row>
        <row r="2563">
          <cell r="A2563">
            <v>180227</v>
          </cell>
          <cell r="B2563" t="str">
            <v>IPÊ ROXO (TABEBUIA IMPETIGINOSA)</v>
          </cell>
          <cell r="C2563" t="str">
            <v>UN</v>
          </cell>
          <cell r="D2563">
            <v>177.26</v>
          </cell>
        </row>
        <row r="2564">
          <cell r="A2564">
            <v>180228</v>
          </cell>
          <cell r="B2564" t="str">
            <v>CAROBINHA (JACARANDA PUBERULA)</v>
          </cell>
          <cell r="C2564" t="str">
            <v>UN</v>
          </cell>
          <cell r="D2564">
            <v>166.99</v>
          </cell>
        </row>
        <row r="2565">
          <cell r="A2565">
            <v>180229</v>
          </cell>
          <cell r="B2565" t="str">
            <v>EMBIRA DE SAPO - LONCHOCARPUS MUELBERGIANUS</v>
          </cell>
          <cell r="C2565" t="str">
            <v>UN</v>
          </cell>
          <cell r="D2565">
            <v>166.99</v>
          </cell>
        </row>
        <row r="2566">
          <cell r="A2566">
            <v>180230</v>
          </cell>
          <cell r="B2566" t="str">
            <v>AÇOITA CAVALO (LUEHEA DIVARICATA)</v>
          </cell>
          <cell r="C2566" t="str">
            <v>UN</v>
          </cell>
          <cell r="D2566">
            <v>114.66</v>
          </cell>
        </row>
        <row r="2567">
          <cell r="A2567">
            <v>180231</v>
          </cell>
          <cell r="B2567" t="str">
            <v>JACARANDÁ DO CAMPO (MICHAERIUM ACUTIFOLIUM)</v>
          </cell>
          <cell r="C2567" t="str">
            <v>UN</v>
          </cell>
          <cell r="D2567">
            <v>118.88</v>
          </cell>
        </row>
        <row r="2568">
          <cell r="A2568">
            <v>180232</v>
          </cell>
          <cell r="B2568" t="str">
            <v>JACARANDÁ BRANCO (MICHAERIUM PARAGUAIENSIS)</v>
          </cell>
          <cell r="C2568" t="str">
            <v>UN</v>
          </cell>
          <cell r="D2568">
            <v>185.77</v>
          </cell>
        </row>
        <row r="2569">
          <cell r="A2569">
            <v>180233</v>
          </cell>
          <cell r="B2569" t="str">
            <v>CAMBOATÁ BRANCO (MATAYBA ELAEAGNOIDES)</v>
          </cell>
          <cell r="C2569" t="str">
            <v>UN</v>
          </cell>
          <cell r="D2569">
            <v>171.77</v>
          </cell>
        </row>
        <row r="2570">
          <cell r="A2570">
            <v>180234</v>
          </cell>
          <cell r="B2570" t="str">
            <v>AROEIRA PRETA (MYRACRODURON URUNDEUVA)</v>
          </cell>
          <cell r="C2570" t="str">
            <v>UN</v>
          </cell>
          <cell r="D2570">
            <v>127.74</v>
          </cell>
        </row>
        <row r="2571">
          <cell r="A2571">
            <v>180235</v>
          </cell>
          <cell r="B2571" t="str">
            <v>PAINEIRA (CHORISIA SPECIOSA)</v>
          </cell>
          <cell r="C2571" t="str">
            <v>UN</v>
          </cell>
          <cell r="D2571">
            <v>167.52</v>
          </cell>
        </row>
        <row r="2572">
          <cell r="A2572">
            <v>180236</v>
          </cell>
          <cell r="B2572" t="str">
            <v>CAMBUÍ (MYRCIA SELLOI)</v>
          </cell>
          <cell r="C2572" t="str">
            <v>UN</v>
          </cell>
          <cell r="D2572">
            <v>110.32</v>
          </cell>
        </row>
        <row r="2573">
          <cell r="A2573">
            <v>180237</v>
          </cell>
          <cell r="B2573" t="str">
            <v>PAU-BRASIL (CAESALPINIA ECHINATA)</v>
          </cell>
          <cell r="C2573" t="str">
            <v>UN</v>
          </cell>
          <cell r="D2573">
            <v>171.46</v>
          </cell>
        </row>
        <row r="2574">
          <cell r="A2574">
            <v>180238</v>
          </cell>
          <cell r="B2574" t="str">
            <v>CABREÚVA PARDA (MYROCARPUS FRONDOSUS)</v>
          </cell>
          <cell r="C2574" t="str">
            <v>UN</v>
          </cell>
          <cell r="D2574">
            <v>136.88</v>
          </cell>
        </row>
        <row r="2575">
          <cell r="A2575">
            <v>180239</v>
          </cell>
          <cell r="B2575" t="str">
            <v>CABREÚVA ( MIROXYLON PERUIFERUM)</v>
          </cell>
          <cell r="C2575" t="str">
            <v>UN</v>
          </cell>
          <cell r="D2575">
            <v>94.77</v>
          </cell>
        </row>
        <row r="2576">
          <cell r="A2576">
            <v>180240</v>
          </cell>
          <cell r="B2576" t="str">
            <v>PAU-FERRO (CAESALPINIA FERREA)</v>
          </cell>
          <cell r="C2576" t="str">
            <v>UN</v>
          </cell>
          <cell r="D2576">
            <v>168.91</v>
          </cell>
        </row>
        <row r="2577">
          <cell r="A2577">
            <v>180241</v>
          </cell>
          <cell r="B2577" t="str">
            <v>BORDÃO DE VELHO (SAMANEA TUBULOSA)</v>
          </cell>
          <cell r="C2577" t="str">
            <v>UN</v>
          </cell>
          <cell r="D2577">
            <v>118.1</v>
          </cell>
        </row>
        <row r="2578">
          <cell r="A2578">
            <v>180242</v>
          </cell>
          <cell r="B2578" t="str">
            <v>PITOMBA (TALISIA ESCULENTA)</v>
          </cell>
          <cell r="C2578" t="str">
            <v>UN</v>
          </cell>
          <cell r="D2578">
            <v>136.1</v>
          </cell>
        </row>
        <row r="2579">
          <cell r="A2579">
            <v>180250</v>
          </cell>
          <cell r="B2579" t="str">
            <v>SIBIPIRUNA (CAESALPINIA PELTOPHOROIDES)</v>
          </cell>
          <cell r="C2579" t="str">
            <v>UN</v>
          </cell>
          <cell r="D2579">
            <v>170.43</v>
          </cell>
        </row>
        <row r="2580">
          <cell r="A2580">
            <v>180252</v>
          </cell>
          <cell r="B2580" t="str">
            <v>SUINÃ (ERYTRINA SPECIOSA)</v>
          </cell>
          <cell r="C2580" t="str">
            <v>UN</v>
          </cell>
          <cell r="D2580">
            <v>92.07</v>
          </cell>
        </row>
        <row r="2581">
          <cell r="A2581">
            <v>180255</v>
          </cell>
          <cell r="B2581" t="str">
            <v>TIPUANA (TIPUANA TIPU)</v>
          </cell>
          <cell r="C2581" t="str">
            <v>UN</v>
          </cell>
          <cell r="D2581">
            <v>170.32</v>
          </cell>
        </row>
        <row r="2582">
          <cell r="A2582">
            <v>180261</v>
          </cell>
          <cell r="B2582" t="str">
            <v>ARECA BAMBU (CHRYSALIDO CARPUS LUTESCENS)</v>
          </cell>
          <cell r="C2582" t="str">
            <v>UN</v>
          </cell>
          <cell r="D2582">
            <v>39.380000000000003</v>
          </cell>
        </row>
        <row r="2583">
          <cell r="A2583">
            <v>180263</v>
          </cell>
          <cell r="B2583" t="str">
            <v>BURITI (MAURITIA VINIFERA)</v>
          </cell>
          <cell r="C2583" t="str">
            <v>UN</v>
          </cell>
          <cell r="D2583">
            <v>88.33</v>
          </cell>
        </row>
        <row r="2584">
          <cell r="A2584">
            <v>180265</v>
          </cell>
          <cell r="B2584" t="str">
            <v>COLINIA (CHAMAEDOREA ELEGANS)</v>
          </cell>
          <cell r="C2584" t="str">
            <v>UN</v>
          </cell>
          <cell r="D2584">
            <v>156.88999999999999</v>
          </cell>
        </row>
        <row r="2585">
          <cell r="A2585">
            <v>180267</v>
          </cell>
          <cell r="B2585" t="str">
            <v>COQUEIRO (COCOS NUCIFERA)</v>
          </cell>
          <cell r="C2585" t="str">
            <v>UN</v>
          </cell>
          <cell r="D2585">
            <v>102.94</v>
          </cell>
        </row>
        <row r="2586">
          <cell r="A2586">
            <v>180270</v>
          </cell>
          <cell r="B2586" t="str">
            <v>GUARIROBA (SYAGRUS OLERACEA)</v>
          </cell>
          <cell r="C2586" t="str">
            <v>UN</v>
          </cell>
          <cell r="D2586">
            <v>66.47</v>
          </cell>
        </row>
        <row r="2587">
          <cell r="A2587">
            <v>180273</v>
          </cell>
          <cell r="B2587" t="str">
            <v>JERIVÁ (ARECASTRUM ROMANZOFFIANUM)</v>
          </cell>
          <cell r="C2587" t="str">
            <v>UN</v>
          </cell>
          <cell r="D2587">
            <v>101.06</v>
          </cell>
        </row>
        <row r="2588">
          <cell r="A2588">
            <v>180275</v>
          </cell>
          <cell r="B2588" t="str">
            <v>LATÂNIA (LATANIA SPP)</v>
          </cell>
          <cell r="C2588" t="str">
            <v>UN</v>
          </cell>
          <cell r="D2588">
            <v>53.66</v>
          </cell>
        </row>
        <row r="2589">
          <cell r="A2589">
            <v>180277</v>
          </cell>
          <cell r="B2589" t="str">
            <v>SEAFORTIA (ARCHONTO PHOENIX CUNNINGHAMIANA)</v>
          </cell>
          <cell r="C2589" t="str">
            <v>UN</v>
          </cell>
          <cell r="D2589">
            <v>63.94</v>
          </cell>
        </row>
        <row r="2590">
          <cell r="A2590">
            <v>180280</v>
          </cell>
          <cell r="B2590" t="str">
            <v>PALMEIRA IMPERIAL (ROY STONEAOLERACEA)</v>
          </cell>
          <cell r="C2590" t="str">
            <v>UN</v>
          </cell>
          <cell r="D2590">
            <v>57.91</v>
          </cell>
        </row>
        <row r="2591">
          <cell r="A2591">
            <v>180290</v>
          </cell>
          <cell r="B2591" t="str">
            <v>PATA DE VACA (BAUHINIA VARIEGATA)</v>
          </cell>
          <cell r="C2591" t="str">
            <v>UN</v>
          </cell>
          <cell r="D2591">
            <v>179.89</v>
          </cell>
        </row>
        <row r="2592">
          <cell r="A2592">
            <v>180291</v>
          </cell>
          <cell r="B2592" t="str">
            <v>QUARESMEIRA (TIBOUCHINA GRANULOSA)</v>
          </cell>
          <cell r="C2592" t="str">
            <v>UN</v>
          </cell>
          <cell r="D2592">
            <v>169.01</v>
          </cell>
        </row>
        <row r="2593">
          <cell r="A2593">
            <v>180292</v>
          </cell>
          <cell r="B2593" t="str">
            <v>MANACA DA SERRA (TIBOUCHINA MUTABILIS)</v>
          </cell>
          <cell r="C2593" t="str">
            <v>UN</v>
          </cell>
          <cell r="D2593">
            <v>174.59</v>
          </cell>
        </row>
        <row r="2594">
          <cell r="A2594">
            <v>180300</v>
          </cell>
          <cell r="B2594" t="str">
            <v>ARBUSTOS, FORRAÇÕES E TREPADEIRAS - FORNECIMENTO E PLANTIO</v>
          </cell>
          <cell r="C2594" t="str">
            <v>.</v>
          </cell>
          <cell r="D2594" t="str">
            <v>.</v>
          </cell>
        </row>
        <row r="2595">
          <cell r="A2595">
            <v>180301</v>
          </cell>
          <cell r="B2595" t="str">
            <v>GRAMA BATATAES EM PLACAS (PASPALUM NOTATUM)</v>
          </cell>
          <cell r="C2595" t="str">
            <v>M2</v>
          </cell>
          <cell r="D2595">
            <v>12.13</v>
          </cell>
        </row>
        <row r="2596">
          <cell r="A2596">
            <v>180303</v>
          </cell>
          <cell r="B2596" t="str">
            <v>GRAMA SÃO CARLOS EM PLACAS (ANOXONOPUS OBTUSIFOLIUS)</v>
          </cell>
          <cell r="C2596" t="str">
            <v>M2</v>
          </cell>
          <cell r="D2596">
            <v>14.79</v>
          </cell>
        </row>
        <row r="2597">
          <cell r="A2597">
            <v>180305</v>
          </cell>
          <cell r="B2597" t="str">
            <v>GRAMA ESMERALDA</v>
          </cell>
          <cell r="C2597" t="str">
            <v>M2</v>
          </cell>
          <cell r="D2597">
            <v>16.53</v>
          </cell>
        </row>
        <row r="2598">
          <cell r="A2598">
            <v>180307</v>
          </cell>
          <cell r="B2598" t="str">
            <v>GRAMA PRETA (OPHIOPOGUM JAPONICUS) - 36 MUDAS POR M2</v>
          </cell>
          <cell r="C2598" t="str">
            <v>M2</v>
          </cell>
          <cell r="D2598">
            <v>31.64</v>
          </cell>
        </row>
        <row r="2599">
          <cell r="A2599">
            <v>180313</v>
          </cell>
          <cell r="B2599" t="str">
            <v>CINERARIA (SENECIO CINERARIA)</v>
          </cell>
          <cell r="C2599" t="str">
            <v>DÚZIA</v>
          </cell>
          <cell r="D2599">
            <v>40.35</v>
          </cell>
        </row>
        <row r="2600">
          <cell r="A2600">
            <v>180315</v>
          </cell>
          <cell r="B2600" t="str">
            <v>CLOROFITO (CLOROPHYTUM CROMOSSUM)</v>
          </cell>
          <cell r="C2600" t="str">
            <v>DÚZIA</v>
          </cell>
          <cell r="D2600">
            <v>26.58</v>
          </cell>
        </row>
        <row r="2601">
          <cell r="A2601">
            <v>180317</v>
          </cell>
          <cell r="B2601" t="str">
            <v>FILODENDRO (PHILODENDRON BIPINNATIFIDUM)</v>
          </cell>
          <cell r="C2601" t="str">
            <v>DÚZIA</v>
          </cell>
          <cell r="D2601">
            <v>45.35</v>
          </cell>
        </row>
        <row r="2602">
          <cell r="A2602">
            <v>180319</v>
          </cell>
          <cell r="B2602" t="str">
            <v>HERA (HEDERA HELIX)</v>
          </cell>
          <cell r="C2602" t="str">
            <v>DÚZIA</v>
          </cell>
          <cell r="D2602">
            <v>26.8</v>
          </cell>
        </row>
        <row r="2603">
          <cell r="A2603">
            <v>180321</v>
          </cell>
          <cell r="B2603" t="str">
            <v>LÍRIO (HEMEROCALLIS FLAVA)</v>
          </cell>
          <cell r="C2603" t="str">
            <v>DÚZIA</v>
          </cell>
          <cell r="D2603">
            <v>40.630000000000003</v>
          </cell>
        </row>
        <row r="2604">
          <cell r="A2604">
            <v>180323</v>
          </cell>
          <cell r="B2604" t="str">
            <v>MARIA SEM VERGONHA (IMPATIENS SPP)</v>
          </cell>
          <cell r="C2604" t="str">
            <v>DÚZIA</v>
          </cell>
          <cell r="D2604">
            <v>27.54</v>
          </cell>
        </row>
        <row r="2605">
          <cell r="A2605">
            <v>180325</v>
          </cell>
          <cell r="B2605" t="str">
            <v>MONSTERA (MONSTERA DELICIOSA)</v>
          </cell>
          <cell r="C2605" t="str">
            <v>UN</v>
          </cell>
          <cell r="D2605">
            <v>43.4</v>
          </cell>
        </row>
        <row r="2606">
          <cell r="A2606">
            <v>180327</v>
          </cell>
          <cell r="B2606" t="str">
            <v>PILEA (PILEA CADIEREI)</v>
          </cell>
          <cell r="C2606" t="str">
            <v>DÚZIA</v>
          </cell>
          <cell r="D2606">
            <v>26.56</v>
          </cell>
        </row>
        <row r="2607">
          <cell r="A2607">
            <v>180329</v>
          </cell>
          <cell r="B2607" t="str">
            <v>VEDELIA (WEDELIA PALUDARIS)</v>
          </cell>
          <cell r="C2607" t="str">
            <v>DÚZIA</v>
          </cell>
          <cell r="D2607">
            <v>27.94</v>
          </cell>
        </row>
        <row r="2608">
          <cell r="A2608">
            <v>180341</v>
          </cell>
          <cell r="B2608" t="str">
            <v>IPOMÉIA (IPOMEIA LEARII)</v>
          </cell>
          <cell r="C2608" t="str">
            <v>UN</v>
          </cell>
          <cell r="D2608">
            <v>28.92</v>
          </cell>
        </row>
        <row r="2609">
          <cell r="A2609">
            <v>180343</v>
          </cell>
          <cell r="B2609" t="str">
            <v>JASMIM ESTRELA (TRACHELOSPERMOM JASMINDA)</v>
          </cell>
          <cell r="C2609" t="str">
            <v>UN</v>
          </cell>
          <cell r="D2609">
            <v>35.85</v>
          </cell>
        </row>
        <row r="2610">
          <cell r="A2610">
            <v>180345</v>
          </cell>
          <cell r="B2610" t="str">
            <v>LÁGRIMA DE CRISTO (CLERODENDRON THOMSONAE)</v>
          </cell>
          <cell r="C2610" t="str">
            <v>UN</v>
          </cell>
          <cell r="D2610">
            <v>35.14</v>
          </cell>
        </row>
        <row r="2611">
          <cell r="A2611">
            <v>180347</v>
          </cell>
          <cell r="B2611" t="str">
            <v>MARACUJÁ (PASSIFLORA COERULEA)</v>
          </cell>
          <cell r="C2611" t="str">
            <v>UN</v>
          </cell>
          <cell r="D2611">
            <v>32.17</v>
          </cell>
        </row>
        <row r="2612">
          <cell r="A2612">
            <v>180349</v>
          </cell>
          <cell r="B2612" t="str">
            <v>PRIMAVERA (BOUGAINVILLEA GLABRA)</v>
          </cell>
          <cell r="C2612" t="str">
            <v>UN</v>
          </cell>
          <cell r="D2612">
            <v>40.69</v>
          </cell>
        </row>
        <row r="2613">
          <cell r="A2613">
            <v>180351</v>
          </cell>
          <cell r="B2613" t="str">
            <v>TUMBERGIA (THUNBERGIA GRANDIFLORA)</v>
          </cell>
          <cell r="C2613" t="str">
            <v>UN</v>
          </cell>
          <cell r="D2613">
            <v>31.23</v>
          </cell>
        </row>
        <row r="2614">
          <cell r="A2614">
            <v>180353</v>
          </cell>
          <cell r="B2614" t="str">
            <v>UNHA DE GATO (FICUS PUMILA)</v>
          </cell>
          <cell r="C2614" t="str">
            <v>UN</v>
          </cell>
          <cell r="D2614">
            <v>4.8600000000000003</v>
          </cell>
        </row>
        <row r="2615">
          <cell r="A2615">
            <v>180361</v>
          </cell>
          <cell r="B2615" t="str">
            <v>ABUTILOM (ABUTILON STRIATUM)</v>
          </cell>
          <cell r="C2615" t="str">
            <v>UN</v>
          </cell>
          <cell r="D2615">
            <v>28.27</v>
          </cell>
        </row>
        <row r="2616">
          <cell r="A2616">
            <v>180363</v>
          </cell>
          <cell r="B2616" t="str">
            <v>ACALIFA (ACALYPHA WILKESIANA)</v>
          </cell>
          <cell r="C2616" t="str">
            <v>UN</v>
          </cell>
          <cell r="D2616">
            <v>28.99</v>
          </cell>
        </row>
        <row r="2617">
          <cell r="A2617">
            <v>180365</v>
          </cell>
          <cell r="B2617" t="str">
            <v>ALAMANDA (ALLAMANDA NERIIFOLIA)</v>
          </cell>
          <cell r="C2617" t="str">
            <v>UN</v>
          </cell>
          <cell r="D2617">
            <v>29.52</v>
          </cell>
        </row>
        <row r="2618">
          <cell r="A2618">
            <v>180367</v>
          </cell>
          <cell r="B2618" t="str">
            <v>AZALÉA (RHODODENDRON INDICUM)</v>
          </cell>
          <cell r="C2618" t="str">
            <v>UN</v>
          </cell>
          <cell r="D2618">
            <v>34.79</v>
          </cell>
        </row>
        <row r="2619">
          <cell r="A2619">
            <v>180369</v>
          </cell>
          <cell r="B2619" t="str">
            <v>BAMBUZINHO (BAMBUZA GRACILIS)</v>
          </cell>
          <cell r="C2619" t="str">
            <v>UN</v>
          </cell>
          <cell r="D2619">
            <v>38.840000000000003</v>
          </cell>
        </row>
        <row r="2620">
          <cell r="A2620">
            <v>180371</v>
          </cell>
          <cell r="B2620" t="str">
            <v>BELA EMÍLIA (PLUMBAGO CAPENSIS)</v>
          </cell>
          <cell r="C2620" t="str">
            <v>UN</v>
          </cell>
          <cell r="D2620">
            <v>26.77</v>
          </cell>
        </row>
        <row r="2621">
          <cell r="A2621">
            <v>180373</v>
          </cell>
          <cell r="B2621" t="str">
            <v>CAMARÃO (BELOPERONE GUTATA)</v>
          </cell>
          <cell r="C2621" t="str">
            <v>UN</v>
          </cell>
          <cell r="D2621">
            <v>28.52</v>
          </cell>
        </row>
        <row r="2622">
          <cell r="A2622">
            <v>180375</v>
          </cell>
          <cell r="B2622" t="str">
            <v>COSMOS (COSMOS BIPINNATUS)</v>
          </cell>
          <cell r="C2622" t="str">
            <v>UN</v>
          </cell>
          <cell r="D2622">
            <v>22.2</v>
          </cell>
        </row>
        <row r="2623">
          <cell r="A2623">
            <v>180377</v>
          </cell>
          <cell r="B2623" t="str">
            <v>DRACENA (DRACAENA FRAGRANS)</v>
          </cell>
          <cell r="C2623" t="str">
            <v>UN</v>
          </cell>
          <cell r="D2623">
            <v>38.090000000000003</v>
          </cell>
        </row>
        <row r="2624">
          <cell r="A2624">
            <v>180379</v>
          </cell>
          <cell r="B2624" t="str">
            <v>ESPONJINHA (CALLIANDRA TWEEDII)</v>
          </cell>
          <cell r="C2624" t="str">
            <v>UN</v>
          </cell>
          <cell r="D2624">
            <v>33.299999999999997</v>
          </cell>
        </row>
        <row r="2625">
          <cell r="A2625">
            <v>180383</v>
          </cell>
          <cell r="B2625" t="str">
            <v>HIBISCO (HIBISCUS ROSA SINENSIS)</v>
          </cell>
          <cell r="C2625" t="str">
            <v>UN</v>
          </cell>
          <cell r="D2625">
            <v>29.68</v>
          </cell>
        </row>
        <row r="2626">
          <cell r="A2626">
            <v>180385</v>
          </cell>
          <cell r="B2626" t="str">
            <v>MALVAVISCO (MALVAVISCUS MOLLIS)</v>
          </cell>
          <cell r="C2626" t="str">
            <v>UN</v>
          </cell>
          <cell r="D2626">
            <v>27.32</v>
          </cell>
        </row>
        <row r="2627">
          <cell r="A2627">
            <v>180387</v>
          </cell>
          <cell r="B2627" t="str">
            <v>PIRACANTA (PYRACANTHA COCCINEA)</v>
          </cell>
          <cell r="C2627" t="str">
            <v>UN</v>
          </cell>
          <cell r="D2627">
            <v>39.700000000000003</v>
          </cell>
        </row>
        <row r="2628">
          <cell r="A2628">
            <v>180603</v>
          </cell>
          <cell r="B2628" t="str">
            <v>MULTI EXERCITADOR CONJUGADO COM 6 FUNÇÕES</v>
          </cell>
          <cell r="C2628" t="str">
            <v>UN</v>
          </cell>
          <cell r="D2628">
            <v>4647.08</v>
          </cell>
        </row>
        <row r="2629">
          <cell r="A2629">
            <v>181000</v>
          </cell>
          <cell r="B2629" t="str">
            <v>TRATAMENTO PAISAGÍSTICO DE PISOS</v>
          </cell>
          <cell r="C2629" t="str">
            <v>.</v>
          </cell>
          <cell r="D2629" t="str">
            <v>.</v>
          </cell>
        </row>
        <row r="2630">
          <cell r="A2630">
            <v>181050</v>
          </cell>
          <cell r="B2630" t="str">
            <v>NR.10 - ORLA PARA ÁRVORE EM PARALELEPÍPEDO - 1,20 X 1,20 M</v>
          </cell>
          <cell r="C2630" t="str">
            <v>UN</v>
          </cell>
          <cell r="D2630">
            <v>189.68</v>
          </cell>
        </row>
        <row r="2631">
          <cell r="A2631">
            <v>181056</v>
          </cell>
          <cell r="B2631" t="str">
            <v>ORLA DE SEPARAÇÃO EM CONCRETO NC.26</v>
          </cell>
          <cell r="C2631" t="str">
            <v>M</v>
          </cell>
          <cell r="D2631">
            <v>63.16</v>
          </cell>
        </row>
        <row r="2632">
          <cell r="A2632">
            <v>181060</v>
          </cell>
          <cell r="B2632" t="str">
            <v>GRELHA DE CONCRETO PARA PISOS GRAMADOS 60X45X9,5CM</v>
          </cell>
          <cell r="C2632" t="str">
            <v>M2</v>
          </cell>
          <cell r="D2632">
            <v>63.57</v>
          </cell>
        </row>
        <row r="2633">
          <cell r="A2633">
            <v>181090</v>
          </cell>
          <cell r="B2633" t="str">
            <v>TORNEIRA PARA JARDIM  HD.16</v>
          </cell>
          <cell r="C2633" t="str">
            <v>UN</v>
          </cell>
          <cell r="D2633">
            <v>292.43</v>
          </cell>
        </row>
        <row r="2634">
          <cell r="A2634">
            <v>181200</v>
          </cell>
          <cell r="B2634" t="str">
            <v>MOBILIÁRIO EXTERNO</v>
          </cell>
          <cell r="C2634" t="str">
            <v>.</v>
          </cell>
          <cell r="D2634" t="str">
            <v>.</v>
          </cell>
        </row>
        <row r="2635">
          <cell r="A2635">
            <v>181201</v>
          </cell>
          <cell r="B2635" t="str">
            <v>IC.01 - BANCO DE CONCRETO POLIDO COM PINTURA EM POLIURETANO</v>
          </cell>
          <cell r="C2635" t="str">
            <v>M</v>
          </cell>
          <cell r="D2635">
            <v>184.54</v>
          </cell>
        </row>
        <row r="2636">
          <cell r="A2636">
            <v>181202</v>
          </cell>
          <cell r="B2636" t="str">
            <v>IC.02 - CONJUNTO MESA E BANCOS EM CONCRETO</v>
          </cell>
          <cell r="C2636" t="str">
            <v>CJ</v>
          </cell>
          <cell r="D2636">
            <v>1070.99</v>
          </cell>
        </row>
        <row r="2637">
          <cell r="A2637">
            <v>181203</v>
          </cell>
          <cell r="B2637" t="str">
            <v>IC.03 - BANCO EM CONCRETO APARENTE - L=40CM</v>
          </cell>
          <cell r="C2637" t="str">
            <v>M</v>
          </cell>
          <cell r="D2637">
            <v>170.89</v>
          </cell>
        </row>
        <row r="2638">
          <cell r="A2638">
            <v>181204</v>
          </cell>
          <cell r="B2638" t="str">
            <v>IC.04 - BANCO EM CONCRETO APARENTE - L=50CM</v>
          </cell>
          <cell r="C2638" t="str">
            <v>M</v>
          </cell>
          <cell r="D2638">
            <v>188.97</v>
          </cell>
        </row>
        <row r="2639">
          <cell r="A2639">
            <v>181205</v>
          </cell>
          <cell r="B2639" t="str">
            <v>IC.05 - BANCO EM CONCRETO APARENTE COM BALANÇO DE 40CM</v>
          </cell>
          <cell r="C2639" t="str">
            <v>M</v>
          </cell>
          <cell r="D2639">
            <v>267.27999999999997</v>
          </cell>
        </row>
        <row r="2640">
          <cell r="A2640">
            <v>181206</v>
          </cell>
          <cell r="B2640" t="str">
            <v>IC.06 - BANCO EM CONCRETO APARENTE, TIPO PMSP</v>
          </cell>
          <cell r="C2640" t="str">
            <v>M</v>
          </cell>
          <cell r="D2640">
            <v>193.55</v>
          </cell>
        </row>
        <row r="2641">
          <cell r="A2641">
            <v>181212</v>
          </cell>
          <cell r="B2641" t="str">
            <v>IV.02/03 - BANCO EM BLOCOS DE CONCRETO APARENTE</v>
          </cell>
          <cell r="C2641" t="str">
            <v>M</v>
          </cell>
          <cell r="D2641">
            <v>295.85000000000002</v>
          </cell>
        </row>
        <row r="2642">
          <cell r="A2642">
            <v>181217</v>
          </cell>
          <cell r="B2642" t="str">
            <v xml:space="preserve"> IV.07 - BANCO EM ALVENARIA APARENTE E CONCRETO</v>
          </cell>
          <cell r="C2642" t="str">
            <v>M</v>
          </cell>
          <cell r="D2642">
            <v>234.61</v>
          </cell>
        </row>
        <row r="2643">
          <cell r="A2643">
            <v>181218</v>
          </cell>
          <cell r="B2643" t="str">
            <v xml:space="preserve"> IV.08 - BANCO EM ALVENARIA REVESTIDA E CONCRETO</v>
          </cell>
          <cell r="C2643" t="str">
            <v>M</v>
          </cell>
          <cell r="D2643">
            <v>248.71</v>
          </cell>
        </row>
        <row r="2644">
          <cell r="A2644">
            <v>181219</v>
          </cell>
          <cell r="B2644" t="str">
            <v xml:space="preserve"> IV.09 - BANCO JARDINEIRA EM ALVENARIA DE TIJOLO APARENTE</v>
          </cell>
          <cell r="C2644" t="str">
            <v>M</v>
          </cell>
          <cell r="D2644">
            <v>319.89999999999998</v>
          </cell>
        </row>
        <row r="2645">
          <cell r="A2645">
            <v>181300</v>
          </cell>
          <cell r="B2645" t="str">
            <v>BRINQUEDOS EDIFICADOS</v>
          </cell>
          <cell r="C2645" t="str">
            <v>.</v>
          </cell>
          <cell r="D2645" t="str">
            <v>.</v>
          </cell>
        </row>
        <row r="2646">
          <cell r="A2646">
            <v>181321</v>
          </cell>
          <cell r="B2646" t="str">
            <v>RV.01 - MINI ANFITEATRO</v>
          </cell>
          <cell r="C2646" t="str">
            <v>UN</v>
          </cell>
          <cell r="D2646">
            <v>6853.13</v>
          </cell>
        </row>
        <row r="2647">
          <cell r="A2647">
            <v>181326</v>
          </cell>
          <cell r="B2647" t="str">
            <v>RV.06 - MURAL EM ALVENARIA</v>
          </cell>
          <cell r="C2647" t="str">
            <v>UN</v>
          </cell>
          <cell r="D2647">
            <v>1910.65</v>
          </cell>
        </row>
        <row r="2648">
          <cell r="A2648">
            <v>181338</v>
          </cell>
          <cell r="B2648" t="str">
            <v>RV.08 - TANQUE DE AREIA CIRCULAR - RAIO INTERNO 1,50M</v>
          </cell>
          <cell r="C2648" t="str">
            <v>UN</v>
          </cell>
          <cell r="D2648">
            <v>3271.21</v>
          </cell>
        </row>
        <row r="2649">
          <cell r="A2649">
            <v>181339</v>
          </cell>
          <cell r="B2649" t="str">
            <v>RV.09 - TANQUE DE AREIA CIRCULAR - RAIO INTERNO 2,00M</v>
          </cell>
          <cell r="C2649" t="str">
            <v>UN</v>
          </cell>
          <cell r="D2649">
            <v>4624.62</v>
          </cell>
        </row>
        <row r="2650">
          <cell r="A2650">
            <v>181340</v>
          </cell>
          <cell r="B2650" t="str">
            <v>RV.10 - TANQUE DE AREIA CIRCULAR - RAIO INTERNO 2,50M</v>
          </cell>
          <cell r="C2650" t="str">
            <v>UN</v>
          </cell>
          <cell r="D2650">
            <v>6143</v>
          </cell>
        </row>
        <row r="2651">
          <cell r="A2651">
            <v>181341</v>
          </cell>
          <cell r="B2651" t="str">
            <v>RV.11 - TANQUE DE AREIA - GENÉRICO - ESCAVAÇÃO E APILOAMENTO</v>
          </cell>
          <cell r="C2651" t="str">
            <v>M3</v>
          </cell>
          <cell r="D2651">
            <v>42.03</v>
          </cell>
        </row>
        <row r="2652">
          <cell r="A2652">
            <v>181342</v>
          </cell>
          <cell r="B2652" t="str">
            <v>RV.11 - TANQUE DE AREIA - GENÉRICO - DRENAGEM</v>
          </cell>
          <cell r="C2652" t="str">
            <v>M</v>
          </cell>
          <cell r="D2652">
            <v>45.89</v>
          </cell>
        </row>
        <row r="2653">
          <cell r="A2653">
            <v>181343</v>
          </cell>
          <cell r="B2653" t="str">
            <v>RV.11 - TANQUE DE AREIA - GENÉRICO - LASTRO DE CONCRETO</v>
          </cell>
          <cell r="C2653" t="str">
            <v>M3</v>
          </cell>
          <cell r="D2653">
            <v>295.38</v>
          </cell>
        </row>
        <row r="2654">
          <cell r="A2654">
            <v>181344</v>
          </cell>
          <cell r="B2654" t="str">
            <v>RV.11 - TANQUE DE AREIA - GENÉRICO - BORDA BAIXA</v>
          </cell>
          <cell r="C2654" t="str">
            <v>M</v>
          </cell>
          <cell r="D2654">
            <v>234.26</v>
          </cell>
        </row>
        <row r="2655">
          <cell r="A2655">
            <v>181345</v>
          </cell>
          <cell r="B2655" t="str">
            <v>RV.11 - TANQUE DE AREIA - GENÉRICO - BORDA ALTA</v>
          </cell>
          <cell r="C2655" t="str">
            <v>M</v>
          </cell>
          <cell r="D2655">
            <v>291.73</v>
          </cell>
        </row>
        <row r="2656">
          <cell r="A2656">
            <v>181346</v>
          </cell>
          <cell r="B2656" t="str">
            <v>RV.11 - TANQUE DE AREIA - GENÉRICO - FORNECIMENTO E APLICAÇÃO DE AREIA LAVADA</v>
          </cell>
          <cell r="C2656" t="str">
            <v>M3</v>
          </cell>
          <cell r="D2656">
            <v>92.57</v>
          </cell>
        </row>
        <row r="2657">
          <cell r="A2657">
            <v>181351</v>
          </cell>
          <cell r="B2657" t="str">
            <v>BRINQUEDO - TRENZINHO DE TUBOS DE CONCRETO/FABES</v>
          </cell>
          <cell r="C2657" t="str">
            <v>UN</v>
          </cell>
          <cell r="D2657">
            <v>2570.66</v>
          </cell>
        </row>
        <row r="2658">
          <cell r="A2658">
            <v>181353</v>
          </cell>
          <cell r="B2658" t="str">
            <v>RV.07 - FORTINHO</v>
          </cell>
          <cell r="C2658" t="str">
            <v>UN</v>
          </cell>
          <cell r="D2658">
            <v>4251.99</v>
          </cell>
        </row>
        <row r="2659">
          <cell r="A2659">
            <v>181400</v>
          </cell>
          <cell r="B2659" t="str">
            <v>BRINQUEDOS INDUSTRIALIZADOS</v>
          </cell>
          <cell r="C2659" t="str">
            <v>.</v>
          </cell>
          <cell r="D2659" t="str">
            <v>.</v>
          </cell>
        </row>
        <row r="2660">
          <cell r="A2660">
            <v>181405</v>
          </cell>
          <cell r="B2660" t="str">
            <v>CARROSSEL PARA 20 LUGARES,  DIÂMETRO 2,20M, FORNECIMENTO E INSTALAÇÃO</v>
          </cell>
          <cell r="C2660" t="str">
            <v>UN</v>
          </cell>
          <cell r="D2660">
            <v>1723.91</v>
          </cell>
        </row>
        <row r="2661">
          <cell r="A2661">
            <v>181408</v>
          </cell>
          <cell r="B2661" t="str">
            <v>ESCORREGADOR COMPR=3,00M H=1,80M - ESTRUTURA METÁLICA</v>
          </cell>
          <cell r="C2661" t="str">
            <v>UN</v>
          </cell>
          <cell r="D2661">
            <v>1462.85</v>
          </cell>
        </row>
        <row r="2662">
          <cell r="A2662">
            <v>181411</v>
          </cell>
          <cell r="B2662" t="str">
            <v>GANGORRA COM 3 PRANCHAS COMPR=3,00M H=0,70M - ESTRUTURA METÁLICA</v>
          </cell>
          <cell r="C2662" t="str">
            <v>UN</v>
          </cell>
          <cell r="D2662">
            <v>1144.0999999999999</v>
          </cell>
        </row>
        <row r="2663">
          <cell r="A2663">
            <v>181415</v>
          </cell>
          <cell r="B2663" t="str">
            <v>BALANÇO DE 3 LUGARES COM PNEUS COMPR=4,50M H=2,50M - ESTRUTURA METÁLICA</v>
          </cell>
          <cell r="C2663" t="str">
            <v>UN</v>
          </cell>
          <cell r="D2663">
            <v>1473.04</v>
          </cell>
        </row>
        <row r="2664">
          <cell r="A2664">
            <v>181422</v>
          </cell>
          <cell r="B2664" t="str">
            <v>ESCADA HORIZONTAL COMPR=1,80M H=1,80M - ESTRUTURA METÁLICA</v>
          </cell>
          <cell r="C2664" t="str">
            <v>UN</v>
          </cell>
          <cell r="D2664">
            <v>1105.81</v>
          </cell>
        </row>
        <row r="2665">
          <cell r="A2665">
            <v>181424</v>
          </cell>
          <cell r="B2665" t="str">
            <v>GAIOLA LABIRINTO (1,5X1,5X2,0)M - ESTRUTURA METÁLICA</v>
          </cell>
          <cell r="C2665" t="str">
            <v>UN</v>
          </cell>
          <cell r="D2665">
            <v>1469.69</v>
          </cell>
        </row>
        <row r="2666">
          <cell r="A2666">
            <v>181430</v>
          </cell>
          <cell r="B2666" t="str">
            <v>PLACAS DE E.V.A. ESP.30MM PARA USO INTERNO, TIPO TATAMI, COLOCADAS</v>
          </cell>
          <cell r="C2666" t="str">
            <v>M2</v>
          </cell>
          <cell r="D2666">
            <v>56.31</v>
          </cell>
        </row>
        <row r="2667">
          <cell r="A2667">
            <v>181441</v>
          </cell>
          <cell r="B2667" t="str">
            <v>PLAYGROUND BRINQUEDOS DE MADEIRA - CASA TARZAN COM RAMPA ESCALADA, ESCORREGADOR, PONTE E ESCADA MARINHEIRO</v>
          </cell>
          <cell r="C2667" t="str">
            <v>UN</v>
          </cell>
          <cell r="D2667">
            <v>6147.97</v>
          </cell>
        </row>
        <row r="2668">
          <cell r="A2668">
            <v>181442</v>
          </cell>
          <cell r="B2668" t="str">
            <v>PLAYGROUND BRINQUEDOS DE MADEIRA - CASA TARZAN COM RAMPA ESCALADA, ESCORREGADOR E ESCADA MARINHEIRO</v>
          </cell>
          <cell r="C2668" t="str">
            <v>UN</v>
          </cell>
          <cell r="D2668">
            <v>5208.8900000000003</v>
          </cell>
        </row>
        <row r="2669">
          <cell r="A2669">
            <v>181443</v>
          </cell>
          <cell r="B2669" t="str">
            <v>PLAYGROUND BRINQUEDOS DE MADEIRA - CASA TARZAN COM ESCORREGADOR E ESCADA MARINHEIRO</v>
          </cell>
          <cell r="C2669" t="str">
            <v>UN</v>
          </cell>
          <cell r="D2669">
            <v>3413.13</v>
          </cell>
        </row>
        <row r="2670">
          <cell r="A2670">
            <v>181444</v>
          </cell>
          <cell r="B2670" t="str">
            <v>PLAYGROUND BRINQUEDOS DE MADEIRA - DOIS CAVALINHOS E DUAS GANGORRAS</v>
          </cell>
          <cell r="C2670" t="str">
            <v>UN</v>
          </cell>
          <cell r="D2670">
            <v>2762.65</v>
          </cell>
        </row>
        <row r="2671">
          <cell r="A2671">
            <v>181445</v>
          </cell>
          <cell r="B2671" t="str">
            <v>PLAYGROUND BRINQUEDOS DE MADEIRA - ESCORREGADOR ( ALT.=1,80M COMP.=3,00M)</v>
          </cell>
          <cell r="C2671" t="str">
            <v>UN</v>
          </cell>
          <cell r="D2671">
            <v>1282.57</v>
          </cell>
        </row>
        <row r="2672">
          <cell r="A2672">
            <v>181446</v>
          </cell>
          <cell r="B2672" t="str">
            <v>PLAYGROUND BRINQUEDOS DE MADEIRA - GANGORRA DUPLA</v>
          </cell>
          <cell r="C2672" t="str">
            <v>UN</v>
          </cell>
          <cell r="D2672">
            <v>637.91999999999996</v>
          </cell>
        </row>
        <row r="2673">
          <cell r="A2673">
            <v>181447</v>
          </cell>
          <cell r="B2673" t="str">
            <v>PLAYGROUND BRINQUEDOS DE MADEIRA - ARGOLA E TRAPÉZIO</v>
          </cell>
          <cell r="C2673" t="str">
            <v>UN</v>
          </cell>
          <cell r="D2673">
            <v>1141.96</v>
          </cell>
        </row>
        <row r="2674">
          <cell r="A2674">
            <v>181448</v>
          </cell>
          <cell r="B2674" t="str">
            <v>PLAYGROUND BRINQUEDOS DE MADEIRA - BALANÇA DUPLA</v>
          </cell>
          <cell r="C2674" t="str">
            <v>UN</v>
          </cell>
          <cell r="D2674">
            <v>983.44</v>
          </cell>
        </row>
        <row r="2675">
          <cell r="A2675">
            <v>181449</v>
          </cell>
          <cell r="B2675" t="str">
            <v>PLAYGROUND BRINQUEDOS DE MADEIRA - ESCADA HORIZONTAL</v>
          </cell>
          <cell r="C2675" t="str">
            <v>UN</v>
          </cell>
          <cell r="D2675">
            <v>1064.21</v>
          </cell>
        </row>
        <row r="2676">
          <cell r="A2676">
            <v>181500</v>
          </cell>
          <cell r="B2676" t="str">
            <v>BRINQUEDOS - SERVIÇOS</v>
          </cell>
          <cell r="C2676" t="str">
            <v>.</v>
          </cell>
          <cell r="D2676" t="str">
            <v>.</v>
          </cell>
        </row>
        <row r="2677">
          <cell r="A2677">
            <v>181501</v>
          </cell>
          <cell r="B2677" t="str">
            <v>APARELHOS DE GINÁTICA EM MADEIRA - BARRA DUPLA EM DOIS NIVEIS</v>
          </cell>
          <cell r="C2677" t="str">
            <v>UN</v>
          </cell>
          <cell r="D2677">
            <v>480.97</v>
          </cell>
        </row>
        <row r="2678">
          <cell r="A2678">
            <v>181502</v>
          </cell>
          <cell r="B2678" t="str">
            <v>APARELHOS DE GINÁTICA EM MADEIRA - BARREIRA SIMPLES</v>
          </cell>
          <cell r="C2678" t="str">
            <v>UN</v>
          </cell>
          <cell r="D2678">
            <v>894</v>
          </cell>
        </row>
        <row r="2679">
          <cell r="A2679">
            <v>181503</v>
          </cell>
          <cell r="B2679" t="str">
            <v>APARELHOS DE GINÁTICA EM MADEIRA - BARRAS PARALELAS</v>
          </cell>
          <cell r="C2679" t="str">
            <v>UN</v>
          </cell>
          <cell r="D2679">
            <v>458.38</v>
          </cell>
        </row>
        <row r="2680">
          <cell r="A2680">
            <v>181510</v>
          </cell>
          <cell r="B2680" t="str">
            <v>CARACOL - DEMARCAÇÃO DE PISO (RD-06)</v>
          </cell>
          <cell r="C2680" t="str">
            <v>UN</v>
          </cell>
          <cell r="D2680">
            <v>176.22</v>
          </cell>
        </row>
        <row r="2681">
          <cell r="A2681">
            <v>181513</v>
          </cell>
          <cell r="B2681" t="str">
            <v>AMARELINHA DEMARCAÇÃO DE PISO (RD-05)</v>
          </cell>
          <cell r="C2681" t="str">
            <v>UN</v>
          </cell>
          <cell r="D2681">
            <v>108.69</v>
          </cell>
        </row>
        <row r="2682">
          <cell r="A2682">
            <v>181514</v>
          </cell>
          <cell r="B2682" t="str">
            <v>XADREZ - DEMARCAÇÃO DE PISO (RD-04)</v>
          </cell>
          <cell r="C2682" t="str">
            <v>UN</v>
          </cell>
          <cell r="D2682">
            <v>651.01</v>
          </cell>
        </row>
        <row r="2683">
          <cell r="A2683">
            <v>181550</v>
          </cell>
          <cell r="B2683" t="str">
            <v>FORNECIMENTO E APLICAÇÃO DE AREIA FINA</v>
          </cell>
          <cell r="C2683" t="str">
            <v>M3</v>
          </cell>
          <cell r="D2683">
            <v>131.19999999999999</v>
          </cell>
        </row>
        <row r="2684">
          <cell r="A2684">
            <v>181551</v>
          </cell>
          <cell r="B2684" t="str">
            <v>FORNECIMENTO E APLICAÇÃO  DE PEDRA N.2</v>
          </cell>
          <cell r="C2684" t="str">
            <v>M3</v>
          </cell>
          <cell r="D2684">
            <v>125.17</v>
          </cell>
        </row>
        <row r="2685">
          <cell r="A2685">
            <v>181601</v>
          </cell>
          <cell r="B2685" t="str">
            <v>SURF DUPLO CONJUGADO (EXERCITADOR PARA IDOSOS)</v>
          </cell>
          <cell r="C2685" t="str">
            <v>UN</v>
          </cell>
          <cell r="D2685">
            <v>1659.25</v>
          </cell>
        </row>
        <row r="2686">
          <cell r="A2686">
            <v>181602</v>
          </cell>
          <cell r="B2686" t="str">
            <v>ROTAÇÃO DIAGONAL DUPLA - APARELHO DUPLO CONJUGADO</v>
          </cell>
          <cell r="C2686" t="str">
            <v>UN</v>
          </cell>
          <cell r="D2686">
            <v>1123.67</v>
          </cell>
        </row>
        <row r="2687">
          <cell r="A2687">
            <v>181603</v>
          </cell>
          <cell r="B2687" t="str">
            <v>MULTI EXERCITADOR CONJUGADO COM 6 FUNÇÕES</v>
          </cell>
          <cell r="C2687" t="str">
            <v>UN</v>
          </cell>
          <cell r="D2687">
            <v>4647.08</v>
          </cell>
        </row>
        <row r="2688">
          <cell r="A2688">
            <v>181604</v>
          </cell>
          <cell r="B2688" t="str">
            <v>SIMULADOR DE CAVALGADA SUPLO</v>
          </cell>
          <cell r="C2688" t="str">
            <v>UN</v>
          </cell>
          <cell r="D2688">
            <v>2637.78</v>
          </cell>
        </row>
        <row r="2689">
          <cell r="A2689">
            <v>181605</v>
          </cell>
          <cell r="B2689" t="str">
            <v>SIMULADOR DE CAVALGADA TRIPLO</v>
          </cell>
          <cell r="C2689" t="str">
            <v>UN</v>
          </cell>
          <cell r="D2689">
            <v>3753.71</v>
          </cell>
        </row>
        <row r="2690">
          <cell r="A2690">
            <v>181606</v>
          </cell>
          <cell r="B2690" t="str">
            <v>ALONGADOR COM 3 ALTURAS CONJUGADO</v>
          </cell>
          <cell r="C2690" t="str">
            <v>UN</v>
          </cell>
          <cell r="D2690">
            <v>1448.43</v>
          </cell>
        </row>
        <row r="2691">
          <cell r="A2691">
            <v>181607</v>
          </cell>
          <cell r="B2691" t="str">
            <v>PRESSÃO DE PERNAS TRIPLO CONJUGADO</v>
          </cell>
          <cell r="C2691" t="str">
            <v>UN</v>
          </cell>
          <cell r="D2691">
            <v>2263.7600000000002</v>
          </cell>
        </row>
        <row r="2692">
          <cell r="A2692">
            <v>181608</v>
          </cell>
          <cell r="B2692" t="str">
            <v>REMADA SENTADA</v>
          </cell>
          <cell r="C2692" t="str">
            <v>UN</v>
          </cell>
          <cell r="D2692">
            <v>1571.39</v>
          </cell>
        </row>
        <row r="2693">
          <cell r="A2693">
            <v>181609</v>
          </cell>
          <cell r="B2693" t="str">
            <v>SIMULADOR DE CAMINHADA DUPLO CONJUGADO</v>
          </cell>
          <cell r="C2693" t="str">
            <v>UN</v>
          </cell>
          <cell r="D2693">
            <v>2545.19</v>
          </cell>
        </row>
        <row r="2694">
          <cell r="A2694">
            <v>181610</v>
          </cell>
          <cell r="B2694" t="str">
            <v>SIMULADOR DE CAMINHADA TRIPLO CONJUGADO</v>
          </cell>
          <cell r="C2694" t="str">
            <v>UN</v>
          </cell>
          <cell r="D2694">
            <v>3819.77</v>
          </cell>
        </row>
        <row r="2695">
          <cell r="A2695">
            <v>181611</v>
          </cell>
          <cell r="B2695" t="str">
            <v>ROTAÇÃO VERTICAL DUPLO</v>
          </cell>
          <cell r="C2695" t="str">
            <v>UN</v>
          </cell>
          <cell r="D2695">
            <v>1093.94</v>
          </cell>
        </row>
        <row r="2696">
          <cell r="A2696">
            <v>181612</v>
          </cell>
          <cell r="B2696" t="str">
            <v>ROTAÇÃO VERTICAL TRIPLO CONJUGADO</v>
          </cell>
          <cell r="C2696" t="str">
            <v>UN</v>
          </cell>
          <cell r="D2696">
            <v>1466.17</v>
          </cell>
        </row>
        <row r="2697">
          <cell r="A2697">
            <v>181613</v>
          </cell>
          <cell r="B2697" t="str">
            <v>ESQUI DUPLO CONJUGADO</v>
          </cell>
          <cell r="C2697" t="str">
            <v>UN</v>
          </cell>
          <cell r="D2697">
            <v>3256.21</v>
          </cell>
        </row>
        <row r="2698">
          <cell r="A2698">
            <v>181614</v>
          </cell>
          <cell r="B2698" t="str">
            <v>ESQUI TRIPLO CONJUGADO</v>
          </cell>
          <cell r="C2698" t="str">
            <v>UN</v>
          </cell>
          <cell r="D2698">
            <v>4674.12</v>
          </cell>
        </row>
        <row r="2699">
          <cell r="A2699">
            <v>181615</v>
          </cell>
          <cell r="B2699" t="str">
            <v>BICICLETA DE CADEIRA INDIVIDUAL</v>
          </cell>
          <cell r="C2699" t="str">
            <v>UN</v>
          </cell>
          <cell r="D2699">
            <v>1334.54</v>
          </cell>
        </row>
        <row r="2700">
          <cell r="A2700">
            <v>181616</v>
          </cell>
          <cell r="B2700" t="str">
            <v>BICICLETA DE CADEIRA TRIPLA</v>
          </cell>
          <cell r="C2700" t="str">
            <v>UN</v>
          </cell>
          <cell r="D2700">
            <v>3702.56</v>
          </cell>
        </row>
        <row r="2701">
          <cell r="A2701">
            <v>181617</v>
          </cell>
          <cell r="B2701" t="str">
            <v>PUXADOR PEITORAL DUPLO STAR</v>
          </cell>
          <cell r="C2701" t="str">
            <v>UN</v>
          </cell>
          <cell r="D2701">
            <v>2401.12</v>
          </cell>
        </row>
        <row r="2702">
          <cell r="A2702">
            <v>181618</v>
          </cell>
          <cell r="B2702" t="str">
            <v>TWIST TRIPLO</v>
          </cell>
          <cell r="C2702" t="str">
            <v>UN</v>
          </cell>
          <cell r="D2702">
            <v>1948.74</v>
          </cell>
        </row>
        <row r="2703">
          <cell r="A2703">
            <v>181619</v>
          </cell>
          <cell r="B2703" t="str">
            <v>PLACA ORIENTADORA VERTICAL</v>
          </cell>
          <cell r="C2703" t="str">
            <v>UN</v>
          </cell>
          <cell r="D2703">
            <v>1492.22</v>
          </cell>
        </row>
        <row r="2704">
          <cell r="A2704">
            <v>181620</v>
          </cell>
          <cell r="B2704" t="str">
            <v>LIXEIRA DUPLA</v>
          </cell>
          <cell r="C2704" t="str">
            <v>UN</v>
          </cell>
          <cell r="D2704">
            <v>560.39</v>
          </cell>
        </row>
        <row r="2705">
          <cell r="A2705">
            <v>186000</v>
          </cell>
          <cell r="B2705" t="str">
            <v>RETIRADAS</v>
          </cell>
          <cell r="C2705" t="str">
            <v>.</v>
          </cell>
          <cell r="D2705" t="str">
            <v>.</v>
          </cell>
        </row>
        <row r="2706">
          <cell r="A2706">
            <v>186007</v>
          </cell>
          <cell r="B2706" t="str">
            <v>RETIRADA DE GRAMA</v>
          </cell>
          <cell r="C2706" t="str">
            <v>M2</v>
          </cell>
          <cell r="D2706">
            <v>3.81</v>
          </cell>
        </row>
        <row r="2707">
          <cell r="A2707">
            <v>187000</v>
          </cell>
          <cell r="B2707" t="str">
            <v>RECOLOCAÇÕES</v>
          </cell>
          <cell r="C2707" t="str">
            <v>.</v>
          </cell>
          <cell r="D2707" t="str">
            <v>.</v>
          </cell>
        </row>
        <row r="2708">
          <cell r="A2708">
            <v>187007</v>
          </cell>
          <cell r="B2708" t="str">
            <v>RECOLOCAÇÃO DE GRAMA</v>
          </cell>
          <cell r="C2708" t="str">
            <v>M2</v>
          </cell>
          <cell r="D2708">
            <v>26.19</v>
          </cell>
        </row>
        <row r="2709">
          <cell r="A2709">
            <v>187040</v>
          </cell>
          <cell r="B2709" t="str">
            <v>TRANSPLANTE DE ÁRVORES COM DIÂMETRO ATÉ 30CM</v>
          </cell>
          <cell r="C2709" t="str">
            <v>UN</v>
          </cell>
          <cell r="D2709">
            <v>883.95</v>
          </cell>
        </row>
        <row r="2710">
          <cell r="A2710">
            <v>187041</v>
          </cell>
          <cell r="B2710" t="str">
            <v>TRANSPLANTE DE ÁRVORES COM DAP MAIOR OU IGUAL A 30CM</v>
          </cell>
          <cell r="C2710" t="str">
            <v>UN</v>
          </cell>
          <cell r="D2710">
            <v>6431.7</v>
          </cell>
        </row>
        <row r="2711">
          <cell r="A2711">
            <v>188000</v>
          </cell>
          <cell r="B2711" t="str">
            <v>SERVIÇOS PARCIAIS</v>
          </cell>
          <cell r="C2711" t="str">
            <v>.</v>
          </cell>
          <cell r="D2711" t="str">
            <v>.</v>
          </cell>
        </row>
        <row r="2712">
          <cell r="A2712">
            <v>188001</v>
          </cell>
          <cell r="B2712" t="str">
            <v>REVOLVIMENTO E AJUSTE DO SOLO</v>
          </cell>
          <cell r="C2712" t="str">
            <v>M2</v>
          </cell>
          <cell r="D2712">
            <v>6.34</v>
          </cell>
        </row>
        <row r="2713">
          <cell r="A2713">
            <v>188011</v>
          </cell>
          <cell r="B2713" t="str">
            <v>TERRA PREPARADA PARA PLANTIO</v>
          </cell>
          <cell r="C2713" t="str">
            <v>M3</v>
          </cell>
          <cell r="D2713">
            <v>162.53</v>
          </cell>
        </row>
        <row r="2714">
          <cell r="A2714">
            <v>188013</v>
          </cell>
          <cell r="B2714" t="str">
            <v>CALCAREO DOLOMITICO</v>
          </cell>
          <cell r="C2714" t="str">
            <v>KG</v>
          </cell>
          <cell r="D2714">
            <v>0.69</v>
          </cell>
        </row>
        <row r="2715">
          <cell r="A2715">
            <v>188015</v>
          </cell>
          <cell r="B2715" t="str">
            <v>ADUBO QUÍMICO NPK, 10:10:10</v>
          </cell>
          <cell r="C2715" t="str">
            <v>KG</v>
          </cell>
          <cell r="D2715">
            <v>2.57</v>
          </cell>
        </row>
        <row r="2716">
          <cell r="A2716">
            <v>188030</v>
          </cell>
          <cell r="B2716" t="str">
            <v>PREPARO DO SOLO PARA PLANTIO DE GRAMA BATATAES</v>
          </cell>
          <cell r="C2716" t="str">
            <v>M2</v>
          </cell>
          <cell r="D2716">
            <v>6.34</v>
          </cell>
        </row>
        <row r="2717">
          <cell r="A2717">
            <v>188035</v>
          </cell>
          <cell r="B2717" t="str">
            <v>RECOLOCAÇÃO DE TERRA DE JARDIM</v>
          </cell>
          <cell r="C2717" t="str">
            <v>M3</v>
          </cell>
          <cell r="D2717">
            <v>185.88</v>
          </cell>
        </row>
        <row r="2718">
          <cell r="A2718">
            <v>200000</v>
          </cell>
          <cell r="B2718" t="str">
            <v>SERVICOS TECNICOS</v>
          </cell>
        </row>
        <row r="2719">
          <cell r="A2719">
            <v>200100</v>
          </cell>
          <cell r="B2719" t="str">
            <v>TOPOGRAFIA</v>
          </cell>
          <cell r="C2719" t="str">
            <v>.</v>
          </cell>
          <cell r="D2719" t="str">
            <v>.</v>
          </cell>
        </row>
        <row r="2720">
          <cell r="A2720">
            <v>200101</v>
          </cell>
          <cell r="B2720" t="str">
            <v>LEVANTAMENTO PLANIMÉTRICO DE PERÍMETRO - ATÉ 1.000M</v>
          </cell>
          <cell r="C2720" t="str">
            <v>GL</v>
          </cell>
          <cell r="D2720">
            <v>2518.62</v>
          </cell>
        </row>
        <row r="2721">
          <cell r="A2721">
            <v>200102</v>
          </cell>
          <cell r="B2721" t="str">
            <v>LEVANTAMENTO PLANIMÉTRICO DE PERÍMETRO - EXCEDENTE 1.000M</v>
          </cell>
          <cell r="C2721" t="str">
            <v>M</v>
          </cell>
          <cell r="D2721">
            <v>2.17</v>
          </cell>
        </row>
        <row r="2722">
          <cell r="A2722">
            <v>200113</v>
          </cell>
          <cell r="B2722" t="str">
            <v>LEVANTAMENTO PLANIALTIMÉTRICO DE ÁREAS - ATÉ 10.000M2</v>
          </cell>
          <cell r="C2722" t="str">
            <v>GL</v>
          </cell>
          <cell r="D2722">
            <v>4912.8599999999997</v>
          </cell>
        </row>
        <row r="2723">
          <cell r="A2723">
            <v>200114</v>
          </cell>
          <cell r="B2723" t="str">
            <v>LEVANTAMENTO PLANIALTIMÉTRICO DE ÁREAS - EXCEDENTE A 10.000M2</v>
          </cell>
          <cell r="C2723" t="str">
            <v>M2</v>
          </cell>
          <cell r="D2723">
            <v>0.45</v>
          </cell>
        </row>
        <row r="2724">
          <cell r="A2724">
            <v>200121</v>
          </cell>
          <cell r="B2724" t="str">
            <v>ACRÉSCIMO FACE AO GRAU DE DIFICULDADE - TERRENO ACIDENTADO</v>
          </cell>
          <cell r="C2724" t="str">
            <v>%</v>
          </cell>
          <cell r="D2724">
            <v>20</v>
          </cell>
        </row>
        <row r="2725">
          <cell r="A2725">
            <v>200122</v>
          </cell>
          <cell r="B2725" t="str">
            <v>ACRÉSCIMO FACE AO GRAU DE DIFICULDADE - TERRENO COBERTO PARA VEGETAÇÃO</v>
          </cell>
          <cell r="C2725" t="str">
            <v>%</v>
          </cell>
          <cell r="D2725">
            <v>50</v>
          </cell>
        </row>
        <row r="2726">
          <cell r="A2726">
            <v>200123</v>
          </cell>
          <cell r="B2726" t="str">
            <v>ACRÉSCIMO FACE AO GRAU DE DIFICULDADE - TERRENO PANTANOSO</v>
          </cell>
          <cell r="C2726" t="str">
            <v>%</v>
          </cell>
          <cell r="D2726">
            <v>100</v>
          </cell>
        </row>
        <row r="2727">
          <cell r="A2727">
            <v>200124</v>
          </cell>
          <cell r="B2727" t="str">
            <v>ACRÉSCIMO FACE AO GRAU DE DIFICULDADE - TERRENO COM CADASTRO</v>
          </cell>
          <cell r="C2727" t="str">
            <v>%</v>
          </cell>
          <cell r="D2727">
            <v>30</v>
          </cell>
        </row>
        <row r="2728">
          <cell r="A2728">
            <v>200131</v>
          </cell>
          <cell r="B2728" t="str">
            <v>ACRÉSCIMO PARA ELABORAÇÃO DE CÁLCULOS - ÁREAS, DISTÂNCIAS E AZIMUTES</v>
          </cell>
          <cell r="C2728" t="str">
            <v>%</v>
          </cell>
          <cell r="D2728">
            <v>10</v>
          </cell>
        </row>
        <row r="2729">
          <cell r="A2729">
            <v>200132</v>
          </cell>
          <cell r="B2729" t="str">
            <v>ACRÉSCIMO PARA ELABORAÇÃO DE CÁLCULOS - NIVELAMENTO DE SECÇÕES TRANSVERSAIS</v>
          </cell>
          <cell r="C2729" t="str">
            <v>%</v>
          </cell>
          <cell r="D2729">
            <v>50</v>
          </cell>
        </row>
        <row r="2730">
          <cell r="A2730">
            <v>200133</v>
          </cell>
          <cell r="B2730" t="str">
            <v>ACRÉSCIMO PARA ELABORAÇÃO DE CÁLCULOS - MOVIMENTO DE TERRA</v>
          </cell>
          <cell r="C2730" t="str">
            <v>%</v>
          </cell>
          <cell r="D2730">
            <v>10</v>
          </cell>
        </row>
        <row r="2731">
          <cell r="A2731">
            <v>200200</v>
          </cell>
          <cell r="B2731" t="str">
            <v>SONDAGEM</v>
          </cell>
          <cell r="C2731" t="str">
            <v>.</v>
          </cell>
          <cell r="D2731" t="str">
            <v>.</v>
          </cell>
        </row>
        <row r="2732">
          <cell r="A2732">
            <v>200201</v>
          </cell>
          <cell r="B2732" t="str">
            <v>TRADO MANUAL</v>
          </cell>
          <cell r="C2732" t="str">
            <v>M</v>
          </cell>
          <cell r="D2732">
            <v>53.39</v>
          </cell>
        </row>
        <row r="2733">
          <cell r="A2733">
            <v>200202</v>
          </cell>
          <cell r="B2733" t="str">
            <v>MOBILIZAÇÃO E INSTALAÇÃO DE 1  EQUIPAMENTO PARA EXECUÇÃO DE SONDAGEM A PERCUSSÃO</v>
          </cell>
          <cell r="C2733" t="str">
            <v>UN</v>
          </cell>
          <cell r="D2733">
            <v>406.44</v>
          </cell>
        </row>
        <row r="2734">
          <cell r="A2734">
            <v>200203</v>
          </cell>
          <cell r="B2734" t="str">
            <v>DESLOCAMENTO DE EQUIPAMENTO ENTRE FUROS EM TERRENO PLANO, CONSIDERANDO A DISTÂNCIA ATÉ 100M, PARA SONDAGEM A PERCUSSÃO</v>
          </cell>
          <cell r="C2734" t="str">
            <v>UN</v>
          </cell>
          <cell r="D2734">
            <v>61.99</v>
          </cell>
        </row>
        <row r="2735">
          <cell r="A2735">
            <v>200204</v>
          </cell>
          <cell r="B2735" t="str">
            <v>DESLOCAMENTO DE EQUIPAMENTO ENTRE FUROS EM TERRENO PLANO, CONSIDERANDO A DISTÂNCIA DE 100 À 200M, PARA FUNDAÇÃO A PERCUSSÃO</v>
          </cell>
          <cell r="C2735" t="str">
            <v>UN</v>
          </cell>
          <cell r="D2735">
            <v>123.97</v>
          </cell>
        </row>
        <row r="2736">
          <cell r="A2736">
            <v>200205</v>
          </cell>
          <cell r="B2736" t="str">
            <v>DESLOCAMENTO DE EQUIPAMENTO ENTRE FUROS EM TERRENO PLANO, CONSIDERANDO A DISTÂNCIA ACIMA DE 200M, PARA SONDAGEM A PERCUSSÃO</v>
          </cell>
          <cell r="C2736" t="str">
            <v>UN</v>
          </cell>
          <cell r="D2736">
            <v>185.96</v>
          </cell>
        </row>
        <row r="2737">
          <cell r="A2737">
            <v>200206</v>
          </cell>
          <cell r="B2737" t="str">
            <v>DESLOCAMENTO DE EQUIPAMENTO ENTRE FUROS EM TERRENO ACIDENTADO, CONSIDERANDO A DISTÂNCIA ATÉ 50M, PARA SONDAGEM A PERCUSSÃO</v>
          </cell>
          <cell r="C2737" t="str">
            <v>UN</v>
          </cell>
          <cell r="D2737">
            <v>61.99</v>
          </cell>
        </row>
        <row r="2738">
          <cell r="A2738">
            <v>200207</v>
          </cell>
          <cell r="B2738" t="str">
            <v>DESLOCAMENTO DE EQUIPAMENTO ENTRE FUROS EM TERRENO ACIDENTADO, CONSIDERANDO A DISTÂNCIA ACIMA DE 50M, PARA SONDAGEM A PERCUSSÃO</v>
          </cell>
          <cell r="C2738" t="str">
            <v>UN</v>
          </cell>
          <cell r="D2738">
            <v>105.54</v>
          </cell>
        </row>
        <row r="2739">
          <cell r="A2739">
            <v>200208</v>
          </cell>
          <cell r="B2739" t="str">
            <v>EXECUÇÃO DE PLATAFORMA EM TERRENO ALAGADIÇO OU ACIDENTADO, PARA SONDAGEM A PERCUSSÃO</v>
          </cell>
          <cell r="C2739" t="str">
            <v>UN</v>
          </cell>
          <cell r="D2739">
            <v>141.30000000000001</v>
          </cell>
        </row>
        <row r="2740">
          <cell r="A2740">
            <v>200209</v>
          </cell>
          <cell r="B2740" t="str">
            <v>PERFURAÇÃO E EXECUÇÃO DE ENSAIO PENETROMÉTRICO OU DE LAVAGEM POR TEMPO</v>
          </cell>
          <cell r="C2740" t="str">
            <v>M</v>
          </cell>
          <cell r="D2740">
            <v>89.62</v>
          </cell>
        </row>
        <row r="2741">
          <cell r="A2741">
            <v>200300</v>
          </cell>
          <cell r="B2741" t="str">
            <v>SERVIÇOS TÉCNICOS</v>
          </cell>
          <cell r="C2741" t="str">
            <v>.</v>
          </cell>
          <cell r="D2741" t="str">
            <v>.</v>
          </cell>
        </row>
        <row r="2742">
          <cell r="A2742">
            <v>200301</v>
          </cell>
          <cell r="B2742" t="str">
            <v>COORDENADOR GERAL</v>
          </cell>
          <cell r="C2742" t="str">
            <v>H</v>
          </cell>
          <cell r="D2742">
            <v>331.62</v>
          </cell>
        </row>
        <row r="2743">
          <cell r="A2743">
            <v>200302</v>
          </cell>
          <cell r="B2743" t="str">
            <v>ENGENHEIRO/ ARQUITETO SÊNIOR</v>
          </cell>
          <cell r="C2743" t="str">
            <v>H</v>
          </cell>
          <cell r="D2743">
            <v>169.73</v>
          </cell>
        </row>
        <row r="2744">
          <cell r="A2744">
            <v>200303</v>
          </cell>
          <cell r="B2744" t="str">
            <v>ENGENHEIRO/ ARQUITETO JUNIOR</v>
          </cell>
          <cell r="C2744" t="str">
            <v>H</v>
          </cell>
          <cell r="D2744">
            <v>97.27</v>
          </cell>
        </row>
        <row r="2745">
          <cell r="A2745">
            <v>200305</v>
          </cell>
          <cell r="B2745" t="str">
            <v>PROJETISTA</v>
          </cell>
          <cell r="C2745" t="str">
            <v>H</v>
          </cell>
          <cell r="D2745">
            <v>95.86</v>
          </cell>
        </row>
        <row r="2746">
          <cell r="A2746">
            <v>200306</v>
          </cell>
          <cell r="B2746" t="str">
            <v>DESENHISTA PROJETISTA</v>
          </cell>
          <cell r="C2746" t="str">
            <v>H</v>
          </cell>
          <cell r="D2746">
            <v>66.88</v>
          </cell>
        </row>
        <row r="2747">
          <cell r="A2747">
            <v>200307</v>
          </cell>
          <cell r="B2747" t="str">
            <v>COORDENADOR SETORIAL</v>
          </cell>
          <cell r="C2747" t="str">
            <v>H</v>
          </cell>
          <cell r="D2747">
            <v>315.43</v>
          </cell>
        </row>
        <row r="2748">
          <cell r="A2748">
            <v>200308</v>
          </cell>
          <cell r="B2748" t="str">
            <v>CONSULTOR</v>
          </cell>
          <cell r="C2748" t="str">
            <v>H</v>
          </cell>
          <cell r="D2748">
            <v>331.62</v>
          </cell>
        </row>
        <row r="2749">
          <cell r="A2749">
            <v>200309</v>
          </cell>
          <cell r="B2749" t="str">
            <v>PROJETISTA CADISTA</v>
          </cell>
          <cell r="C2749" t="str">
            <v>H</v>
          </cell>
          <cell r="D2749">
            <v>66.88</v>
          </cell>
        </row>
        <row r="2750">
          <cell r="A2750">
            <v>200310</v>
          </cell>
          <cell r="B2750" t="str">
            <v>LEVANTAMENTO CADASTRAL DE EDIFICAÇÃO ATÉ 500M2</v>
          </cell>
          <cell r="C2750" t="str">
            <v>GL</v>
          </cell>
          <cell r="D2750">
            <v>5565.14</v>
          </cell>
        </row>
        <row r="2751">
          <cell r="A2751">
            <v>200311</v>
          </cell>
          <cell r="B2751" t="str">
            <v>LEVANTAMENTO CADASTRAL DE EDIFICAÇÃO EXECEDENTE A 500M2</v>
          </cell>
          <cell r="C2751" t="str">
            <v>M2</v>
          </cell>
          <cell r="D2751">
            <v>11.13</v>
          </cell>
        </row>
        <row r="2752">
          <cell r="A2752">
            <v>200312</v>
          </cell>
          <cell r="B2752" t="str">
            <v>LEVANTAMENTO CADASTRAL INSTALAÇÕES ELÉTRICAS ATÉ 500M2</v>
          </cell>
          <cell r="C2752" t="str">
            <v>GL</v>
          </cell>
          <cell r="D2752">
            <v>1915.18</v>
          </cell>
        </row>
        <row r="2753">
          <cell r="A2753">
            <v>200313</v>
          </cell>
          <cell r="B2753" t="str">
            <v>LEVANTAMENTO CADASTRAL INSTALAÇÕES ELÉTRICAS EXECEDENTE A 500M2</v>
          </cell>
          <cell r="C2753" t="str">
            <v>M2</v>
          </cell>
          <cell r="D2753">
            <v>3.17</v>
          </cell>
        </row>
        <row r="2754">
          <cell r="A2754">
            <v>200314</v>
          </cell>
          <cell r="B2754" t="str">
            <v>LEVANTAMENTO CADASTRAL INSTALAÇÕES HIDRO-SANITÁRIAS ATÉ 500M2</v>
          </cell>
          <cell r="C2754" t="str">
            <v>UN</v>
          </cell>
          <cell r="D2754">
            <v>1915.18</v>
          </cell>
        </row>
        <row r="2755">
          <cell r="A2755">
            <v>200315</v>
          </cell>
          <cell r="B2755" t="str">
            <v>LEVANTAMENTO CADASTRAL INSTALAÇÕES HIDRO-SANITÁRIAS EXECEDENTE A 500M2</v>
          </cell>
          <cell r="C2755" t="str">
            <v>M2</v>
          </cell>
          <cell r="D2755">
            <v>3.17</v>
          </cell>
        </row>
        <row r="2756">
          <cell r="A2756">
            <v>200316</v>
          </cell>
          <cell r="B2756" t="str">
            <v>AS BUILT FORMATO A0</v>
          </cell>
          <cell r="C2756" t="str">
            <v>UN</v>
          </cell>
          <cell r="D2756">
            <v>2893.97</v>
          </cell>
        </row>
        <row r="2757">
          <cell r="A2757">
            <v>200317</v>
          </cell>
          <cell r="B2757" t="str">
            <v>AS BUILT FORMATO A1</v>
          </cell>
          <cell r="C2757" t="str">
            <v>UN</v>
          </cell>
          <cell r="D2757">
            <v>2103.6</v>
          </cell>
        </row>
        <row r="2758">
          <cell r="A2758">
            <v>200318</v>
          </cell>
          <cell r="B2758" t="str">
            <v>DESENVOLVIMENTO DE PRANCHA TÉCNICA EM FORMATO A0</v>
          </cell>
          <cell r="C2758" t="str">
            <v>UN</v>
          </cell>
          <cell r="D2758">
            <v>4886.4799999999996</v>
          </cell>
        </row>
        <row r="2759">
          <cell r="A2759">
            <v>200319</v>
          </cell>
          <cell r="B2759" t="str">
            <v>DESENVOLVIMENTO DE PRANCHA TÉCNICA EM FORMATO A1</v>
          </cell>
          <cell r="C2759" t="str">
            <v>UN</v>
          </cell>
          <cell r="D2759">
            <v>3299.1</v>
          </cell>
        </row>
        <row r="2760">
          <cell r="A2760">
            <v>200320</v>
          </cell>
          <cell r="B2760" t="str">
            <v>DESENVOLVIMENTO DE PRANCHA DE DESENHO/ DETALHAMENTO FORMATO A0</v>
          </cell>
          <cell r="C2760" t="str">
            <v>UN</v>
          </cell>
          <cell r="D2760">
            <v>2055.5300000000002</v>
          </cell>
        </row>
        <row r="2761">
          <cell r="A2761">
            <v>200321</v>
          </cell>
          <cell r="B2761" t="str">
            <v>DESENVOLVIMENTO DE PRANCHA DE DESENHO TÉCNICO/ DETALHAMENTO FORMATO A1</v>
          </cell>
          <cell r="C2761" t="str">
            <v>UN</v>
          </cell>
          <cell r="D2761">
            <v>1194.96</v>
          </cell>
        </row>
        <row r="2762">
          <cell r="A2762">
            <v>200350</v>
          </cell>
          <cell r="B2762" t="str">
            <v>SERVIÇO DE PLOTAGEM EM PAPEL SULFITE, TAMANHO A1, PRETO E BRANCO</v>
          </cell>
          <cell r="C2762" t="str">
            <v>UN</v>
          </cell>
          <cell r="D2762">
            <v>6.11</v>
          </cell>
        </row>
        <row r="2763">
          <cell r="A2763">
            <v>200351</v>
          </cell>
          <cell r="B2763" t="str">
            <v>SERVIÇO DE PLOTAGEM EM PAPEL SULFITE, TAMANHO A0, PRETO E BRANCO</v>
          </cell>
          <cell r="C2763" t="str">
            <v>UN</v>
          </cell>
          <cell r="D2763">
            <v>8.17</v>
          </cell>
        </row>
        <row r="2764">
          <cell r="A2764">
            <v>200352</v>
          </cell>
          <cell r="B2764" t="str">
            <v>SERVIÇO DE PLOTAGEM EM PAPEL SULFITE, TAMANHO A1, COLORIDA</v>
          </cell>
          <cell r="C2764" t="str">
            <v>UN</v>
          </cell>
          <cell r="D2764">
            <v>8.3699999999999992</v>
          </cell>
        </row>
        <row r="2765">
          <cell r="A2765">
            <v>200353</v>
          </cell>
          <cell r="B2765" t="str">
            <v>SERVIÇO DE PLOTAGEM EM PAPEL SULFITE, TAMANHO A0, COLORIDA</v>
          </cell>
          <cell r="C2765" t="str">
            <v>UN</v>
          </cell>
          <cell r="D2765">
            <v>11.93</v>
          </cell>
        </row>
        <row r="2766">
          <cell r="A2766">
            <v>200354</v>
          </cell>
          <cell r="B2766" t="str">
            <v>CÓPIA XEROX EM TAMANHO OFÍCIO, UMA FACE, PRETO E BRANCO</v>
          </cell>
          <cell r="C2766" t="str">
            <v>UN</v>
          </cell>
          <cell r="D2766">
            <v>0.35</v>
          </cell>
        </row>
        <row r="2767">
          <cell r="A2767">
            <v>200355</v>
          </cell>
          <cell r="B2767" t="str">
            <v>CÓPIA XEROX EM TAMANHO OFÍCIO, UMA FACE, COLORIDA</v>
          </cell>
          <cell r="C2767" t="str">
            <v>UN</v>
          </cell>
          <cell r="D2767">
            <v>1.74</v>
          </cell>
        </row>
        <row r="2768">
          <cell r="A2768">
            <v>200356</v>
          </cell>
          <cell r="B2768" t="str">
            <v>CÓPIA XEROX EM TAMANHO A3, UMA FACE, PRETO E BRANCO</v>
          </cell>
          <cell r="C2768" t="str">
            <v>UN</v>
          </cell>
          <cell r="D2768">
            <v>0.55000000000000004</v>
          </cell>
        </row>
        <row r="2769">
          <cell r="A2769">
            <v>200357</v>
          </cell>
          <cell r="B2769" t="str">
            <v>CÓPIA XEROX EM TAMANHO A3, UMA FACE, COLORIDA</v>
          </cell>
          <cell r="C2769" t="str">
            <v>UN</v>
          </cell>
          <cell r="D2769">
            <v>3.81</v>
          </cell>
        </row>
        <row r="2770">
          <cell r="A2770">
            <v>200358</v>
          </cell>
          <cell r="B2770" t="str">
            <v>CÓPIA XEROX - PRETO E BRANCO</v>
          </cell>
          <cell r="C2770" t="str">
            <v>M2</v>
          </cell>
          <cell r="D2770">
            <v>12.31</v>
          </cell>
        </row>
        <row r="2771">
          <cell r="A2771">
            <v>200441</v>
          </cell>
          <cell r="B2771" t="str">
            <v>CADASTRAMENTO DE VEGETAÇÃO ARBOREA ATÉ 30 EXEMPLARES</v>
          </cell>
          <cell r="C2771" t="str">
            <v>GL</v>
          </cell>
          <cell r="D2771">
            <v>2581.4899999999998</v>
          </cell>
        </row>
        <row r="2772">
          <cell r="A2772">
            <v>200442</v>
          </cell>
          <cell r="B2772" t="str">
            <v>CADASTRAMENTO/ INVENTÁRIO DE VEGETAÇÃO ARBOREA ACIMA DE 30 EXEMPLARES</v>
          </cell>
          <cell r="C2772" t="str">
            <v>UN</v>
          </cell>
          <cell r="D2772">
            <v>74.459999999999994</v>
          </cell>
        </row>
        <row r="2773">
          <cell r="A2773">
            <v>200530</v>
          </cell>
          <cell r="B2773" t="str">
            <v>PARECER TÉCNICO DE FUNDAÇÃO PARA ÁREA CONSTRUÍDA ATÉ 2000M2</v>
          </cell>
          <cell r="C2773" t="str">
            <v>GL</v>
          </cell>
          <cell r="D2773">
            <v>3316.22</v>
          </cell>
        </row>
        <row r="2774">
          <cell r="A2774">
            <v>200531</v>
          </cell>
          <cell r="B2774" t="str">
            <v>PARECER TÉCNICO DE FUNDAÇÃO PARA ÁREA CONSTRUÍDA DE 2001 À 5000M2</v>
          </cell>
          <cell r="C2774" t="str">
            <v>GL</v>
          </cell>
          <cell r="D2774">
            <v>5305.95</v>
          </cell>
        </row>
        <row r="2775">
          <cell r="A2775">
            <v>200532</v>
          </cell>
          <cell r="B2775" t="str">
            <v>PARECER TÉCNICO DE FUNDAÇÃO PARA ÁREA CONSTRUÍDA DE 5001 À 10000M2</v>
          </cell>
          <cell r="C2775" t="str">
            <v>GL</v>
          </cell>
          <cell r="D2775">
            <v>9285.41</v>
          </cell>
        </row>
        <row r="2776">
          <cell r="A2776">
            <v>200600</v>
          </cell>
          <cell r="B2776" t="str">
            <v>CONTROLE TECNOLÓGICO</v>
          </cell>
          <cell r="C2776" t="str">
            <v>.</v>
          </cell>
          <cell r="D2776" t="str">
            <v>.</v>
          </cell>
        </row>
        <row r="2777">
          <cell r="A2777">
            <v>200601</v>
          </cell>
          <cell r="B2777" t="str">
            <v>CONCRETO - ESTUDOS E ENSAIOS</v>
          </cell>
          <cell r="C2777" t="str">
            <v>UN</v>
          </cell>
          <cell r="D2777">
            <v>1386.25</v>
          </cell>
        </row>
        <row r="2778">
          <cell r="A2778">
            <v>200602</v>
          </cell>
          <cell r="B2778" t="str">
            <v>CONCRETO - ENSAIOS DE RUPTURA A COMPRESSÃO (CORPOS DE PROVA)</v>
          </cell>
          <cell r="C2778" t="str">
            <v>UN</v>
          </cell>
          <cell r="D2778">
            <v>18.93</v>
          </cell>
        </row>
        <row r="2779">
          <cell r="A2779">
            <v>200603</v>
          </cell>
          <cell r="B2779" t="str">
            <v>CONTROLE TECNOLÓGICO DE CONCRETO - MOBILIZAÇÃO PARA MOLDAGEM E/OU COLETA DOS CORPOS DE PROVA DE CONCRETO</v>
          </cell>
          <cell r="C2779" t="str">
            <v>VIAGEM</v>
          </cell>
          <cell r="D2779">
            <v>174.73</v>
          </cell>
        </row>
        <row r="2780">
          <cell r="A2780">
            <v>200604</v>
          </cell>
          <cell r="B2780" t="str">
            <v>CONTROLE TECNOLÓGICO DE CONCRETO MOLDAGEM DE CORPO DE PROVA</v>
          </cell>
          <cell r="C2780" t="str">
            <v>PERÍODO</v>
          </cell>
          <cell r="D2780">
            <v>209.89</v>
          </cell>
        </row>
        <row r="2781">
          <cell r="A2781">
            <v>200605</v>
          </cell>
          <cell r="B2781" t="str">
            <v>CONTROLE TECNOLÓGICO DE CONCRETO - ENSAIO DE ESCLEROMETRIA EM 10 PONTOS COM 16 TIROS POR PONTO</v>
          </cell>
          <cell r="C2781" t="str">
            <v>ENS.</v>
          </cell>
          <cell r="D2781">
            <v>1229.96</v>
          </cell>
        </row>
        <row r="2782">
          <cell r="A2782">
            <v>200611</v>
          </cell>
          <cell r="B2782" t="str">
            <v>AÇO - ENSAIOS DE TRAÇÃO EM BARRAS</v>
          </cell>
          <cell r="C2782" t="str">
            <v>UN</v>
          </cell>
          <cell r="D2782">
            <v>37.83</v>
          </cell>
        </row>
        <row r="2783">
          <cell r="A2783">
            <v>200612</v>
          </cell>
          <cell r="B2783" t="str">
            <v>AÇO - ENSAIOS DE DOBRAMENTO EM BARRAS</v>
          </cell>
          <cell r="C2783" t="str">
            <v>UN</v>
          </cell>
          <cell r="D2783">
            <v>14.32</v>
          </cell>
        </row>
        <row r="2784">
          <cell r="A2784">
            <v>200613</v>
          </cell>
          <cell r="B2784" t="str">
            <v>AÇO - ENSAIOS DE VERIFICAÇÃO DE BITOLA</v>
          </cell>
          <cell r="C2784" t="str">
            <v>UN</v>
          </cell>
          <cell r="D2784">
            <v>11.79</v>
          </cell>
        </row>
        <row r="2785">
          <cell r="A2785">
            <v>200614</v>
          </cell>
          <cell r="B2785" t="str">
            <v>ENSAIO DE ISOLAÇÃO DE CABO DE MÉDIA TENSÃO</v>
          </cell>
          <cell r="C2785" t="str">
            <v>Un</v>
          </cell>
          <cell r="D2785">
            <v>1512.5</v>
          </cell>
        </row>
        <row r="2786">
          <cell r="A2786">
            <v>200615</v>
          </cell>
          <cell r="B2786" t="str">
            <v>ENSAIO DE ISOLAÇÃO DE TRANFORMADOR DE POTÊNCIA</v>
          </cell>
          <cell r="C2786" t="str">
            <v>Un</v>
          </cell>
          <cell r="D2786">
            <v>1717.5</v>
          </cell>
        </row>
        <row r="2787">
          <cell r="A2787">
            <v>200616</v>
          </cell>
          <cell r="B2787" t="str">
            <v>ENSAIO DE RELAÇÃO DE TRANSFORMAÇÃO EM TRANSFORMADOR DE POTÊNCIA</v>
          </cell>
          <cell r="C2787" t="str">
            <v>Un</v>
          </cell>
          <cell r="D2787">
            <v>1717.5</v>
          </cell>
        </row>
        <row r="2788">
          <cell r="A2788">
            <v>200617</v>
          </cell>
          <cell r="B2788" t="str">
            <v>ENSAIO DE RESISTÊNCIA DE ISOLAÇÃO DE CHAVE SECCIONADORA CLASSE 15KV</v>
          </cell>
          <cell r="C2788" t="str">
            <v>Un</v>
          </cell>
          <cell r="D2788">
            <v>1512.5</v>
          </cell>
        </row>
        <row r="2789">
          <cell r="A2789">
            <v>200618</v>
          </cell>
          <cell r="B2789" t="str">
            <v>PARAMETRIZAÇÃO DO RELÊ DE PROTEÇÃO INDIRETA DE DISJUNTOR EM MÉDIA TENSÃO</v>
          </cell>
          <cell r="C2789" t="str">
            <v>Un</v>
          </cell>
          <cell r="D2789">
            <v>2205</v>
          </cell>
        </row>
      </sheetData>
      <sheetData sheetId="21"/>
      <sheetData sheetId="22"/>
      <sheetData sheetId="23">
        <row r="2">
          <cell r="A2" t="str">
            <v>97141</v>
          </cell>
          <cell r="B2" t="str">
            <v>ASSENTAMENTO DE TUBO DE FERRO FUNDIDO PARA REDE DE ÁGUA, DN 80 MM, JUNTA ELÁSTICA, INSTALADO EM LOCAL COM NÍVEL ALTO DE INTERFERÊNCIAS (NÃO INCLUI FORNECIMENTO). AF_11/2017</v>
          </cell>
          <cell r="C2" t="str">
            <v>M</v>
          </cell>
          <cell r="D2" t="str">
            <v>7,31</v>
          </cell>
        </row>
        <row r="3">
          <cell r="A3" t="str">
            <v>97142</v>
          </cell>
          <cell r="B3" t="str">
            <v>ASSENTAMENTO DE TUBO DE FERRO FUNDIDO PARA REDE DE ÁGUA, DN 100 MM, JUNTA ELÁSTICA, INSTALADO EM LOCAL COM NÍVEL ALTO DE INTERFERÊNCIAS (NÃO INCLUI FORNECIMENTO). AF_11/2017</v>
          </cell>
          <cell r="C3" t="str">
            <v>M</v>
          </cell>
          <cell r="D3" t="str">
            <v>8,19</v>
          </cell>
        </row>
        <row r="4">
          <cell r="A4" t="str">
            <v>97143</v>
          </cell>
          <cell r="B4" t="str">
            <v>ASSENTAMENTO DE TUBO DE FERRO FUNDIDO PARA REDE DE ÁGUA, DN 150 MM, JUNTA ELÁSTICA, INSTALADO EM LOCAL COM NÍVEL ALTO DE INTERFERÊNCIAS (NÃO INCLUI FORNECIMENTO). AF_11/2017</v>
          </cell>
          <cell r="C4" t="str">
            <v>M</v>
          </cell>
          <cell r="D4" t="str">
            <v>10,34</v>
          </cell>
        </row>
        <row r="5">
          <cell r="A5" t="str">
            <v>97144</v>
          </cell>
          <cell r="B5" t="str">
            <v>ASSENTAMENTO DE TUBO DE FERRO FUNDIDO PARA REDE DE ÁGUA, DN 200 MM, JUNTA ELÁSTICA, INSTALADO EM LOCAL COM NÍVEL ALTO DE INTERFERÊNCIAS (NÃO INCLUI FORNECIMENTO). AF_11/2017</v>
          </cell>
          <cell r="C5" t="str">
            <v>M</v>
          </cell>
          <cell r="D5" t="str">
            <v>12,50</v>
          </cell>
        </row>
        <row r="6">
          <cell r="A6" t="str">
            <v>97145</v>
          </cell>
          <cell r="B6" t="str">
            <v>ASSENTAMENTO DE TUBO DE FERRO FUNDIDO PARA REDE DE ÁGUA, DN 250 MM, JUNTA ELÁSTICA, INSTALADO EM LOCAL COM NÍVEL ALTO DE INTERFERÊNCIAS (NÃO INCLUI FORNECIMENTO). AF_11/2017</v>
          </cell>
          <cell r="C6" t="str">
            <v>M</v>
          </cell>
          <cell r="D6" t="str">
            <v>14,67</v>
          </cell>
        </row>
        <row r="7">
          <cell r="A7" t="str">
            <v>97146</v>
          </cell>
          <cell r="B7" t="str">
            <v>ASSENTAMENTO DE TUBO DE FERRO FUNDIDO PARA REDE DE ÁGUA, DN 300 MM, JUNTA ELÁSTICA, INSTALADO EM LOCAL COM NÍVEL ALTO DE INTERFERÊNCIAS (NÃO INCLUI FORNECIMENTO). AF_11/2017</v>
          </cell>
          <cell r="C7" t="str">
            <v>M</v>
          </cell>
          <cell r="D7" t="str">
            <v>16,84</v>
          </cell>
        </row>
        <row r="8">
          <cell r="A8" t="str">
            <v>97147</v>
          </cell>
          <cell r="B8" t="str">
            <v>ASSENTAMENTO DE TUBO DE FERRO FUNDIDO PARA REDE DE ÁGUA, DN 350 MM, JUNTA ELÁSTICA, INSTALADO EM LOCAL COM NÍVEL ALTO DE INTERFERÊNCIAS (NÃO INCLUI FORNECIMENTO). AF_11/2017</v>
          </cell>
          <cell r="C8" t="str">
            <v>M</v>
          </cell>
          <cell r="D8" t="str">
            <v>19,02</v>
          </cell>
        </row>
        <row r="9">
          <cell r="A9" t="str">
            <v>97148</v>
          </cell>
          <cell r="B9" t="str">
            <v>ASSENTAMENTO DE TUBO DE FERRO FUNDIDO PARA REDE DE ÁGUA, DN 400 MM, JUNTA ELÁSTICA, INSTALADO EM LOCAL COM NÍVEL ALTO DE INTERFERÊNCIAS (NÃO INCLUI FORNECIMENTO). AF_11/2017</v>
          </cell>
          <cell r="C9" t="str">
            <v>M</v>
          </cell>
          <cell r="D9" t="str">
            <v>21,17</v>
          </cell>
        </row>
        <row r="10">
          <cell r="A10" t="str">
            <v>97149</v>
          </cell>
          <cell r="B10" t="str">
            <v>ASSENTAMENTO DE TUBO DE FERRO FUNDIDO PARA REDE DE ÁGUA, DN 450 MM, JUNTA ELÁSTICA, INSTALADO EM LOCAL COM NÍVEL ALTO DE INTERFERÊNCIAS (NÃO INCLUI FORNECIMENTO). AF_11/2017</v>
          </cell>
          <cell r="C10" t="str">
            <v>M</v>
          </cell>
          <cell r="D10" t="str">
            <v>23,37</v>
          </cell>
        </row>
        <row r="11">
          <cell r="A11" t="str">
            <v>97150</v>
          </cell>
          <cell r="B11" t="str">
            <v>ASSENTAMENTO DE TUBO DE FERRO FUNDIDO PARA REDE DE ÁGUA, DN 500 MM, JUNTA ELÁSTICA, INSTALADO EM LOCAL COM NÍVEL ALTO DE INTERFERÊNCIAS (NÃO INCLUI FORNECIMENTO). AF_11/2017</v>
          </cell>
          <cell r="C11" t="str">
            <v>M</v>
          </cell>
          <cell r="D11" t="str">
            <v>27,71</v>
          </cell>
        </row>
        <row r="12">
          <cell r="A12" t="str">
            <v>97151</v>
          </cell>
          <cell r="B12" t="str">
            <v>ASSENTAMENTO DE TUBO DE FERRO FUNDIDO PARA REDE DE ÁGUA, DN 600 MM, JUNTA ELÁSTICA, INSTALADO EM LOCAL COM NÍVEL ALTO DE INTERFERÊNCIAS (NÃO INCLUI FORNECIMENTO). AF_11/2017</v>
          </cell>
          <cell r="C12" t="str">
            <v>M</v>
          </cell>
          <cell r="D12" t="str">
            <v>32,39</v>
          </cell>
        </row>
        <row r="13">
          <cell r="A13" t="str">
            <v>97152</v>
          </cell>
          <cell r="B13" t="str">
            <v>ASSENTAMENTO DE TUBO DE FERRO FUNDIDO PARA REDE DE ÁGUA, DN 700 MM, JUNTA ELÁSTICA, INSTALADO EM LOCAL COM NÍVEL ALTO DE INTERFERÊNCIAS (NÃO INCLUI FORNECIMENTO). AF_11/2017</v>
          </cell>
          <cell r="C13" t="str">
            <v>M</v>
          </cell>
          <cell r="D13" t="str">
            <v>36,92</v>
          </cell>
        </row>
        <row r="14">
          <cell r="A14" t="str">
            <v>97153</v>
          </cell>
          <cell r="B14" t="str">
            <v>ASSENTAMENTO DE TUBO DE FERRO FUNDIDO PARA REDE DE ÁGUA, DN 800 MM, JUNTA ELÁSTICA, INSTALADO EM LOCAL COM NÍVEL ALTO DE INTERFERÊNCIAS (NÃO INCLUI FORNECIMENTO). AF_11/2017</v>
          </cell>
          <cell r="C14" t="str">
            <v>M</v>
          </cell>
          <cell r="D14" t="str">
            <v>41,55</v>
          </cell>
        </row>
        <row r="15">
          <cell r="A15" t="str">
            <v>97154</v>
          </cell>
          <cell r="B15" t="str">
            <v>ASSENTAMENTO DE TUBO DE FERRO FUNDIDO PARA REDE DE ÁGUA, DN 900 MM, JUNTA ELÁSTICA, INSTALADO EM LOCAL COM NÍVEL ALTO DE INTERFERÊNCIAS (NÃO INCLUI FORNECIMENTO). AF_11/2017</v>
          </cell>
          <cell r="C15" t="str">
            <v>M</v>
          </cell>
          <cell r="D15" t="str">
            <v>46,18</v>
          </cell>
        </row>
        <row r="16">
          <cell r="A16" t="str">
            <v>97155</v>
          </cell>
          <cell r="B16" t="str">
            <v>ASSENTAMENTO DE TUBO DE FERRO FUNDIDO PARA REDE DE ÁGUA, DN 1000 MM, JUNTA ELÁSTICA, INSTALADO EM LOCAL COM NÍVEL ALTO DE INTERFERÊNCIAS (NÃO INCLUI FORNECIMENTO). AF_11/2017</v>
          </cell>
          <cell r="C16" t="str">
            <v>M</v>
          </cell>
          <cell r="D16" t="str">
            <v>50,84</v>
          </cell>
        </row>
        <row r="17">
          <cell r="A17" t="str">
            <v>97156</v>
          </cell>
          <cell r="B17" t="str">
            <v>ASSENTAMENTO DE TUBO DE FERRO FUNDIDO PARA REDE DE ÁGUA, DN 1200 MM, JUNTA ELÁSTICA, INSTALADO EM LOCAL COM NÍVEL ALTO DE INTERFERÊNCIAS (NÃO INCLUI FORNECIMENTO). AF_11/2017</v>
          </cell>
          <cell r="C17" t="str">
            <v>M</v>
          </cell>
          <cell r="D17" t="str">
            <v>60,34</v>
          </cell>
        </row>
        <row r="18">
          <cell r="A18" t="str">
            <v>97157</v>
          </cell>
          <cell r="B18" t="str">
            <v>ASSENTAMENTO DE TUBO DE FERRO FUNDIDO PARA REDE DE ÁGUA, DN 80 MM, JUNTA ELÁSTICA, INSTALADO EM LOCAL COM NÍVEL BAIXO DE INTERFERÊNCIAS (NÃO INCLUI FORNECIMENTO). AF_11/2017</v>
          </cell>
          <cell r="C18" t="str">
            <v>M</v>
          </cell>
          <cell r="D18" t="str">
            <v>4,39</v>
          </cell>
        </row>
        <row r="19">
          <cell r="A19" t="str">
            <v>97158</v>
          </cell>
          <cell r="B19" t="str">
            <v>ASSENTAMENTO DE TUBO DE FERRO FUNDIDO PARA REDE DE ÁGUA, DN 100 MM, JUNTA ELÁSTICA, INSTALADO EM LOCAL COM NÍVEL BAIXO DE INTERFERÊNCIAS (NÃO INCLUI FORNECIMENTO). AF_11/2017</v>
          </cell>
          <cell r="C19" t="str">
            <v>M</v>
          </cell>
          <cell r="D19" t="str">
            <v>4,93</v>
          </cell>
        </row>
        <row r="20">
          <cell r="A20" t="str">
            <v>97159</v>
          </cell>
          <cell r="B20" t="str">
            <v>ASSENTAMENTO DE TUBO DE FERRO FUNDIDO PARA REDE DE ÁGUA, DN 150 MM, JUNTA ELÁSTICA, INSTALADO EM LOCAL COM NÍVEL BAIXO DE INTERFERÊNCIAS (NÃO INCLUI FORNECIMENTO). AF_11/2017</v>
          </cell>
          <cell r="C20" t="str">
            <v>M</v>
          </cell>
          <cell r="D20" t="str">
            <v>6,23</v>
          </cell>
        </row>
        <row r="21">
          <cell r="A21" t="str">
            <v>97160</v>
          </cell>
          <cell r="B21" t="str">
            <v>ASSENTAMENTO DE TUBO DE FERRO FUNDIDO PARA REDE DE ÁGUA, DN 200 MM, JUNTA ELÁSTICA, INSTALADO EM LOCAL COM NÍVEL BAIXO DE INTERFERÊNCIAS (NÃO INCLUI FORNECIMENTO). AF_11/2017</v>
          </cell>
          <cell r="C21" t="str">
            <v>M</v>
          </cell>
          <cell r="D21" t="str">
            <v>7,53</v>
          </cell>
        </row>
        <row r="22">
          <cell r="A22" t="str">
            <v>97161</v>
          </cell>
          <cell r="B22" t="str">
            <v>ASSENTAMENTO DE TUBO DE FERRO FUNDIDO PARA REDE DE ÁGUA, DN 250 MM, JUNTA ELÁSTICA, INSTALADO EM LOCAL COM NÍVEL BAIXO DE INTERFERÊNCIAS (NÃO INCLUI FORNECIMENTO). AF_11/2017</v>
          </cell>
          <cell r="C22" t="str">
            <v>M</v>
          </cell>
          <cell r="D22" t="str">
            <v>8,86</v>
          </cell>
        </row>
        <row r="23">
          <cell r="A23" t="str">
            <v>97162</v>
          </cell>
          <cell r="B23" t="str">
            <v>ASSENTAMENTO DE TUBO DE FERRO FUNDIDO PARA REDE DE ÁGUA, DN 300 MM, JUNTA ELÁSTICA, INSTALADO EM LOCAL COM NÍVEL BAIXO DE INTERFERÊNCIAS (NÃO INCLUI FORNECIMENTO). AF_11/2017</v>
          </cell>
          <cell r="C23" t="str">
            <v>M</v>
          </cell>
          <cell r="D23" t="str">
            <v>10,17</v>
          </cell>
        </row>
        <row r="24">
          <cell r="A24" t="str">
            <v>97163</v>
          </cell>
          <cell r="B24" t="str">
            <v>ASSENTAMENTO DE TUBO DE FERRO FUNDIDO PARA REDE DE ÁGUA, DN 350 MM, JUNTA ELÁSTICA, INSTALADO EM LOCAL COM NÍVEL BAIXO DE INTERFERÊNCIAS (NÃO INCLUI FORNECIMENTO). AF_11/2017</v>
          </cell>
          <cell r="C24" t="str">
            <v>M</v>
          </cell>
          <cell r="D24" t="str">
            <v>11,50</v>
          </cell>
        </row>
        <row r="25">
          <cell r="A25" t="str">
            <v>97164</v>
          </cell>
          <cell r="B25" t="str">
            <v>ASSENTAMENTO DE TUBO DE FERRO FUNDIDO PARA REDE DE ÁGUA, DN 400 MM, JUNTA ELÁSTICA, INSTALADO EM LOCAL COM NÍVEL BAIXO DE INTERFERÊNCIAS (NÃO INCLUI FORNECIMENTO). AF_11/2017</v>
          </cell>
          <cell r="C25" t="str">
            <v>M</v>
          </cell>
          <cell r="D25" t="str">
            <v>12,81</v>
          </cell>
        </row>
        <row r="26">
          <cell r="A26" t="str">
            <v>97165</v>
          </cell>
          <cell r="B26" t="str">
            <v>ASSENTAMENTO DE TUBO DE FERRO FUNDIDO PARA REDE DE ÁGUA, DN 450 MM, JUNTA ELÁSTICA, INSTALADO EM LOCAL COM NÍVEL BAIXO DE INTERFERÊNCIAS (NÃO INCLUI FORNECIMENTO). AF_11/2017</v>
          </cell>
          <cell r="C26" t="str">
            <v>M</v>
          </cell>
          <cell r="D26" t="str">
            <v>14,15</v>
          </cell>
        </row>
        <row r="27">
          <cell r="A27" t="str">
            <v>97166</v>
          </cell>
          <cell r="B27" t="str">
            <v>ASSENTAMENTO DE TUBO DE FERRO FUNDIDO PARA REDE DE ÁGUA, DN 500 MM, JUNTA ELÁSTICA, INSTALADO EM LOCAL COM NÍVEL BAIXO DE INTERFERÊNCIAS (NÃO INCLUI FORNECIMENTO). AF_11/2017</v>
          </cell>
          <cell r="C27" t="str">
            <v>M</v>
          </cell>
          <cell r="D27" t="str">
            <v>16,80</v>
          </cell>
        </row>
        <row r="28">
          <cell r="A28" t="str">
            <v>97167</v>
          </cell>
          <cell r="B28" t="str">
            <v>ASSENTAMENTO DE TUBO DE FERRO FUNDIDO PARA REDE DE ÁGUA, DN 600 MM, JUNTA ELÁSTICA, INSTALADO EM LOCAL COM NÍVEL BAIXO DE INTERFERÊNCIAS (NÃO INCLUI FORNECIMENTO). AF_11/2017</v>
          </cell>
          <cell r="C28" t="str">
            <v>M</v>
          </cell>
          <cell r="D28" t="str">
            <v>19,66</v>
          </cell>
        </row>
        <row r="29">
          <cell r="A29" t="str">
            <v>97168</v>
          </cell>
          <cell r="B29" t="str">
            <v>ASSENTAMENTO DE TUBO DE FERRO FUNDIDO PARA REDE DE ÁGUA, DN 700 MM, JUNTA ELÁSTICA, INSTALADO EM LOCAL COM NÍVEL BAIXO DE INTERFERÊNCIAS (NÃO INCLUI FORNECIMENTO). AF_11/2017</v>
          </cell>
          <cell r="C29" t="str">
            <v>M</v>
          </cell>
          <cell r="D29" t="str">
            <v>22,38</v>
          </cell>
        </row>
        <row r="30">
          <cell r="A30" t="str">
            <v>97169</v>
          </cell>
          <cell r="B30" t="str">
            <v>ASSENTAMENTO DE TUBO DE FERRO FUNDIDO PARA REDE DE ÁGUA, DN 800 MM, JUNTA ELÁSTICA, INSTALADO EM LOCAL COM NÍVEL BAIXO DE INTERFERÊNCIAS (NÃO INCLUI FORNECIMENTO). AF_11/2017</v>
          </cell>
          <cell r="C30" t="str">
            <v>M</v>
          </cell>
          <cell r="D30" t="str">
            <v>25,17</v>
          </cell>
        </row>
        <row r="31">
          <cell r="A31" t="str">
            <v>97170</v>
          </cell>
          <cell r="B31" t="str">
            <v>ASSENTAMENTO DE TUBO DE FERRO FUNDIDO PARA REDE DE ÁGUA, DN 900 MM, JUNTA ELÁSTICA, INSTALADO EM LOCAL COM NÍVEL BAIXO DE INTERFERÊNCIAS (NÃO INCLUI FORNECIMENTO). AF_11/2017</v>
          </cell>
          <cell r="C31" t="str">
            <v>M</v>
          </cell>
          <cell r="D31" t="str">
            <v>27,98</v>
          </cell>
        </row>
        <row r="32">
          <cell r="A32" t="str">
            <v>97171</v>
          </cell>
          <cell r="B32" t="str">
            <v>ASSENTAMENTO DE TUBO DE FERRO FUNDIDO PARA REDE DE ÁGUA, DN 1000 MM, JUNTA ELÁSTICA, INSTALADO EM LOCAL COM NÍVEL BAIXO DE INTERFERÊNCIAS (NÃO INCLUI FORNECIMENTO). AF_11/2017</v>
          </cell>
          <cell r="C32" t="str">
            <v>M</v>
          </cell>
          <cell r="D32" t="str">
            <v>30,82</v>
          </cell>
        </row>
        <row r="33">
          <cell r="A33" t="str">
            <v>97172</v>
          </cell>
          <cell r="B33" t="str">
            <v>ASSENTAMENTO DE TUBO DE FERRO FUNDIDO PARA REDE DE ÁGUA, DN 1200 MM, JUNTA ELÁSTICA, INSTALADO EM LOCAL COM NÍVEL BAIXO DE INTERFERÊNCIAS (NÃO INCLUI FORNECIMENTO). AF_11/2017</v>
          </cell>
          <cell r="C33" t="str">
            <v>M</v>
          </cell>
          <cell r="D33" t="str">
            <v>36,69</v>
          </cell>
        </row>
        <row r="34">
          <cell r="A34" t="str">
            <v>97173</v>
          </cell>
          <cell r="B34" t="str">
            <v>ASSENTAMENTO DE TUBO DE AÇO CARBONO PARA REDE DE ÁGUA, DN 600 MM (24), JUNTA SOLDADA, INSTALADO EM LOCAL COM NÍVEL ALTO DE INTERFERÊNCIAS (NÃO INCLUI FORNECIMENTO). AF_11/2017</v>
          </cell>
          <cell r="C34" t="str">
            <v>M</v>
          </cell>
          <cell r="D34" t="str">
            <v>31,48</v>
          </cell>
        </row>
        <row r="35">
          <cell r="A35" t="str">
            <v>97174</v>
          </cell>
          <cell r="B35" t="str">
            <v>ASSENTAMENTO DE TUBO DE AÇO CARBONO PARA REDE DE ÁGUA, DN 700 MM (28), JUNTA SOLDADA, INSTALADO EM LOCAL COM NÍVEL ALTO DE INTERFERÊNCIAS (NÃO INCLUI FORNECIMENTO). AF_11/2017</v>
          </cell>
          <cell r="C35" t="str">
            <v>M</v>
          </cell>
          <cell r="D35" t="str">
            <v>36,38</v>
          </cell>
        </row>
        <row r="36">
          <cell r="A36" t="str">
            <v>97175</v>
          </cell>
          <cell r="B36" t="str">
            <v>ASSENTAMENTO DE TUBO DE AÇO CARBONO PARA REDE DE ÁGUA, DN 800 MM (32), JUNTA SOLDADA, INSTALADO EM LOCAL COM NÍVEL ALTO DE INTERFERÊNCIAS (NÃO INCLUI FORNECIMENTO). AF_11/2017</v>
          </cell>
          <cell r="C36" t="str">
            <v>M</v>
          </cell>
          <cell r="D36" t="str">
            <v>41,30</v>
          </cell>
        </row>
        <row r="37">
          <cell r="A37" t="str">
            <v>97176</v>
          </cell>
          <cell r="B37" t="str">
            <v>ASSENTAMENTO DE TUBO DE AÇO CARBONO PARA REDE DE ÁGUA, DN 900 MM (36), JUNTA SOLDADA, INSTALADO EM LOCAL COM NÍVEL ALTO DE INTERFERÊNCIAS (NÃO INCLUI FORNECIMENTO). AF_11/2017</v>
          </cell>
          <cell r="C37" t="str">
            <v>M</v>
          </cell>
          <cell r="D37" t="str">
            <v>46,21</v>
          </cell>
        </row>
        <row r="38">
          <cell r="A38" t="str">
            <v>97177</v>
          </cell>
          <cell r="B38" t="str">
            <v>ASSENTAMENTO DE TUBO DE AÇO CARBONO PARA REDE DE ÁGUA, DN 1000 MM (40) OU DN 1100 MM (44), JUNTA SOLDADA, INSTALADO EM LOCAL COM NÍVEL ALTO DE INTERFERÊNCIAS (NÃO INCLUI FORNECIMENTO). AF_11/2017</v>
          </cell>
          <cell r="C38" t="str">
            <v>M</v>
          </cell>
          <cell r="D38" t="str">
            <v>56,03</v>
          </cell>
        </row>
        <row r="39">
          <cell r="A39" t="str">
            <v>97178</v>
          </cell>
          <cell r="B39" t="str">
            <v>ASSENTAMENTO DE TUBO DE AÇO CARBONO PARA REDE DE ÁGUA, DN 1200 MM (48) OU DN 1300 MM (52), JUNTA SOLDADA, INSTALADO EM LOCAL COM NÍVEL ALTO DE INTERFERÊNCIAS (NÃO INCLUI FORNECIMENTO). AF_11/2017</v>
          </cell>
          <cell r="C39" t="str">
            <v>M</v>
          </cell>
          <cell r="D39" t="str">
            <v>65,85</v>
          </cell>
        </row>
        <row r="40">
          <cell r="A40" t="str">
            <v>97179</v>
          </cell>
          <cell r="B40" t="str">
            <v>ASSENTAMENTO DE TUBO DE AÇO CARBONO PARA REDE DE ÁGUA, DN 1400 MM (56'') OU DN 1500 MM (60), JUNTA SOLDADA, INSTALADO EM LOCAL COM NÍVEL ALTO DE INTERFERÊNCIAS (NÃO INCLUI FORNECIMENTO). AF_11/2017</v>
          </cell>
          <cell r="C40" t="str">
            <v>M</v>
          </cell>
          <cell r="D40" t="str">
            <v>75,69</v>
          </cell>
        </row>
        <row r="41">
          <cell r="A41" t="str">
            <v>97180</v>
          </cell>
          <cell r="B41" t="str">
            <v>ASSENTAMENTO DE TUBO DE AÇO CARBONO PARA REDE DE ÁGUA, DN 1600 MM (64) OU DN 1700 MM (68), JUNTA SOLDADA, INSTALADO EM LOCAL COM NÍVEL ALTO DE INTERFERÊNCIAS (NÃO INCLUI FORNECIMENTO). AF_11/2017</v>
          </cell>
          <cell r="C41" t="str">
            <v>M</v>
          </cell>
          <cell r="D41" t="str">
            <v>85,51</v>
          </cell>
        </row>
        <row r="42">
          <cell r="A42" t="str">
            <v>97181</v>
          </cell>
          <cell r="B42" t="str">
            <v>ASSENTAMENTO DE TUBO DE AÇO CARBONO PARA REDE DE ÁGUA, DN 1800 MM (72) OU DN 1900 MM (76), JUNTA SOLDADA, INSTALADO EM LOCAL COM NÍVEL ALTO DE INTERFERÊNCIAS (NÃO INCLUI FORNECIMENTO). AF_11/2017</v>
          </cell>
          <cell r="C42" t="str">
            <v>M</v>
          </cell>
          <cell r="D42" t="str">
            <v>98,09</v>
          </cell>
        </row>
        <row r="43">
          <cell r="A43" t="str">
            <v>97182</v>
          </cell>
          <cell r="B43" t="str">
            <v>ASSENTAMENTO DE TUBO DE AÇO CARBONO PARA REDE DE ÁGUA, DN 2000 MM (80) OU DN 2100 MM (84), JUNTA SOLDADA, INSTALADO EM LOCAL COM NÍVEL ALTO DE INTERFERÊNCIAS (NÃO INCLUI FORNECIMENTO). AF_11/2017</v>
          </cell>
          <cell r="C43" t="str">
            <v>M</v>
          </cell>
          <cell r="D43" t="str">
            <v>108,20</v>
          </cell>
        </row>
        <row r="44">
          <cell r="A44" t="str">
            <v>97183</v>
          </cell>
          <cell r="B44" t="str">
            <v>ASSENTAMENTO DE TUBO DE AÇO CARBONO PARA REDE DE ÁGUA, DN 600 MM (24), JUNTA SOLDADA, INSTALADO EM LOCAL COM NÍVEL BAIXO DE INTERFERÊNCIAS (NÃO INCLUI FORNECIMENTO). AF_11/2017</v>
          </cell>
          <cell r="C44" t="str">
            <v>M</v>
          </cell>
          <cell r="D44" t="str">
            <v>26,04</v>
          </cell>
        </row>
        <row r="45">
          <cell r="A45" t="str">
            <v>97184</v>
          </cell>
          <cell r="B45" t="str">
            <v>ASSENTAMENTO DE TUBO DE AÇO CARBONO PARA REDE DE ÁGUA, DN 700 MM (28), JUNTA SOLDADA, INSTALADO EM LOCAL COM NÍVEL BAIXO DE INTERFERÊNCIAS (NÃO INCLUI FORNECIMENTO). AF_11/2017</v>
          </cell>
          <cell r="C45" t="str">
            <v>M</v>
          </cell>
          <cell r="D45" t="str">
            <v>30,17</v>
          </cell>
        </row>
        <row r="46">
          <cell r="A46" t="str">
            <v>97185</v>
          </cell>
          <cell r="B46" t="str">
            <v>ASSENTAMENTO DE TUBO DE AÇO CARBONO PARA REDE DE ÁGUA, DN 800 MM (32), JUNTA SOLDADA, INSTALADO EM LOCAL COM NÍVEL BAIXO DE INTERFERÊNCIAS (NÃO INCLUI FORNECIMENTO). AF_11/2017</v>
          </cell>
          <cell r="C46" t="str">
            <v>M</v>
          </cell>
          <cell r="D46" t="str">
            <v>34,32</v>
          </cell>
        </row>
        <row r="47">
          <cell r="A47" t="str">
            <v>97186</v>
          </cell>
          <cell r="B47" t="str">
            <v>ASSENTAMENTO DE TUBO DE AÇO CARBONO PARA REDE DE ÁGUA, DN 900 MM (36), JUNTA SOLDADA, INSTALADO EM LOCAL COM NÍVEL BAIXO DE INTERFERÊNCIAS (NÃO INCLUI FORNECIMENTO). AF_11/2017</v>
          </cell>
          <cell r="C47" t="str">
            <v>M</v>
          </cell>
          <cell r="D47" t="str">
            <v>38,45</v>
          </cell>
        </row>
        <row r="48">
          <cell r="A48" t="str">
            <v>97187</v>
          </cell>
          <cell r="B48" t="str">
            <v>ASSENTAMENTO DE TUBO DE AÇO CARBONO PARA REDE DE ÁGUA, DN 1000 MM (40) OU DN 1100 MM (44), JUNTA SOLDADA, INSTALADO EM LOCAL COM NÍVEL ALTO DE INTERFERÊNCIAS (NÃO INCLUI FORNECIMENTO). AF_11/2017</v>
          </cell>
          <cell r="C48" t="str">
            <v>M</v>
          </cell>
          <cell r="D48" t="str">
            <v>46,73</v>
          </cell>
        </row>
        <row r="49">
          <cell r="A49" t="str">
            <v>97188</v>
          </cell>
          <cell r="B49" t="str">
            <v>ASSENTAMENTO DE TUBO DE AÇO CARBONO PARA REDE DE ÁGUA, DN 1200 MM (48) OU DN 1300 MM (52), JUNTA SOLDADA, INSTALADO EM LOCAL COM NÍVEL BAIXO DE INTERFERÊNCIAS (NÃO INCLUI FORNECIMENTO). AF_11/2017</v>
          </cell>
          <cell r="C49" t="str">
            <v>M</v>
          </cell>
          <cell r="D49" t="str">
            <v>55,00</v>
          </cell>
        </row>
        <row r="50">
          <cell r="A50" t="str">
            <v>97189</v>
          </cell>
          <cell r="B50" t="str">
            <v>ASSENTAMENTO DE TUBO DE AÇO CARBONO PARA REDE DE ÁGUA, DN 1400 MM (56'') OU DN 1500 MM (60), JUNTA SOLDADA, INSTALADO EM LOCAL COM NÍVEL BAIXO DE INTERFERÊNCIAS (NÃO INCLUI FORNECIMENTO). AF_11/2017</v>
          </cell>
          <cell r="C50" t="str">
            <v>M</v>
          </cell>
          <cell r="D50" t="str">
            <v>63,28</v>
          </cell>
        </row>
        <row r="51">
          <cell r="A51" t="str">
            <v>97190</v>
          </cell>
          <cell r="B51" t="str">
            <v>ASSENTAMENTO DE TUBO DE AÇO CARBONO PARA REDE DE ÁGUA, DN 1600 MM (64) OU DN 1700 MM (68), JUNTA SOLDADA, INSTALADO EM LOCAL COM NÍVEL BAIXO DE INTERFERÊNCIAS (NÃO INCLUI FORNECIMENTO). AF_11/2017</v>
          </cell>
          <cell r="C51" t="str">
            <v>M</v>
          </cell>
          <cell r="D51" t="str">
            <v>71,57</v>
          </cell>
        </row>
        <row r="52">
          <cell r="A52" t="str">
            <v>97191</v>
          </cell>
          <cell r="B52" t="str">
            <v>ASSENTAMENTO DE TUBO DE AÇO CARBONO PARA REDE DE ÁGUA, DN 1800 MM (72) OU DN 1900 MM (76), JUNTA SOLDADA, INSTALADO EM LOCAL COM NÍVEL BAIXO DE INTERFERÊNCIAS (NÃO INCLUI FORNECIMENTO). AF_11/2017</v>
          </cell>
          <cell r="C52" t="str">
            <v>M</v>
          </cell>
          <cell r="D52" t="str">
            <v>81,97</v>
          </cell>
        </row>
        <row r="53">
          <cell r="A53" t="str">
            <v>97192</v>
          </cell>
          <cell r="B53" t="str">
            <v>ASSENTAMENTO DE TUBO DE AÇO CARBONO PARA REDE DE ÁGUA, DN 2000 MM (80) OU DN 2100 MM (84), JUNTA SOLDADA, INSTALADO EM LOCAL COM NÍVEL BAIXO DE INTERFERÊNCIAS (NÃO INCLUI FORNECIMENTO). AF_11/2017</v>
          </cell>
          <cell r="C53" t="str">
            <v>M</v>
          </cell>
          <cell r="D53" t="str">
            <v>90,47</v>
          </cell>
        </row>
        <row r="54">
          <cell r="A54" t="str">
            <v>90694</v>
          </cell>
          <cell r="B54" t="str">
            <v>TUBO DE PVC PARA REDE COLETORA DE ESGOTO DE PAREDE MACIÇA, DN 100 MM, JUNTA ELÁSTICA, INSTALADO EM LOCAL COM NÍVEL BAIXO DE INTERFERÊNCIAS - FORNECIMENTO E ASSENTAMENTO. AF_06/2015</v>
          </cell>
          <cell r="C54" t="str">
            <v>M</v>
          </cell>
          <cell r="D54" t="str">
            <v>20,12</v>
          </cell>
        </row>
        <row r="55">
          <cell r="A55" t="str">
            <v>90695</v>
          </cell>
          <cell r="B55" t="str">
            <v>TUBO DE PVC PARA REDE COLETORA DE ESGOTO DE PAREDE MACIÇA, DN 150 MM, JUNTA ELÁSTICA, INSTALADO EM LOCAL COM NÍVEL BAIXO DE INTERFERÊNCIAS - FORNECIMENTO E ASSENTAMENTO. AF_06/2015</v>
          </cell>
          <cell r="C55" t="str">
            <v>M</v>
          </cell>
          <cell r="D55" t="str">
            <v>40,69</v>
          </cell>
        </row>
        <row r="56">
          <cell r="A56" t="str">
            <v>90696</v>
          </cell>
          <cell r="B56" t="str">
            <v>TUBO DE PVC PARA REDE COLETORA DE ESGOTO DE PAREDE MACIÇA, DN 200 MM, JUNTA ELÁSTICA, INSTALADO EM LOCAL COM NÍVEL BAIXO DE INTERFERÊNCIAS - FORNECIMENTO E ASSENTAMENTO. AF_06/2015</v>
          </cell>
          <cell r="C56" t="str">
            <v>M</v>
          </cell>
          <cell r="D56" t="str">
            <v>62,23</v>
          </cell>
        </row>
        <row r="57">
          <cell r="A57" t="str">
            <v>90697</v>
          </cell>
          <cell r="B57" t="str">
            <v>TUBO DE PVC PARA REDE COLETORA DE ESGOTO DE PAREDE MACIÇA, DN 250 MM, JUNTA ELÁSTICA, INSTALADO EM LOCAL COM NÍVEL BAIXO DE INTERFERÊNCIAS - FORNECIMENTO E ASSENTAMENTO. AF_06/2015</v>
          </cell>
          <cell r="C57" t="str">
            <v>M</v>
          </cell>
          <cell r="D57" t="str">
            <v>103,32</v>
          </cell>
        </row>
        <row r="58">
          <cell r="A58" t="str">
            <v>90698</v>
          </cell>
          <cell r="B58" t="str">
            <v>TUBO DE PVC PARA REDE COLETORA DE ESGOTO DE PAREDE MACIÇA, DN 300 MM, JUNTA ELÁSTICA, INSTALADO EM LOCAL COM NÍVEL BAIXO DE INTERFERÊNCIAS - FORNECIMENTO E ASSENTAMENTO. AF_06/2015</v>
          </cell>
          <cell r="C58" t="str">
            <v>M</v>
          </cell>
          <cell r="D58" t="str">
            <v>165,16</v>
          </cell>
        </row>
        <row r="59">
          <cell r="A59" t="str">
            <v>90699</v>
          </cell>
          <cell r="B59" t="str">
            <v>TUBO DE PVC PARA REDE COLETORA DE ESGOTO DE PAREDE MACIÇA, DN 350 MM, JUNTA ELÁSTICA, INSTALADO EM LOCAL COM NÍVEL BAIXO DE INTERFERÊNCIAS - FORNECIMENTO E ASSENTAMENTO. AF_06/2015</v>
          </cell>
          <cell r="C59" t="str">
            <v>M</v>
          </cell>
          <cell r="D59" t="str">
            <v>204,14</v>
          </cell>
        </row>
        <row r="60">
          <cell r="A60" t="str">
            <v>90700</v>
          </cell>
          <cell r="B60" t="str">
            <v>TUBO DE PVC PARA REDE COLETORA DE ESGOTO DE PAREDE MACIÇA, DN 400 MM, JUNTA ELÁSTICA, INSTALADO EM LOCAL COM NÍVEL BAIXO DE INTERFERÊNCIAS - FORNECIMENTO E ASSENTAMENTO. AF_06/2015</v>
          </cell>
          <cell r="C60" t="str">
            <v>M</v>
          </cell>
          <cell r="D60" t="str">
            <v>270,52</v>
          </cell>
        </row>
        <row r="61">
          <cell r="A61" t="str">
            <v>90701</v>
          </cell>
          <cell r="B61" t="str">
            <v>TUBO DE PVC CORRUGADO DE DUPLA PAREDE PARA REDE COLETORA DE ESGOTO, DN 150 MM, JUNTA ELÁSTICA, INSTALADO EM LOCAL COM NÍVEL BAIXO DE INTERFERÊNCIAS - FORNECIMENTO E ASSENTAMENTO. AF_06/2015</v>
          </cell>
          <cell r="C61" t="str">
            <v>M</v>
          </cell>
          <cell r="D61" t="str">
            <v>40,94</v>
          </cell>
        </row>
        <row r="62">
          <cell r="A62" t="str">
            <v>90702</v>
          </cell>
          <cell r="B62" t="str">
            <v>TUBO DE PVC CORRUGADO DE DUPLA PAREDE PARA REDE COLETORA DE ESGOTO, DN 200 MM, JUNTA ELÁSTICA, INSTALADO EM LOCAL COM NÍVEL BAIXO DE INTERFERÊNCIAS - FORNECIMENTO E ASSENTAMENTO. AF_06/2015</v>
          </cell>
          <cell r="C62" t="str">
            <v>M</v>
          </cell>
          <cell r="D62" t="str">
            <v>61,19</v>
          </cell>
        </row>
        <row r="63">
          <cell r="A63" t="str">
            <v>90703</v>
          </cell>
          <cell r="B63" t="str">
            <v>TUBO DE PVC CORRUGADO DE DUPLA PAREDE PARA REDE COLETORA DE ESGOTO, DN 250 MM, JUNTA ELÁSTICA, INSTALADO EM LOCAL COM NÍVEL BAIXO DE INTERFERÊNCIAS - FORNECIMENTO E ASSENTAMENTO. AF_06/2015</v>
          </cell>
          <cell r="C63" t="str">
            <v>M</v>
          </cell>
          <cell r="D63" t="str">
            <v>99,68</v>
          </cell>
        </row>
        <row r="64">
          <cell r="A64" t="str">
            <v>90704</v>
          </cell>
          <cell r="B64" t="str">
            <v>TUBO DE PVC CORRUGADO DE DUPLA PAREDE PARA REDE COLETORA DE ESGOTO, DN 300 MM, JUNTA ELÁSTICA, INSTALADO EM LOCAL COM NÍVEL BAIXO DE INTERFERÊNCIAS - FORNECIMENTO E ASSENTAMENTO. AF_06/2015</v>
          </cell>
          <cell r="C64" t="str">
            <v>M</v>
          </cell>
          <cell r="D64" t="str">
            <v>155,06</v>
          </cell>
        </row>
        <row r="65">
          <cell r="A65" t="str">
            <v>90705</v>
          </cell>
          <cell r="B65" t="str">
            <v>TUBO DE PVC CORRUGADO DE DUPLA PAREDE PARA REDE COLETORA DE ESGOTO, DN 350 MM, JUNTA ELÁSTICA, INSTALADO EM LOCAL COM NÍVEL BAIXO DE INTERFERÊNCIAS - FORNECIMENTO E ASSENTAMENTO. AF_06/2015</v>
          </cell>
          <cell r="C65" t="str">
            <v>M</v>
          </cell>
          <cell r="D65" t="str">
            <v>226,33</v>
          </cell>
        </row>
        <row r="66">
          <cell r="A66" t="str">
            <v>90706</v>
          </cell>
          <cell r="B66" t="str">
            <v>TUBO DE PVC CORRUGADO DE DUPLA PAREDE PARA REDE COLETORA DE ESGOTO, DN 400 MM, JUNTA ELÁSTICA, INSTALADO EM LOCAL COM NÍVEL BAIXO DE INTERFERÊNCIAS - FORNECIMENTO E ASSENTAMENTO. AF_06/2015</v>
          </cell>
          <cell r="C66" t="str">
            <v>M</v>
          </cell>
          <cell r="D66" t="str">
            <v>275,64</v>
          </cell>
        </row>
        <row r="67">
          <cell r="A67" t="str">
            <v>90708</v>
          </cell>
          <cell r="B67" t="str">
            <v>TUBO DE PEAD CORRUGADO DE DUPLA PAREDE PARA REDE COLETORA DE ESGOTO, DN 600 MM, JUNTA ELÁSTICA INTEGRADA, INSTALADO EM LOCAL COM NÍVEL BAIXO DE INTERFERÊNCIAS - FORNECIMENTO E ASSENTAMENTO. AF_06/2015</v>
          </cell>
          <cell r="C67" t="str">
            <v>M</v>
          </cell>
          <cell r="D67" t="str">
            <v>440,88</v>
          </cell>
        </row>
        <row r="68">
          <cell r="A68" t="str">
            <v>90709</v>
          </cell>
          <cell r="B68" t="str">
            <v>TUBO DE PVC PARA REDE COLETORA DE ESGOTO DE PAREDE MACIÇA, DN 100 MM, JUNTA ELÁSTICA, INSTALADO EM LOCAL COM NÍVEL ALTO DE INTERFERÊNCIAS - FORNECIMENTO E ASSENTAMENTO. AF_06/2015</v>
          </cell>
          <cell r="C68" t="str">
            <v>M</v>
          </cell>
          <cell r="D68" t="str">
            <v>22,24</v>
          </cell>
        </row>
        <row r="69">
          <cell r="A69" t="str">
            <v>90710</v>
          </cell>
          <cell r="B69" t="str">
            <v>TUBO DE PVC PARA REDE COLETORA DE ESGOTO DE PAREDE MACIÇA, DN 150 MM, JUNTA ELÁSTICA, INSTALADO EM LOCAL COM NÍVEL ALTO DE INTERFERÊNCIAS - FORNECIMENTO E ASSENTAMENTO. AF_06/2015</v>
          </cell>
          <cell r="C69" t="str">
            <v>M</v>
          </cell>
          <cell r="D69" t="str">
            <v>42,81</v>
          </cell>
        </row>
        <row r="70">
          <cell r="A70" t="str">
            <v>90711</v>
          </cell>
          <cell r="B70" t="str">
            <v>TUBO DE PVC PARA REDE COLETORA DE ESGOTO DE PAREDE MACIÇA, DN 200 MM, JUNTA ELÁSTICA, INSTALADO EM LOCAL COM NÍVEL ALTO DE INTERFERÊNCIAS - FORNECIMENTO E ASSENTAMENTO. AF_06/2015</v>
          </cell>
          <cell r="C70" t="str">
            <v>M</v>
          </cell>
          <cell r="D70" t="str">
            <v>64,34</v>
          </cell>
        </row>
        <row r="71">
          <cell r="A71" t="str">
            <v>90712</v>
          </cell>
          <cell r="B71" t="str">
            <v>TUBO DE PVC PARA REDE COLETORA DE ESGOTO DE PAREDE MACIÇA, DN 250 MM, JUNTA ELÁSTICA, INSTALADO EM LOCAL COM NÍVEL ALTO DE INTERFERÊNCIAS - FORNECIMENTO E ASSENTAMENTO. AF_06/2015</v>
          </cell>
          <cell r="C71" t="str">
            <v>M</v>
          </cell>
          <cell r="D71" t="str">
            <v>105,43</v>
          </cell>
        </row>
        <row r="72">
          <cell r="A72" t="str">
            <v>90713</v>
          </cell>
          <cell r="B72" t="str">
            <v>TUBO DE PVC PARA REDE COLETORA DE ESGOTO DE PAREDE MACIÇA, DN 300 MM, JUNTA ELÁSTICA, INSTALADO EM LOCAL COM NÍVEL ALTO DE INTERFERÊNCIAS - FORNECIMENTO E ASSENTAMENTO. AF_06/2015</v>
          </cell>
          <cell r="C72" t="str">
            <v>M</v>
          </cell>
          <cell r="D72" t="str">
            <v>167,26</v>
          </cell>
        </row>
        <row r="73">
          <cell r="A73" t="str">
            <v>90714</v>
          </cell>
          <cell r="B73" t="str">
            <v>TUBO DE PVC PARA REDE COLETORA DE ESGOTO DE PAREDE MACIÇA, DN 350 MM, JUNTA ELÁSTICA, INSTALADO EM LOCAL COM NÍVEL ALTO DE INTERFERÊNCIAS - FORNECIMENTO E ASSENTAMENTO. AF_06/2015</v>
          </cell>
          <cell r="C73" t="str">
            <v>M</v>
          </cell>
          <cell r="D73" t="str">
            <v>206,25</v>
          </cell>
        </row>
        <row r="74">
          <cell r="A74" t="str">
            <v>90715</v>
          </cell>
          <cell r="B74" t="str">
            <v>TUBO DE PVC PARA REDE COLETORA DE ESGOTO DE PAREDE MACIÇA, DN 400 MM, JUNTA ELÁSTICA, INSTALADO EM LOCAL COM NÍVEL ALTO DE INTERFERÊNCIAS - FORNECIMENTO E ASSENTAMENTO. AF_06/2015</v>
          </cell>
          <cell r="C74" t="str">
            <v>M</v>
          </cell>
          <cell r="D74" t="str">
            <v>274,67</v>
          </cell>
        </row>
        <row r="75">
          <cell r="A75" t="str">
            <v>90716</v>
          </cell>
          <cell r="B75" t="str">
            <v>TUBO DE PVC CORRUGADO DE DUPLA PAREDE PARA REDE COLETORA DE ESGOTO, DN 150 MM, JUNTA ELÁSTICA, INSTALADO EM LOCAL COM NÍVEL ALTO DE INTERFERÊNCIAS - FORNECIMENTO E ASSENTAMENTO. AF_06/2015</v>
          </cell>
          <cell r="C75" t="str">
            <v>M</v>
          </cell>
          <cell r="D75" t="str">
            <v>43,05</v>
          </cell>
        </row>
        <row r="76">
          <cell r="A76" t="str">
            <v>90717</v>
          </cell>
          <cell r="B76" t="str">
            <v>TUBO DE PVC CORRUGADO DE DUPLA PAREDE PARA REDE COLETORA DE ESGOTO, DN 200 MM, JUNTA ELÁSTICA, INSTALADO EM LOCAL COM NÍVEL ALTO DE INTERFERÊNCIAS - FORNECIMENTO E ASSENTAMENTO. AF_06/2015</v>
          </cell>
          <cell r="C76" t="str">
            <v>M</v>
          </cell>
          <cell r="D76" t="str">
            <v>63,29</v>
          </cell>
        </row>
        <row r="77">
          <cell r="A77" t="str">
            <v>90718</v>
          </cell>
          <cell r="B77" t="str">
            <v>TUBO DE PVC CORRUGADO DE DUPLA PAREDE PARA REDE COLETORA DE ESGOTO, DN 250 MM, JUNTA ELÁSTICA, INSTALADO EM LOCAL COM NÍVEL ALTO DE INTERFERÊNCIAS - FORNECIMENTO E ASSENTAMENTO. AF_06/2015</v>
          </cell>
          <cell r="C77" t="str">
            <v>M</v>
          </cell>
          <cell r="D77" t="str">
            <v>101,79</v>
          </cell>
        </row>
        <row r="78">
          <cell r="A78" t="str">
            <v>90719</v>
          </cell>
          <cell r="B78" t="str">
            <v>TUBO DE PVC CORRUGADO DE DUPLA PAREDE PARA REDE COLETORA DE ESGOTO, DN 300 MM, JUNTA ELÁSTICA, INSTALADO EM LOCAL COM NÍVEL ALTO DE INTERFERÊNCIAS - FORNECIMENTO E ASSENTAMENTO. AF_06/2015</v>
          </cell>
          <cell r="C78" t="str">
            <v>M</v>
          </cell>
          <cell r="D78" t="str">
            <v>157,16</v>
          </cell>
        </row>
        <row r="79">
          <cell r="A79" t="str">
            <v>90720</v>
          </cell>
          <cell r="B79" t="str">
            <v>TUBO DE PVC CORRUGADO DE DUPLA PAREDE PARA REDE COLETORA DE ESGOTO, DN 350 MM, JUNTA ELÁSTICA, INSTALADO EM LOCAL COM NÍVEL ALTO DE INTERFERÊNCIAS - FORNECIMENTO E ASSENTAMENTO. AF_06/2015</v>
          </cell>
          <cell r="C79" t="str">
            <v>M</v>
          </cell>
          <cell r="D79" t="str">
            <v>228,44</v>
          </cell>
        </row>
        <row r="80">
          <cell r="A80" t="str">
            <v>90721</v>
          </cell>
          <cell r="B80" t="str">
            <v>TUBO DE PVC CORRUGADO DE DUPLA PAREDE PARA REDE COLETORA DE ESGOTO, DN 400 MM, EM JUNTA ELÁSTICA, INSTALADO EM LOCAL COM NÍVEL ALTO DE INTERFERÊNCIAS - FORNECIMENTO E ASSENTAMENTO. AF_06/2015</v>
          </cell>
          <cell r="C80" t="str">
            <v>M</v>
          </cell>
          <cell r="D80" t="str">
            <v>279,80</v>
          </cell>
        </row>
        <row r="81">
          <cell r="A81" t="str">
            <v>90723</v>
          </cell>
          <cell r="B81" t="str">
            <v>TUBO DE PEAD CORRUGADO DE DUPLA PAREDE PARA REDE COLETORA DE ESGOTO, DN 600 MM, JUNTA ELÁSTICA INTEGRADA, INSTALADO EM LOCAL COM NÍVEL ALTO DE INTERFERÊNCIAS - FORNECIMENTO E ASSENTAMENTO. AF_06/2015</v>
          </cell>
          <cell r="C81" t="str">
            <v>M</v>
          </cell>
          <cell r="D81" t="str">
            <v>443,35</v>
          </cell>
        </row>
        <row r="82">
          <cell r="A82" t="str">
            <v>90724</v>
          </cell>
          <cell r="B82" t="str">
            <v>JUNTA ARGAMASSADA ENTRE TUBO DN 100 MM E O POÇO DE VISITA/ CAIXA DE CONCRETO OU ALVENARIA EM REDES DE ESGOTO. AF_06/2015</v>
          </cell>
          <cell r="C82" t="str">
            <v>UN</v>
          </cell>
          <cell r="D82" t="str">
            <v>24,07</v>
          </cell>
        </row>
        <row r="83">
          <cell r="A83" t="str">
            <v>90725</v>
          </cell>
          <cell r="B83" t="str">
            <v>JUNTA ARGAMASSADA ENTRE TUBO DN 150 MM E O POÇO DE VISITA/ CAIXA DE CONCRETO OU ALVENARIA EM REDES DE ESGOTO. AF_06/2015</v>
          </cell>
          <cell r="C83" t="str">
            <v>UN</v>
          </cell>
          <cell r="D83" t="str">
            <v>29,63</v>
          </cell>
        </row>
        <row r="84">
          <cell r="A84" t="str">
            <v>90726</v>
          </cell>
          <cell r="B84" t="str">
            <v>JUNTA ARGAMASSADA ENTRE TUBO DN 200 MM E O POÇO/ CAIXA DE CONCRETO OU ALVENARIA EM REDES DE ESGOTO. AF_06/2015</v>
          </cell>
          <cell r="C84" t="str">
            <v>UN</v>
          </cell>
          <cell r="D84" t="str">
            <v>35,22</v>
          </cell>
        </row>
        <row r="85">
          <cell r="A85" t="str">
            <v>90727</v>
          </cell>
          <cell r="B85" t="str">
            <v>JUNTA ARGAMASSADA ENTRE TUBO DN 250 MM E O POÇO DE VISITA/ CAIXA DE CONCRETO OU ALVENARIA EM REDES DE ESGOTO. AF_06/2015</v>
          </cell>
          <cell r="C85" t="str">
            <v>UN</v>
          </cell>
          <cell r="D85" t="str">
            <v>40,78</v>
          </cell>
        </row>
        <row r="86">
          <cell r="A86" t="str">
            <v>90728</v>
          </cell>
          <cell r="B86" t="str">
            <v>JUNTA ARGAMASSADA ENTRE TUBO DN 300 MM E O POÇO DE VISITA/ CAIXA DE CONCRETO OU ALVENARIA EM REDES DE ESGOTO. AF_06/2015</v>
          </cell>
          <cell r="C86" t="str">
            <v>UN</v>
          </cell>
          <cell r="D86" t="str">
            <v>46,37</v>
          </cell>
        </row>
        <row r="87">
          <cell r="A87" t="str">
            <v>90729</v>
          </cell>
          <cell r="B87" t="str">
            <v>JUNTA ARGAMASSADA ENTRE TUBO DN 350 MM E O POÇO DE VISITA/ CAIXA DE CONCRETO OU ALVENARIA EM REDES DE ESGOTO. AF_06/2015</v>
          </cell>
          <cell r="C87" t="str">
            <v>UN</v>
          </cell>
          <cell r="D87" t="str">
            <v>51,93</v>
          </cell>
        </row>
        <row r="88">
          <cell r="A88" t="str">
            <v>90730</v>
          </cell>
          <cell r="B88" t="str">
            <v>JUNTA ARGAMASSADA ENTRE TUBO DN 400 MM E O POÇO DE VISITA/ CAIXA DE CONCRETO OU ALVENARIA EM REDES DE ESGOTO. AF_06/2015</v>
          </cell>
          <cell r="C88" t="str">
            <v>UN</v>
          </cell>
          <cell r="D88" t="str">
            <v>57,54</v>
          </cell>
        </row>
        <row r="89">
          <cell r="A89" t="str">
            <v>90731</v>
          </cell>
          <cell r="B89" t="str">
            <v>JUNTA ARGAMASSADA ENTRE TUBO DN 450 MM E O POÇO DE VISITA/ CAIXA DE CONCRETO OU ALVENARIA EM REDES DE ESGOTO. AF_06/2015</v>
          </cell>
          <cell r="C89" t="str">
            <v>UN</v>
          </cell>
          <cell r="D89" t="str">
            <v>63,12</v>
          </cell>
        </row>
        <row r="90">
          <cell r="A90" t="str">
            <v>90732</v>
          </cell>
          <cell r="B90" t="str">
            <v>JUNTA ARGAMASSADA ENTRE TUBO DN 600 MM E O POÇO DE VISITA/ CAIXA DE CONCRETO OU ALVENARIA EM REDES DE ESGOTO. AF_06/2015</v>
          </cell>
          <cell r="C90" t="str">
            <v>UN</v>
          </cell>
          <cell r="D90" t="str">
            <v>79,84</v>
          </cell>
        </row>
        <row r="91">
          <cell r="A91" t="str">
            <v>90733</v>
          </cell>
          <cell r="B91" t="str">
            <v>ASSENTAMENTO DE TUBO DE PVC PARA REDE COLETORA DE ESGOTO DE PAREDE MACIÇA, DN 100 MM, JUNTA ELÁSTICA, INSTALADO EM LOCAL COM NÍVEL BAIXO DE INTERFERÊNCIAS (NÃO INCLUI FORNECIMENTO). AF_06/2015</v>
          </cell>
          <cell r="C91" t="str">
            <v>M</v>
          </cell>
          <cell r="D91" t="str">
            <v>2,66</v>
          </cell>
        </row>
        <row r="92">
          <cell r="A92" t="str">
            <v>90734</v>
          </cell>
          <cell r="B92" t="str">
            <v>ASSENTAMENTO DE TUBO DE PVC PARA REDE COLETORA DE ESGOTO DE PAREDE MACIÇA, DN 150 MM, JUNTA ELÁSTICA, INSTALADO EM LOCAL COM NÍVEL BAIXO DE INTERFERÊNCIAS (NÃO INCLUI FORNECIMENTO). AF_06/2015</v>
          </cell>
          <cell r="C92" t="str">
            <v>M</v>
          </cell>
          <cell r="D92" t="str">
            <v>3,24</v>
          </cell>
        </row>
        <row r="93">
          <cell r="A93" t="str">
            <v>90735</v>
          </cell>
          <cell r="B93" t="str">
            <v>ASSENTAMENTO DE TUBO DE PVC PARA REDE COLETORA DE ESGOTO DE PAREDE MACIÇA, DN 200 MM, JUNTA ELÁSTICA, INSTALADO EM LOCAL COM NÍVEL BAIXO DE INTERFERÊNCIAS (NÃO INCLUI FORNECIMENTO). AF_06/2015</v>
          </cell>
          <cell r="C93" t="str">
            <v>M</v>
          </cell>
          <cell r="D93" t="str">
            <v>3,85</v>
          </cell>
        </row>
        <row r="94">
          <cell r="A94" t="str">
            <v>90736</v>
          </cell>
          <cell r="B94" t="str">
            <v>ASSENTAMENTO DE TUBO DE PVC PARA REDE COLETORA DE ESGOTO DE PAREDE MACIÇA, DN 250 MM, JUNTA ELÁSTICA, INSTALADO EM LOCAL COM NÍVEL BAIXO DE INTERFERÊNCIAS (NÃO INCLUI FORNECIMENTO). AF_06/2015</v>
          </cell>
          <cell r="C94" t="str">
            <v>M</v>
          </cell>
          <cell r="D94" t="str">
            <v>4,45</v>
          </cell>
        </row>
        <row r="95">
          <cell r="A95" t="str">
            <v>90737</v>
          </cell>
          <cell r="B95" t="str">
            <v>ASSENTAMENTO DE TUBO DE PVC PARA REDE COLETORA DE ESGOTO DE PAREDE MACIÇA, DN 300 MM, JUNTA ELÁSTICA, INSTALADO EM LOCAL COM NÍVEL BAIXO DE INTERFERÊNCIAS (NÃO INCLUI FORNECIMENTO). AF_06/2015</v>
          </cell>
          <cell r="C95" t="str">
            <v>M</v>
          </cell>
          <cell r="D95" t="str">
            <v>5,05</v>
          </cell>
        </row>
        <row r="96">
          <cell r="A96" t="str">
            <v>90738</v>
          </cell>
          <cell r="B96" t="str">
            <v>ASSENTAMENTO DE TUBO DE PVC PARA REDE COLETORA DE ESGOTO DE PAREDE MACIÇA, DN 350 MM, JUNTA ELÁSTICA, INSTALADO EM LOCAL COM NÍVEL BAIXO DE INTERFERÊNCIAS (NÃO INCLUI FORNECIMENTO). AF_06/2015</v>
          </cell>
          <cell r="C96" t="str">
            <v>M</v>
          </cell>
          <cell r="D96" t="str">
            <v>5,64</v>
          </cell>
        </row>
        <row r="97">
          <cell r="A97" t="str">
            <v>90739</v>
          </cell>
          <cell r="B97" t="str">
            <v>ASSENTAMENTO DE TUBO DE PVC PARA REDE COLETORA DE ESGOTO DE PAREDE MACIÇA, DN 400 MM, JUNTA ELÁSTICA, INSTALADO EM LOCAL COM NÍVEL BAIXO DE INTERFERÊNCIAS (NÃO INCLUI FORNECIMENTO). AF_06/2015</v>
          </cell>
          <cell r="C97" t="str">
            <v>M</v>
          </cell>
          <cell r="D97" t="str">
            <v>12,25</v>
          </cell>
        </row>
        <row r="98">
          <cell r="A98" t="str">
            <v>90740</v>
          </cell>
          <cell r="B98" t="str">
            <v>ASSENTAMENTO DE TUBO DE PVC CORRUGADO DE DUPLA PAREDE PARA REDE COLETORA DE ESGOTO, DN 150 MM, JUNTA ELÁSTICA, INSTALADO EM LOCAL COM NÍVEL BAIXO DE INTERFERÊNCIAS (NÃO INCLUI FORNECIMENTO). AF_06/2015</v>
          </cell>
          <cell r="C98" t="str">
            <v>M</v>
          </cell>
          <cell r="D98" t="str">
            <v>5,94</v>
          </cell>
        </row>
        <row r="99">
          <cell r="A99" t="str">
            <v>90741</v>
          </cell>
          <cell r="B99" t="str">
            <v>ASSENTAMENTO DE TUBO DE PVC CORRUGADO DE DUPLA PAREDE PARA REDE COLETORA DE ESGOTO, DN 200 MM, JUNTA ELÁSTICA, INSTALADO EM LOCAL COM NÍVEL BAIXO DE INTERFERÊNCIAS (NÃO INCLUI FORNECIMENTO). AF_06/2015</v>
          </cell>
          <cell r="C99" t="str">
            <v>M</v>
          </cell>
          <cell r="D99" t="str">
            <v>6,54</v>
          </cell>
        </row>
        <row r="100">
          <cell r="A100" t="str">
            <v>90742</v>
          </cell>
          <cell r="B100" t="str">
            <v>ASSENTAMENTO DE TUBO DE PVC CORRUGADO DE DUPLA PAREDE PARA REDE COLETORA DE ESGOTO, DN 250 MM, JUNTA ELÁSTICA, INSTALADO EM LOCAL COM NÍVEL BAIXO DE INTERFERÊNCIAS (NÃO INCLUI FORNECIMENTO). AF_06/2015</v>
          </cell>
          <cell r="C100" t="str">
            <v>M</v>
          </cell>
          <cell r="D100" t="str">
            <v>7,13</v>
          </cell>
        </row>
        <row r="101">
          <cell r="A101" t="str">
            <v>90743</v>
          </cell>
          <cell r="B101" t="str">
            <v>ASSENTAMENTO DE TUBO DE PVC CORRUGADO DE DUPLA PAREDE PARA REDE COLETORA DE ESGOTO, DN 300 MM, JUNTA ELÁSTICA, INSTALADO EM LOCAL COM NÍVEL BAIXO DE INTERFERÊNCIAS (NÃO INCLUI FORNECIMENTO). AF_06/2015</v>
          </cell>
          <cell r="C101" t="str">
            <v>M</v>
          </cell>
          <cell r="D101" t="str">
            <v>7,73</v>
          </cell>
        </row>
        <row r="102">
          <cell r="A102" t="str">
            <v>90744</v>
          </cell>
          <cell r="B102" t="str">
            <v>ASSENTAMENTO DE TUBO DE PVC CORRUGADO DE DUPLA PAREDE PARA REDE COLETORA DE ESGOTO, DN 350 MM, JUNTA ELÁSTICA, INSTALADO EM LOCAL COM NÍVEL BAIXO DE INTERFERÊNCIAS (NÃO INCLUI FORNECIMENTO). AF_06/2015</v>
          </cell>
          <cell r="C102" t="str">
            <v>M</v>
          </cell>
          <cell r="D102" t="str">
            <v>8,32</v>
          </cell>
        </row>
        <row r="103">
          <cell r="A103" t="str">
            <v>90745</v>
          </cell>
          <cell r="B103" t="str">
            <v>ASSENTAMENTO DE TUBO DE PVC CORRUGADO DE DUPLA PAREDE PARA REDE COLETORA DE ESGOTO, DN 400 MM, JUNTA ELÁSTICA, INSTALADO EM LOCAL COM NÍVEL BAIXO DE INTERFERÊNCIAS (NÃO INCLUI FORNECIMENTO). AF_06/2015</v>
          </cell>
          <cell r="C103" t="str">
            <v>M</v>
          </cell>
          <cell r="D103" t="str">
            <v>17,50</v>
          </cell>
        </row>
        <row r="104">
          <cell r="A104" t="str">
            <v>90746</v>
          </cell>
          <cell r="B104" t="str">
            <v>ASSENTAMENTO DE TUBO DE PEAD CORRUGADO DE DUPLA PAREDE PARA REDE COLETORA DE ESGOTO, DN 450 MM, JUNTA ELÁSTICA INTEGRADA, INSTALADO EM LOCAL COM NÍVEL BAIXO DE INTERFERÊNCIAS (NÃO INCLUI FORNECIMENTO). AF_06/2015</v>
          </cell>
          <cell r="C104" t="str">
            <v>M</v>
          </cell>
          <cell r="D104" t="str">
            <v>3,62</v>
          </cell>
        </row>
        <row r="105">
          <cell r="A105" t="str">
            <v>90747</v>
          </cell>
          <cell r="B105" t="str">
            <v>ASSENTAMENTO DE TUBO DE PEAD CORRUGADO DE DUPLA PAREDE PARA REDE COLETORA DE ESGOTO, DN 600 MM, JUNTA ELÁSTICA INTEGRADA, INSTALADO EM LOCAL COM NÍVEL BAIXO DE INTERFERÊNCIAS (NÃO INCLUI FORNECIMENTO). AF_06/2015</v>
          </cell>
          <cell r="C105" t="str">
            <v>M</v>
          </cell>
          <cell r="D105" t="str">
            <v>13,03</v>
          </cell>
        </row>
        <row r="106">
          <cell r="A106" t="str">
            <v>90748</v>
          </cell>
          <cell r="B106" t="str">
            <v>ASSENTAMENTO DE TUBO DE PVC PARA REDE COLETORA DE ESGOTO DE PAREDE MACIÇA, DN 100 MM, JUNTA ELÁSTICA, INSTALADO EM LOCAL COM NÍVEL ALTO DE INTERFERÊNCIAS (NÃO INCLUI FORNECIMENTO). AF_06/2015</v>
          </cell>
          <cell r="C106" t="str">
            <v>M</v>
          </cell>
          <cell r="D106" t="str">
            <v>4,78</v>
          </cell>
        </row>
        <row r="107">
          <cell r="A107" t="str">
            <v>90749</v>
          </cell>
          <cell r="B107" t="str">
            <v>ASSENTAMENTO DE TUBO DE PVC PARA REDE COLETORA DE ESGOTO DE PAREDE MACIÇA, DN 150 MM, JUNTA ELÁSTICA, INSTALADO EM LOCAL COM NÍVEL ALTO DE INTERFERÊNCIAS (NÃO INCLUI FORNECIMENTO). AF_06/2015</v>
          </cell>
          <cell r="C107" t="str">
            <v>M</v>
          </cell>
          <cell r="D107" t="str">
            <v>5,36</v>
          </cell>
        </row>
        <row r="108">
          <cell r="A108" t="str">
            <v>90750</v>
          </cell>
          <cell r="B108" t="str">
            <v>ASSENTAMENTO DE TUBO DE PVC PARA REDE COLETORA DE ESGOTO DE PAREDE MACIÇA, DN 200 MM, JUNTA ELÁSTICA, INSTALADO EM LOCAL COM NÍVEL ALTO DE INTERFERÊNCIAS (NÃO INCLUI FORNECIMENTO). AF_06/2015</v>
          </cell>
          <cell r="C108" t="str">
            <v>M</v>
          </cell>
          <cell r="D108" t="str">
            <v>5,96</v>
          </cell>
        </row>
        <row r="109">
          <cell r="A109" t="str">
            <v>90751</v>
          </cell>
          <cell r="B109" t="str">
            <v>ASSENTAMENTO DE TUBO DE PVC PARA REDE COLETORA DE ESGOTO DE PAREDE MACIÇA, DN 250 MM, JUNTA ELÁSTICA, INSTALADO EM LOCAL COM NÍVEL ALTO DE INTERFERÊNCIAS (NÃO INCLUI FORNECIMENTO). AF_06/2015</v>
          </cell>
          <cell r="C109" t="str">
            <v>M</v>
          </cell>
          <cell r="D109" t="str">
            <v>6,56</v>
          </cell>
        </row>
        <row r="110">
          <cell r="A110" t="str">
            <v>90752</v>
          </cell>
          <cell r="B110" t="str">
            <v>ASSENTAMENTO DE TUBO DE PVC PARA REDE COLETORA DE ESGOTO DE PAREDE MACIÇA, DN 300 MM, JUNTA ELÁSTICA, INSTALADO EM LOCAL COM NÍVEL ALTO DE INTERFERÊNCIAS (NÃO INCLUI FORNECIMENTO). AF_06/2015</v>
          </cell>
          <cell r="C110" t="str">
            <v>M</v>
          </cell>
          <cell r="D110" t="str">
            <v>7,15</v>
          </cell>
        </row>
        <row r="111">
          <cell r="A111" t="str">
            <v>90753</v>
          </cell>
          <cell r="B111" t="str">
            <v>ASSENTAMENTO DE TUBO DE PVC PARA REDE COLETORA DE ESGOTO DE PAREDE MACIÇA, DN 350 MM, JUNTA ELÁSTICA, INSTALADO EM LOCAL COM NÍVEL ALTO DE INTERFERÊNCIAS (NÃO INCLUI FORNECIMENTO). AF_06/2015</v>
          </cell>
          <cell r="C111" t="str">
            <v>M</v>
          </cell>
          <cell r="D111" t="str">
            <v>7,75</v>
          </cell>
        </row>
        <row r="112">
          <cell r="A112" t="str">
            <v>90754</v>
          </cell>
          <cell r="B112" t="str">
            <v>ASSENTAMENTO DE TUBO DE PVC PARA REDE COLETORA DE ESGOTO DE PAREDE MACIÇA, DN 400 MM, JUNTA ELÁSTICA, INSTALADO EM LOCAL COM NÍVEL ALTO DE INTERFERÊNCIAS (NÃO INCLUI FORNECIMENTO). AF_06/2015</v>
          </cell>
          <cell r="C112" t="str">
            <v>M</v>
          </cell>
          <cell r="D112" t="str">
            <v>16,40</v>
          </cell>
        </row>
        <row r="113">
          <cell r="A113" t="str">
            <v>90755</v>
          </cell>
          <cell r="B113" t="str">
            <v>ASSENTAMENTO DE TUBO DE PVC CORRUGADO DE DUPLA PAREDE PARA REDE COLETORA DE ESGOTO, DN 150 MM, JUNTA ELÁSTICA, INSTALADO EM LOCAL COM NÍVEL ALTO DE INTERFERÊNCIAS (NÃO INCLUI FORNECIMENTO). AF_06/2015</v>
          </cell>
          <cell r="C113" t="str">
            <v>M</v>
          </cell>
          <cell r="D113" t="str">
            <v>8,05</v>
          </cell>
        </row>
        <row r="114">
          <cell r="A114" t="str">
            <v>90756</v>
          </cell>
          <cell r="B114" t="str">
            <v>ASSENTAMENTO DE TUBO DE PVC CORRUGADO DE DUPLA PAREDE PARA REDE COLETORA DE ESGOTO, DN 200 MM, JUNTA ELÁSTICA, INSTALADO EM LOCAL COM NÍVEL ALTO DE INTERFERÊNCIAS (NÃO INCLUI FORNECIMENTO). AF_06/2015</v>
          </cell>
          <cell r="C114" t="str">
            <v>M</v>
          </cell>
          <cell r="D114" t="str">
            <v>8,64</v>
          </cell>
        </row>
        <row r="115">
          <cell r="A115" t="str">
            <v>90757</v>
          </cell>
          <cell r="B115" t="str">
            <v>ASSENTAMENTO DE TUBO DE PVC CORRUGADO DE DUPLA PAREDE PARA REDE COLETORA DE ESGOTO, DN 250 MM, JUNTA ELÁSTICA, INSTALADO EM LOCAL COM NÍVEL ALTO DE INTERFERÊNCIAS (NÃO INCLUI FORNECIMENTO). AF_06/2015</v>
          </cell>
          <cell r="C115" t="str">
            <v>M</v>
          </cell>
          <cell r="D115" t="str">
            <v>9,24</v>
          </cell>
        </row>
        <row r="116">
          <cell r="A116" t="str">
            <v>90758</v>
          </cell>
          <cell r="B116" t="str">
            <v>ASSENTAMENTO DE TUBO DE PVC CORRUGADO DE DUPLA PAREDE PARA REDE COLETORA DE ESGOTO, DN 300 MM, JUNTA ELÁSTICA, INSTALADO EM LOCAL COM NÍVEL ALTO DE INTERFERÊNCIAS (NÃO INCLUI FORNECIMENTO). AF_06/2015</v>
          </cell>
          <cell r="C116" t="str">
            <v>M</v>
          </cell>
          <cell r="D116" t="str">
            <v>9,83</v>
          </cell>
        </row>
        <row r="117">
          <cell r="A117" t="str">
            <v>90759</v>
          </cell>
          <cell r="B117" t="str">
            <v>ASSENTAMENTO DE TUBO DE PVC CORRUGADO DE DUPLA PAREDE PARA REDE COLETORA DE ESGOTO, DN 350 MM, JUNTA ELÁSTICA, INSTALADO EM LOCAL COM NÍVEL ALTO DE INTERFERÊNCIAS (NÃO INCLUI FORNECIMENTO). AF_06/2015</v>
          </cell>
          <cell r="C117" t="str">
            <v>M</v>
          </cell>
          <cell r="D117" t="str">
            <v>10,43</v>
          </cell>
        </row>
        <row r="118">
          <cell r="A118" t="str">
            <v>90760</v>
          </cell>
          <cell r="B118" t="str">
            <v>ASSENTAMENTO DE TUBO DE PVC CORRUGADO DE DUPLA PAREDE PARA REDE COLETORA DE ESGOTO, DN 400 MM, EM JUNTA ELÁSTICA, INSTALADO EM LOCAL COM NÍVEL ALTO DE INTERFERÊNCIAS (NÃO INCLUI FORNECIMENTO). AF_06/2015</v>
          </cell>
          <cell r="C118" t="str">
            <v>M</v>
          </cell>
          <cell r="D118" t="str">
            <v>21,66</v>
          </cell>
        </row>
        <row r="119">
          <cell r="A119" t="str">
            <v>90761</v>
          </cell>
          <cell r="B119" t="str">
            <v>ASSENTAMENTO DE TUBO DE PEAD CORRUGADO DE DUPLA PAREDE PARA REDE COLETORA DE ESGOTO, DN 450 MM, JUNTA ELÁSTICA INTEGRADA, INSTALADO EM LOCAL COM NÍVEL ALTO DE INTERFERÊNCIAS (NÃO INCLUI FORNECIMENTO). AF_06/2015</v>
          </cell>
          <cell r="C119" t="str">
            <v>M</v>
          </cell>
          <cell r="D119" t="str">
            <v>4,43</v>
          </cell>
        </row>
        <row r="120">
          <cell r="A120" t="str">
            <v>90762</v>
          </cell>
          <cell r="B120" t="str">
            <v>ASSENTAMENTO DE TUBO DE PEAD CORRUGADO DE DUPLA PAREDE PARA REDE COLETORA DE ESGOTO, DN 600 MM, JUNTA ELÁSTICA INTEGRADA, INSTALADO EM LOCAL COM NÍVEL ALTO DE INTERFERÊNCIAS (NÃO INCLUI FORNECIMENTO). AF_06/2015</v>
          </cell>
          <cell r="C120" t="str">
            <v>M</v>
          </cell>
          <cell r="D120" t="str">
            <v>15,50</v>
          </cell>
        </row>
        <row r="121">
          <cell r="A121" t="str">
            <v>94869</v>
          </cell>
          <cell r="B121" t="str">
            <v>TUBO DE PEAD CORRUGADO DE DUPLA PAREDE PARA REDE COLETORA DE ESGOTO, DN 250 MM, JUNTA ELÁSTICA INTEGRADA, INSTALADO EM LOCAL COM NÍVEL BAIXO DE INTERFERÊNCIAS - FORNECIMENTO E ASSENTAMENTO. AF_06/2016</v>
          </cell>
          <cell r="C121" t="str">
            <v>M</v>
          </cell>
          <cell r="D121" t="str">
            <v>75,53</v>
          </cell>
        </row>
        <row r="122">
          <cell r="A122" t="str">
            <v>94870</v>
          </cell>
          <cell r="B122" t="str">
            <v>ASSENTAMENTO DE TUBO DE PEAD CORRUGADO DE DUPLA PAREDE PARA REDE COLETORA DE ESGOTO, DN 250 MM, JUNTA ELÁSTICA INTEGRADA, INSTALADO EM LOCAL COM NÍVEL BAIXO DE INTERFERÊNCIAS (NÃO INCLUI FORNECIMENTO). AF_06/2016</v>
          </cell>
          <cell r="C122" t="str">
            <v>M</v>
          </cell>
          <cell r="D122" t="str">
            <v>0,88</v>
          </cell>
        </row>
        <row r="123">
          <cell r="A123" t="str">
            <v>94871</v>
          </cell>
          <cell r="B123" t="str">
            <v>TUBO DE PEAD CORRUGADO DE DUPLA PAREDE PARA REDE COLETORA DE ESGOTO, DN 300 MM, JUNTA ELÁSTICA INTEGRADA, INSTALADO EM LOCAL COM NÍVEL BAIXO DE INTERFERÊNCIAS - FORNECIMENTO E ASSENTAMENTO. AF_06/2016</v>
          </cell>
          <cell r="C123" t="str">
            <v>M</v>
          </cell>
          <cell r="D123" t="str">
            <v>111,81</v>
          </cell>
        </row>
        <row r="124">
          <cell r="A124" t="str">
            <v>94872</v>
          </cell>
          <cell r="B124" t="str">
            <v>ASSENTAMENTO DE TUBO DE PEAD CORRUGADO DE DUPLA PAREDE PARA REDE COLETORA DE ESGOTO, DN 300 MM, JUNTA ELÁSTICA INTEGRADA, INSTALADO EM LOCAL COM NÍVEL BAIXO DE INTERFERÊNCIAS (NÃO INCLUI FORNECIMENTO). AF_06/2016</v>
          </cell>
          <cell r="C124" t="str">
            <v>M</v>
          </cell>
          <cell r="D124" t="str">
            <v>1,54</v>
          </cell>
        </row>
        <row r="125">
          <cell r="A125" t="str">
            <v>94875</v>
          </cell>
          <cell r="B125" t="str">
            <v>TUBO DE PEAD CORRUGADO DE DUPLA PAREDE PARA REDE COLETORA DE ESGOTO, DN 750 MM, JUNTA ELÁSTICA INTEGRADA, INSTALADO EM LOCAL COM NÍVEL BAIXO DE INTERFERÊNCIAS - FORNECIMENTO E ASSENTAMENTO. AF_06/2016</v>
          </cell>
          <cell r="C125" t="str">
            <v>M</v>
          </cell>
          <cell r="D125" t="str">
            <v>654,29</v>
          </cell>
        </row>
        <row r="126">
          <cell r="A126" t="str">
            <v>94876</v>
          </cell>
          <cell r="B126" t="str">
            <v>ASSENTAMENTO DE TUBO DE PEAD CORRUGADO DE DUPLA PAREDE PARA REDE COLETORA DE ESGOTO, DN 750 MM, JUNTA ELÁSTICA INTEGRADA, INSTALADO EM LOCAL COM NÍVEL BAIXO DE INTERFERÊNCIAS (NÃO INCLUI FORNECIMENTO). AF_06/2016</v>
          </cell>
          <cell r="C126" t="str">
            <v>M</v>
          </cell>
          <cell r="D126" t="str">
            <v>19,72</v>
          </cell>
        </row>
        <row r="127">
          <cell r="A127" t="str">
            <v>94878</v>
          </cell>
          <cell r="B127" t="str">
            <v>ASSENTAMENTO DE TUBO DE PEAD CORRUGADO DE DUPLA PAREDE PARA REDE COLETORA DE ESGOTO, DN 900 MM, JUNTA ELÁSTICA INTEGRADA, INSTALADO EM LOCAL COM NÍVEL BAIXO DE INTERFERÊNCIAS (NÃO INCLUI FORNECIMENTO). AF_06/2016</v>
          </cell>
          <cell r="C127" t="str">
            <v>M</v>
          </cell>
          <cell r="D127" t="str">
            <v>23,15</v>
          </cell>
        </row>
        <row r="128">
          <cell r="A128" t="str">
            <v>94879</v>
          </cell>
          <cell r="B128" t="str">
            <v>TUBO DE PEAD CORRUGADO DE DUPLA PAREDE PARA REDE COLETORA DE ESGOTO, DN 1000 MM, JUNTA ELÁSTICA INTEGRADA, INSTALADO EM LOCAL COM NÍVEL BAIXO DE INTERFERÊNCIAS - FORNECIMENTO E ASSENTAMENTO. AF_06/2016</v>
          </cell>
          <cell r="C128" t="str">
            <v>M</v>
          </cell>
          <cell r="D128" t="str">
            <v>990,68</v>
          </cell>
        </row>
        <row r="129">
          <cell r="A129" t="str">
            <v>94880</v>
          </cell>
          <cell r="B129" t="str">
            <v>ASSENTAMENTO DE TUBO DE PEAD CORRUGADO DE DUPLA PAREDE PARA REDE COLETORA DE ESGOTO, DN 1000 MM, JUNTA ELÁSTICA INTEGRADA, INSTALADO EM LOCAL COM NÍVEL BAIXO DE INTERFERÊNCIAS (NÃO INCLUI FORNECIMENTO). AF_06/2016</v>
          </cell>
          <cell r="C129" t="str">
            <v>M</v>
          </cell>
          <cell r="D129" t="str">
            <v>28,34</v>
          </cell>
        </row>
        <row r="130">
          <cell r="A130" t="str">
            <v>94881</v>
          </cell>
          <cell r="B130" t="str">
            <v>TUBO DE PEAD CORRUGADO DE DUPLA PAREDE PARA REDE COLETORA DE ESGOTO, DN 1200 MM, JUNTA ELÁSTICA INTEGRADA, INSTALADO EM LOCAL COM NÍVEL BAIXO DE INTERFERÊNCIAS - FORNECIMENTO E ASSENTAMENTO. AF_06/2016</v>
          </cell>
          <cell r="C130" t="str">
            <v>M</v>
          </cell>
          <cell r="D130" t="str">
            <v>1.410,43</v>
          </cell>
        </row>
        <row r="131">
          <cell r="A131" t="str">
            <v>94882</v>
          </cell>
          <cell r="B131" t="str">
            <v>ASSENTAMENTO DE TUBO DE PEAD CORRUGADO DE DUPLA PAREDE PARA REDE COLETORA DE ESGOTO, DN 1200 MM, JUNTA ELÁSTICA INTEGRADA, INSTALADO EM LOCAL COM NÍVEL BAIXO DE INTERFERÊNCIAS (NÃO INCLUI FORNECIMENTO). AF_06/2016</v>
          </cell>
          <cell r="C131" t="str">
            <v>M</v>
          </cell>
          <cell r="D131" t="str">
            <v>33,62</v>
          </cell>
        </row>
        <row r="132">
          <cell r="A132" t="str">
            <v>94884</v>
          </cell>
          <cell r="B132" t="str">
            <v>ASSENTAMENTO DE TUBO DE PEAD CORRUGADO DE DUPLA PAREDE PARA REDE COLETORA DE ESGOTO, DN 1500 MM, JUNTA ELÁSTICA INTEGRADA, INSTALADO EM LOCAL COM NÍVEL BAIXO DE INTERFERÊNCIAS (NÃO INCLUI FORNECIMENTO). AF_06/2016</v>
          </cell>
          <cell r="C132" t="str">
            <v>M</v>
          </cell>
          <cell r="D132" t="str">
            <v>44,33</v>
          </cell>
        </row>
        <row r="133">
          <cell r="A133" t="str">
            <v>94885</v>
          </cell>
          <cell r="B133" t="str">
            <v>TUBO DE PEAD CORRUGADO DE DUPLA PAREDE PARA REDE COLETORA DE ESGOTO, DN 250 MM, JUNTA ELÁSTICA INTEGRADA, INSTALADO EM LOCAL COM NÍVEL ALTO DE INTERFERÊNCIAS - FORNECIMENTO E ASSENTAMENTO. AF_06/2016</v>
          </cell>
          <cell r="C133" t="str">
            <v>M</v>
          </cell>
          <cell r="D133" t="str">
            <v>75,79</v>
          </cell>
        </row>
        <row r="134">
          <cell r="A134" t="str">
            <v>94886</v>
          </cell>
          <cell r="B134" t="str">
            <v>ASSENTAMENTO DE TUBO DE PEAD CORRUGADO DE DUPLA PAREDE PARA REDE COLETORA DE ESGOTO, DN 250 MM, JUNTA ELÁSTICA INTEGRADA, INSTALADO EM LOCAL COM NÍVEL ALTO DE INTERFERÊNCIAS (NÃO INCLUI FORNECIMENTO). AF_06/2016</v>
          </cell>
          <cell r="C134" t="str">
            <v>M</v>
          </cell>
          <cell r="D134" t="str">
            <v>1,14</v>
          </cell>
        </row>
        <row r="135">
          <cell r="A135" t="str">
            <v>94887</v>
          </cell>
          <cell r="B135" t="str">
            <v>TUBO DE PEAD CORRUGADO DE DUPLA PAREDE PARA REDE COLETORA DE ESGOTO, DN 300 MM, JUNTA ELÁSTICA INTEGRADA, INSTALADO EM LOCAL COM NÍVEL ALTO DE INTERFERÊNCIAS - FORNECIMENTO E ASSENTAMENTO. AF_06/2016</v>
          </cell>
          <cell r="C135" t="str">
            <v>M</v>
          </cell>
          <cell r="D135" t="str">
            <v>112,24</v>
          </cell>
        </row>
        <row r="136">
          <cell r="A136" t="str">
            <v>94888</v>
          </cell>
          <cell r="B136" t="str">
            <v>ASSENTAMENTO DE TUBO DE PEAD CORRUGADO DE DUPLA PAREDE PARA REDE COLETORA DE ESGOTO, DN 300 MM, JUNTA ELÁSTICA INTEGRADA, INSTALADO EM LOCAL COM NÍVEL ALTO DE INTERFERÊNCIAS (NÃO INCLUI FORNECIMENTO). AF_06/2016</v>
          </cell>
          <cell r="C136" t="str">
            <v>M</v>
          </cell>
          <cell r="D136" t="str">
            <v>1,97</v>
          </cell>
        </row>
        <row r="137">
          <cell r="A137" t="str">
            <v>94891</v>
          </cell>
          <cell r="B137" t="str">
            <v>TUBO DE PEAD CORRUGADO DE DUPLA PAREDE PARA REDE COLETORA DE ESGOTO, DN 750 MM, JUNTA ELÁSTICA INTEGRADA, INSTALADO EM LOCAL COM NÍVEL ALTO DE INTERFERÊNCIAS - FORNECIMENTO E ASSENTAMENTO. AF_06/2016</v>
          </cell>
          <cell r="C137" t="str">
            <v>M</v>
          </cell>
          <cell r="D137" t="str">
            <v>657,48</v>
          </cell>
        </row>
        <row r="138">
          <cell r="A138" t="str">
            <v>94892</v>
          </cell>
          <cell r="B138" t="str">
            <v>ASSENTAMENTO DE TUBO DE PEAD CORRUGADO DE DUPLA PAREDE PARA REDE COLETORA DE ESGOTO, DN 750 MM, JUNTA ELÁSTICA INTEGRADA, INSTALADO EM LOCAL COM NÍVEL ALTO DE INTERFERÊNCIAS (NÃO INCLUI FORNECIMENTO). AF_06/2016</v>
          </cell>
          <cell r="C138" t="str">
            <v>M</v>
          </cell>
          <cell r="D138" t="str">
            <v>22,91</v>
          </cell>
        </row>
        <row r="139">
          <cell r="A139" t="str">
            <v>94894</v>
          </cell>
          <cell r="B139" t="str">
            <v>ASSENTAMENTO DE TUBO DE PEAD CORRUGADO DE DUPLA PAREDE PARA REDE COLETORA DE ESGOTO, DN 900 MM, JUNTA ELÁSTICA INTEGRADA, INSTALADO EM LOCAL COM NÍVEL ALTO DE INTERFERÊNCIAS (NÃO INCLUI FORNECIMENTO). AF_06/2016</v>
          </cell>
          <cell r="C139" t="str">
            <v>M</v>
          </cell>
          <cell r="D139" t="str">
            <v>26,60</v>
          </cell>
        </row>
        <row r="140">
          <cell r="A140" t="str">
            <v>94895</v>
          </cell>
          <cell r="B140" t="str">
            <v>TUBO DE PEAD CORRUGADO DE DUPLA PAREDE PARA REDE COLETORA DE ESGOTO, DN 1000 MM, JUNTA ELÁSTICA INTEGRADA, INSTALADO EM LOCAL COM NÍVEL ALTO DE INTERFERÊNCIAS - FORNECIMENTO E ASSENTAMENTO. AF_06/2016</v>
          </cell>
          <cell r="C140" t="str">
            <v>M</v>
          </cell>
          <cell r="D140" t="str">
            <v>994,47</v>
          </cell>
        </row>
        <row r="141">
          <cell r="A141" t="str">
            <v>94896</v>
          </cell>
          <cell r="B141" t="str">
            <v>ASSENTAMENTO DE TUBO DE PEAD CORRUGADO DE DUPLA PAREDE PARA REDE COLETORA DE ESGOTO, DN 1000 MM, JUNTA ELÁSTICA INTEGRADA, INSTALADO EM LOCAL COM NÍVEL ALTO DE INTERFERÊNCIAS (NÃO INCLUI FORNECIMENTO). AF_06/2016</v>
          </cell>
          <cell r="C141" t="str">
            <v>M</v>
          </cell>
          <cell r="D141" t="str">
            <v>32,13</v>
          </cell>
        </row>
        <row r="142">
          <cell r="A142" t="str">
            <v>94897</v>
          </cell>
          <cell r="B142" t="str">
            <v>TUBO DE PEAD CORRUGADO DE DUPLA PAREDE PARA REDE COLETORA DE ESGOTO, DN 1200 MM, JUNTA ELÁSTICA INTEGRADA, INSTALADO EM LOCAL COM NÍVEL ALTO DE INTERFERÊNCIAS - FORNECIMENTO E ASSENTAMENTO. AF_06/2016</v>
          </cell>
          <cell r="C142" t="str">
            <v>M</v>
          </cell>
          <cell r="D142" t="str">
            <v>1.414,49</v>
          </cell>
        </row>
        <row r="143">
          <cell r="A143" t="str">
            <v>94898</v>
          </cell>
          <cell r="B143" t="str">
            <v>ASSENTAMENTO DE TUBO DE PEAD CORRUGADO DE DUPLA PAREDE PARA REDE COLETORA DE ESGOTO, DN 1200 MM, JUNTA ELÁSTICA INTEGRADA, INSTALADO EM LOCAL COM NÍVEL ALTO DE INTERFERÊNCIAS (NÃO INCLUI FORNECIMENTO). AF_06/2016</v>
          </cell>
          <cell r="C143" t="str">
            <v>M</v>
          </cell>
          <cell r="D143" t="str">
            <v>37,68</v>
          </cell>
        </row>
        <row r="144">
          <cell r="A144" t="str">
            <v>94900</v>
          </cell>
          <cell r="B144" t="str">
            <v>ASSENTAMENTO DE TUBO DE PEAD CORRUGADO DE DUPLA PAREDE PARA REDE COLETORA DE ESGOTO, DN 1500 MM, JUNTA ELÁSTICA INTEGRADA, INSTALADO EM LOCAL COM NÍVEL ALTO DE INTERFERÊNCIAS (NÃO INCLUI FORNECIMENTO). AF_06/2016</v>
          </cell>
          <cell r="C144" t="str">
            <v>M</v>
          </cell>
          <cell r="D144" t="str">
            <v>48,78</v>
          </cell>
        </row>
        <row r="145">
          <cell r="A145" t="str">
            <v>97121</v>
          </cell>
          <cell r="B145" t="str">
            <v>ASSENTAMENTO DE TUBO DE PVC PBA PARA REDE DE ÁGUA, DN 50 MM, JUNTA ELÁSTICA INTEGRADA, INSTALADO EM LOCAL COM NÍVEL ALTO DE INTERFERÊNCIAS (NÃO INCLUI FORNECIMENTO). AF_11/2017</v>
          </cell>
          <cell r="C145" t="str">
            <v>M</v>
          </cell>
          <cell r="D145" t="str">
            <v>1,95</v>
          </cell>
        </row>
        <row r="146">
          <cell r="A146" t="str">
            <v>97122</v>
          </cell>
          <cell r="B146" t="str">
            <v>ASSENTAMENTO DE TUBO DE PVC PBA PARA REDE DE ÁGUA, DN 75 MM, JUNTA ELÁSTICA INTEGRADA, INSTALADO EM LOCAL COM NÍVEL ALTO DE INTERFERÊNCIAS (NÃO INCLUI FORNECIMENTO). AF_11/2017</v>
          </cell>
          <cell r="C146" t="str">
            <v>M</v>
          </cell>
          <cell r="D146" t="str">
            <v>2,69</v>
          </cell>
        </row>
        <row r="147">
          <cell r="A147" t="str">
            <v>97123</v>
          </cell>
          <cell r="B147" t="str">
            <v>ASSENTAMENTO DE TUBO DE PVC PBA PARA REDE DE ÁGUA, DN 100 MM, JUNTA ELÁSTICA INTEGRADA, INSTALADO EM LOCAL COM NÍVEL ALTO DE INTERFERÊNCIAS (NÃO INCLUI FORNECIMENTO). AF_11/2017</v>
          </cell>
          <cell r="C147" t="str">
            <v>M</v>
          </cell>
          <cell r="D147" t="str">
            <v>3,42</v>
          </cell>
        </row>
        <row r="148">
          <cell r="A148" t="str">
            <v>97124</v>
          </cell>
          <cell r="B148" t="str">
            <v>ASSENTAMENTO DE TUBO DE PVC PBA PARA REDE DE ÁGUA, DN 50 MM, JUNTA ELÁSTICA INTEGRADA, INSTALADO EM LOCAL COM NÍVEL BAIXO DE INTERFERÊNCIAS (NÃO INCLUI FORNECIMENTO). AF_11/2017</v>
          </cell>
          <cell r="C148" t="str">
            <v>M</v>
          </cell>
          <cell r="D148" t="str">
            <v>0,84</v>
          </cell>
        </row>
        <row r="149">
          <cell r="A149" t="str">
            <v>97125</v>
          </cell>
          <cell r="B149" t="str">
            <v>ASSENTAMENTO DE TUBO DE PVC PBA PARA REDE DE ÁGUA, DN 75 MM, JUNTA ELÁSTICA INTEGRADA, INSTALADO EM LOCAL COM NÍVEL BAIXO DE INTERFERÊNCIAS (NÃO INCLUI FORNECIMENTO). AF_11/2017</v>
          </cell>
          <cell r="C149" t="str">
            <v>M</v>
          </cell>
          <cell r="D149" t="str">
            <v>1,17</v>
          </cell>
        </row>
        <row r="150">
          <cell r="A150" t="str">
            <v>97126</v>
          </cell>
          <cell r="B150" t="str">
            <v>ASSENTAMENTO DE TUBO DE PVC PBA PARA REDE DE ÁGUA, DN 100 MM, JUNTA ELÁSTICA INTEGRADA, INSTALADO EM LOCAL COM NÍVEL BAIXO DE INTERFERÊNCIAS (NÃO INCLUI FORNECIMENTO). AF_11/2017</v>
          </cell>
          <cell r="C150" t="str">
            <v>M</v>
          </cell>
          <cell r="D150" t="str">
            <v>1,49</v>
          </cell>
        </row>
        <row r="151">
          <cell r="A151" t="str">
            <v>92833</v>
          </cell>
          <cell r="B151" t="str">
            <v>TUBO DE CONCRETO PARA REDES COLETORAS DE ESGOTO SANITÁRIO, DIÂMETRO DE 300 MM, JUNTA ELÁSTICA, INSTALADO EM LOCAL COM BAIXO NÍVEL DE INTERFERÊNCIAS - FORNECIMENTO E ASSENTAMENTO. AF_12/2015</v>
          </cell>
          <cell r="C151" t="str">
            <v>M</v>
          </cell>
          <cell r="D151" t="str">
            <v>93,78</v>
          </cell>
        </row>
        <row r="152">
          <cell r="A152" t="str">
            <v>92834</v>
          </cell>
          <cell r="B152" t="str">
            <v>ASSENTAMENTO DE TUBO DE CONCRETO PARA REDES COLETORAS DE ESGOTO SANITÁRIO, DIÂMETRO DE 300 MM, JUNTA ELÁSTICA, INSTALADO EM LOCAL COM BAIXO NÍVEL DE INTERFERÊNCIAS (NÃO INCLUI FORNECIMENTO). AF_12/2015</v>
          </cell>
          <cell r="C152" t="str">
            <v>M</v>
          </cell>
          <cell r="D152" t="str">
            <v>7,18</v>
          </cell>
        </row>
        <row r="153">
          <cell r="A153" t="str">
            <v>92835</v>
          </cell>
          <cell r="B153" t="str">
            <v>TUBO DE CONCRETO PARA REDES COLETORAS DE ESGOTO SANITÁRIO, DIÂMETRO DE 400 MM, JUNTA ELÁSTICA, INSTALADO EM LOCAL COM BAIXO NÍVEL DE INTERFERÊNCIAS - FORNECIMENTO E ASSENTAMENTO. AF_12/2015</v>
          </cell>
          <cell r="C153" t="str">
            <v>M</v>
          </cell>
          <cell r="D153" t="str">
            <v>123,29</v>
          </cell>
        </row>
        <row r="154">
          <cell r="A154" t="str">
            <v>92836</v>
          </cell>
          <cell r="B154" t="str">
            <v>ASSENTAMENTO DE TUBO DE CONCRETO PARA REDES COLETORAS DE ESGOTO SANITÁRIO, DIÂMETRO DE 400 MM, JUNTA ELÁSTICA, INSTALADO EM LOCAL COM BAIXO NÍVEL DE INTERFERÊNCIAS (NÃO INCLUI FORNECIMENTO). AF_12/2015</v>
          </cell>
          <cell r="C154" t="str">
            <v>M</v>
          </cell>
          <cell r="D154" t="str">
            <v>9,17</v>
          </cell>
        </row>
        <row r="155">
          <cell r="A155" t="str">
            <v>92837</v>
          </cell>
          <cell r="B155" t="str">
            <v>TUBO DE CONCRETO PARA REDES COLETORAS DE ESGOTO SANITÁRIO, DIÂMETRO DE 500 MM, JUNTA ELÁSTICA, INSTALADO EM LOCAL COM BAIXO NÍVEL DE INTERFERÊNCIAS - FORNECIMENTO E ASSENTAMENTO. AF_12/2015</v>
          </cell>
          <cell r="C155" t="str">
            <v>M</v>
          </cell>
          <cell r="D155" t="str">
            <v>155,22</v>
          </cell>
        </row>
        <row r="156">
          <cell r="A156" t="str">
            <v>92838</v>
          </cell>
          <cell r="B156" t="str">
            <v>ASSENTAMENTO DE TUBO DE CONCRETO PARA REDES COLETORAS DE ESGOTO SANITÁRIO, DIÂMETRO DE 500 MM, JUNTA ELÁSTICA, INSTALADO EM LOCAL COM BAIXO NÍVEL DE INTERFERÊNCIAS (NÃO INCLUI FORNECIMENTO). AF_12/2015</v>
          </cell>
          <cell r="C156" t="str">
            <v>M</v>
          </cell>
          <cell r="D156" t="str">
            <v>11,03</v>
          </cell>
        </row>
        <row r="157">
          <cell r="A157" t="str">
            <v>92839</v>
          </cell>
          <cell r="B157" t="str">
            <v>TUBO DE CONCRETO PARA REDES COLETORAS DE ESGOTO SANITÁRIO, DIÂMETRO DE 600 MM, JUNTA ELÁSTICA, INSTALADO EM LOCAL COM BAIXO NÍVEL DE INTERFERÊNCIAS - FORNECIMENTO E ASSENTAMENTO. AF_12/2015</v>
          </cell>
          <cell r="C157" t="str">
            <v>M</v>
          </cell>
          <cell r="D157" t="str">
            <v>203,13</v>
          </cell>
        </row>
        <row r="158">
          <cell r="A158" t="str">
            <v>92840</v>
          </cell>
          <cell r="B158" t="str">
            <v>ASSENTAMENTO DE TUBO DE CONCRETO PARA REDES COLETORAS DE ESGOTO SANITÁRIO, DIÂMETRO DE 600 MM, JUNTA ELÁSTICA, INSTALADO EM LOCAL COM BAIXO NÍVEL DE INTERFERÊNCIAS (NÃO INCLUI FORNECIMENTO). AF_12/2015</v>
          </cell>
          <cell r="C158" t="str">
            <v>M</v>
          </cell>
          <cell r="D158" t="str">
            <v>13,04</v>
          </cell>
        </row>
        <row r="159">
          <cell r="A159" t="str">
            <v>92841</v>
          </cell>
          <cell r="B159" t="str">
            <v>TUBO DE CONCRETO PARA REDES COLETORAS DE ESGOTO SANITÁRIO, DIÂMETRO DE 700 MM, JUNTA ELÁSTICA, INSTALADO EM LOCAL COM BAIXO NÍVEL DE INTERFERÊNCIAS - FORNECIMENTO E ASSENTAMENTO. AF_12/2015</v>
          </cell>
          <cell r="C159" t="str">
            <v>M</v>
          </cell>
          <cell r="D159" t="str">
            <v>230,11</v>
          </cell>
        </row>
        <row r="160">
          <cell r="A160" t="str">
            <v>92842</v>
          </cell>
          <cell r="B160" t="str">
            <v>ASSENTAMENTO DE TUBO DE CONCRETO PARA REDES COLETORAS DE ESGOTO SANITÁRIO, DIÂMETRO DE 700 MM, JUNTA ELÁSTICA, INSTALADO EM LOCAL COM BAIXO NÍVEL DE INTERFERÊNCIAS (NÃO INCLUI FORNECIMENTO). AF_12/2015</v>
          </cell>
          <cell r="C160" t="str">
            <v>M</v>
          </cell>
          <cell r="D160" t="str">
            <v>14,92</v>
          </cell>
        </row>
        <row r="161">
          <cell r="A161" t="str">
            <v>92844</v>
          </cell>
          <cell r="B161" t="str">
            <v>ASSENTAMENTO DE TUBO DE CONCRETO PARA REDES COLETORAS DE ESGOTO SANITÁRIO, DIÂMETRO DE 800 MM, JUNTA ELÁSTICA, INSTALADO EM LOCAL COM BAIXO NÍVEL DE INTERFERÊNCIAS (NÃO INCLUI FORNECIMENTO). AF_12/2015</v>
          </cell>
          <cell r="C161" t="str">
            <v>M</v>
          </cell>
          <cell r="D161" t="str">
            <v>16,93</v>
          </cell>
        </row>
        <row r="162">
          <cell r="A162" t="str">
            <v>92846</v>
          </cell>
          <cell r="B162" t="str">
            <v>ASSENTAMENTO DE TUBO DE CONCRETO PARA REDES COLETORAS DE ESGOTO SANITÁRIO, DIÂMETRO DE 900 MM, JUNTA ELÁSTICA, INSTALADO EM LOCAL COM BAIXO NÍVEL DE INTERFERÊNCIAS (NÃO INCLUI FORNECIMENTO). AF_12/2015</v>
          </cell>
          <cell r="C162" t="str">
            <v>M</v>
          </cell>
          <cell r="D162" t="str">
            <v>18,80</v>
          </cell>
        </row>
        <row r="163">
          <cell r="A163" t="str">
            <v>92847</v>
          </cell>
          <cell r="B163" t="str">
            <v>TUBO DE CONCRETO PARA REDES COLETORAS DE ESGOTO SANITÁRIO, DIÂMETRO DE 1000 MM, JUNTA ELÁSTICA, INSTALADO EM LOCAL COM BAIXO NÍVEL DE INTERFERÊNCIAS - FORNECIMENTO E ASSENTAMENTO. AF_12/2015</v>
          </cell>
          <cell r="C163" t="str">
            <v>M</v>
          </cell>
          <cell r="D163" t="str">
            <v>399,48</v>
          </cell>
        </row>
        <row r="164">
          <cell r="A164" t="str">
            <v>92848</v>
          </cell>
          <cell r="B164" t="str">
            <v>ASSENTAMENTO DE TUBO DE CONCRETO PARA REDES COLETORAS DE ESGOTO SANITÁRIO, DIÂMETRO DE 1000 MM, JUNTA ELÁSTICA, INSTALADO EM LOCAL COM BAIXO NÍVEL DE INTERFERÊNCIAS (NÃO INCLUI FORNECIMENTO). AF_12/2015</v>
          </cell>
          <cell r="C164" t="str">
            <v>M</v>
          </cell>
          <cell r="D164" t="str">
            <v>20,85</v>
          </cell>
        </row>
        <row r="165">
          <cell r="A165" t="str">
            <v>92849</v>
          </cell>
          <cell r="B165" t="str">
            <v>TUBO DE CONCRETO PARA REDES COLETORAS DE ESGOTO SANITÁRIO, DIÂMETRO DE 300 MM, JUNTA ELÁSTICA, INSTALADO EM LOCAL COM ALTO NÍVEL DE INTERFERÊNCIAS - FORNECIMENTO E ASSENTAMENTO. AF_12/2015</v>
          </cell>
          <cell r="C165" t="str">
            <v>M</v>
          </cell>
          <cell r="D165" t="str">
            <v>100,20</v>
          </cell>
        </row>
        <row r="166">
          <cell r="A166" t="str">
            <v>92850</v>
          </cell>
          <cell r="B166" t="str">
            <v>ASSENTAMENTO DE TUBO DE CONCRETO PARA REDES COLETORAS DE ESGOTO SANITÁRIO, DIÂMETRO DE 300 MM, JUNTA ELÁSTICA, INSTALADO EM LOCAL COM ALTO NÍVEL DE INTERFERÊNCIAS (NÃO INCLUI FORNECIMENTO). AF_12/2015</v>
          </cell>
          <cell r="C166" t="str">
            <v>M</v>
          </cell>
          <cell r="D166" t="str">
            <v>13,60</v>
          </cell>
        </row>
        <row r="167">
          <cell r="A167" t="str">
            <v>92851</v>
          </cell>
          <cell r="B167" t="str">
            <v>TUBO DE CONCRETO PARA REDES COLETORAS DE ESGOTO SANITÁRIO, DIÂMETRO DE 400 MM, JUNTA ELÁSTICA, INSTALADO EM LOCAL COM ALTO NÍVEL DE INTERFERÊNCIAS - FORNECIMENTO E ASSENTAMENTO. AF_12/2015</v>
          </cell>
          <cell r="C167" t="str">
            <v>M</v>
          </cell>
          <cell r="D167" t="str">
            <v>131,30</v>
          </cell>
        </row>
        <row r="168">
          <cell r="A168" t="str">
            <v>92852</v>
          </cell>
          <cell r="B168" t="str">
            <v>ASSENTAMENTO DE TUBO DE CONCRETO PARA REDES COLETORAS DE ESGOTO SANITÁRIO, DIÂMETRO DE 400 MM, JUNTA ELÁSTICA, INSTALADO EM LOCAL COM ALTO NÍVEL DE INTERFERÊNCIAS (NÃO INCLUI FORNECIMENTO). AF_12/2015</v>
          </cell>
          <cell r="C168" t="str">
            <v>M</v>
          </cell>
          <cell r="D168" t="str">
            <v>17,18</v>
          </cell>
        </row>
        <row r="169">
          <cell r="A169" t="str">
            <v>92853</v>
          </cell>
          <cell r="B169" t="str">
            <v>TUBO DE CONCRETO PARA REDES COLETORAS DE ESGOTO SANITÁRIO, DIÂMETRO DE 500 MM, JUNTA ELÁSTICA, INSTALADO EM LOCAL COM ALTO NÍVEL DE INTERFERÊNCIAS - FORNECIMENTO E ASSENTAMENTO. AF_12/2015</v>
          </cell>
          <cell r="C169" t="str">
            <v>M</v>
          </cell>
          <cell r="D169" t="str">
            <v>165,11</v>
          </cell>
        </row>
        <row r="170">
          <cell r="A170" t="str">
            <v>92854</v>
          </cell>
          <cell r="B170" t="str">
            <v>ASSENTAMENTO DE TUBO DE CONCRETO PARA REDES COLETORAS DE ESGOTO SANITÁRIO, DIÂMETRO DE 500 MM, JUNTA ELÁSTICA, INSTALADO EM LOCAL COM ALTO NÍVEL DE INTERFERÊNCIAS (NÃO INCLUI FORNECIMENTO). AF_12/2015</v>
          </cell>
          <cell r="C170" t="str">
            <v>M</v>
          </cell>
          <cell r="D170" t="str">
            <v>20,92</v>
          </cell>
        </row>
        <row r="171">
          <cell r="A171" t="str">
            <v>92855</v>
          </cell>
          <cell r="B171" t="str">
            <v>TUBO DE CONCRETO PARA REDES COLETORAS DE ESGOTO SANITÁRIO, DIÂMETRO DE 600 MM, JUNTA ELÁSTICA, INSTALADO EM LOCAL COM ALTO NÍVEL DE INTERFERÊNCIAS - FORNECIMENTO E ASSENTAMENTO. AF_12/2015</v>
          </cell>
          <cell r="C171" t="str">
            <v>M</v>
          </cell>
          <cell r="D171" t="str">
            <v>214,75</v>
          </cell>
        </row>
        <row r="172">
          <cell r="A172" t="str">
            <v>92856</v>
          </cell>
          <cell r="B172" t="str">
            <v>ASSENTAMENTO DE TUBO DE CONCRETO PARA REDES COLETORAS DE ESGOTO SANITÁRIO, DIÂMETRO DE 600 MM, JUNTA ELÁSTICA, INSTALADO EM LOCAL COM ALTO NÍVEL DE INTERFERÊNCIAS (NÃO INCLUI FORNECIMENTO). AF_12/2015</v>
          </cell>
          <cell r="C172" t="str">
            <v>M</v>
          </cell>
          <cell r="D172" t="str">
            <v>24,66</v>
          </cell>
        </row>
        <row r="173">
          <cell r="A173" t="str">
            <v>92857</v>
          </cell>
          <cell r="B173" t="str">
            <v>TUBO DE CONCRETO PARA REDES COLETORAS DE ESGOTO SANITÁRIO, DIÂMETRO DE 700 MM, JUNTA ELÁSTICA, INSTALADO EM LOCAL COM ALTO NÍVEL DE INTERFERÊNCIAS - FORNECIMENTO E ASSENTAMENTO. AF_12/2015</v>
          </cell>
          <cell r="C173" t="str">
            <v>M</v>
          </cell>
          <cell r="D173" t="str">
            <v>243,41</v>
          </cell>
        </row>
        <row r="174">
          <cell r="A174" t="str">
            <v>92858</v>
          </cell>
          <cell r="B174" t="str">
            <v>ASSENTAMENTO DE TUBO DE CONCRETO PARA REDES COLETORAS DE ESGOTO SANITÁRIO, DIÂMETRO DE 700 MM, JUNTA ELÁSTICA, INSTALADO EM LOCAL COM ALTO NÍVEL DE INTERFERÊNCIAS (NÃO INCLUI FORNECIMENTO). AF_12/2015</v>
          </cell>
          <cell r="C174" t="str">
            <v>M</v>
          </cell>
          <cell r="D174" t="str">
            <v>28,22</v>
          </cell>
        </row>
        <row r="175">
          <cell r="A175" t="str">
            <v>92860</v>
          </cell>
          <cell r="B175" t="str">
            <v>ASSENTAMENTO DE TUBO DE CONCRETO PARA REDES COLETORAS DE ESGOTO SANITÁRIO, DIÂMETRO DE 800 MM, JUNTA ELÁSTICA, INSTALADO EM LOCAL COM ALTO NÍVEL DE INTERFERÊNCIAS (NÃO INCLUI FORNECIMENTO). AF_12/2015</v>
          </cell>
          <cell r="C175" t="str">
            <v>M</v>
          </cell>
          <cell r="D175" t="str">
            <v>32,04</v>
          </cell>
        </row>
        <row r="176">
          <cell r="A176" t="str">
            <v>92862</v>
          </cell>
          <cell r="B176" t="str">
            <v>ASSENTAMENTO DE TUBO DE CONCRETO PARA REDES COLETORAS DE ESGOTO SANITÁRIO, DIÂMETRO DE 900 MM, JUNTA ELÁSTICA, INSTALADO EM LOCAL COM ALTO NÍVEL DE INTERFERÊNCIAS (NÃO INCLUI FORNECIMENTO). AF_12/2015</v>
          </cell>
          <cell r="C176" t="str">
            <v>M</v>
          </cell>
          <cell r="D176" t="str">
            <v>35,75</v>
          </cell>
        </row>
        <row r="177">
          <cell r="A177" t="str">
            <v>92863</v>
          </cell>
          <cell r="B177" t="str">
            <v>TUBO DE CONCRETO PARA REDES COLETORAS DE ESGOTO SANITÁRIO, DIÂMETRO DE 1000 MM, JUNTA ELÁSTICA, INSTALADO EM LOCAL COM ALTO NÍVEL DE INTERFERÊNCIAS - FORNECIMENTO E ASSENTAMENTO. AF_12/2015</v>
          </cell>
          <cell r="C177" t="str">
            <v>M</v>
          </cell>
          <cell r="D177" t="str">
            <v>418,11</v>
          </cell>
        </row>
        <row r="178">
          <cell r="A178" t="str">
            <v>92864</v>
          </cell>
          <cell r="B178" t="str">
            <v>ASSENTAMENTO DE TUBO DE CONCRETO PARA REDES COLETORAS DE ESGOTO SANITÁRIO, DIÂMETRO DE 1000 MM, JUNTA ELÁSTICA, INSTALADO EM LOCAL COM ALTO NÍVEL DE INTERFERÊNCIAS (NÃO INCLUI FORNECIMENTO). AF_12/2015</v>
          </cell>
          <cell r="C178" t="str">
            <v>M</v>
          </cell>
          <cell r="D178" t="str">
            <v>39,48</v>
          </cell>
        </row>
        <row r="179">
          <cell r="A179" t="str">
            <v>92210</v>
          </cell>
          <cell r="B179" t="str">
            <v>TUBO DE CONCRETO PARA REDES COLETORAS DE ÁGUAS PLUVIAIS, DIÂMETRO DE 400 MM, JUNTA RÍGIDA, INSTALADO EM LOCAL COM BAIXO NÍVEL DE INTERFERÊNCIAS - FORNECIMENTO E ASSENTAMENTO. AF_12/2015</v>
          </cell>
          <cell r="C179" t="str">
            <v>M</v>
          </cell>
          <cell r="D179" t="str">
            <v>89,65</v>
          </cell>
        </row>
        <row r="180">
          <cell r="A180" t="str">
            <v>92211</v>
          </cell>
          <cell r="B180" t="str">
            <v>TUBO DE CONCRETO PARA REDES COLETORAS DE ÁGUAS PLUVIAIS, DIÂMETRO DE 500 MM, JUNTA RÍGIDA, INSTALADO EM LOCAL COM BAIXO NÍVEL DE INTERFERÊNCIAS - FORNECIMENTO E ASSENTAMENTO. AF_12/2015</v>
          </cell>
          <cell r="C180" t="str">
            <v>M</v>
          </cell>
          <cell r="D180" t="str">
            <v>114,06</v>
          </cell>
        </row>
        <row r="181">
          <cell r="A181" t="str">
            <v>92212</v>
          </cell>
          <cell r="B181" t="str">
            <v>TUBO DE CONCRETO PARA REDES COLETORAS DE ÁGUAS PLUVIAIS, DIÂMETRO DE 600 MM, JUNTA RÍGIDA, INSTALADO EM LOCAL COM BAIXO NÍVEL DE INTERFERÊNCIAS - FORNECIMENTO E ASSENTAMENTO. AF_12/2015</v>
          </cell>
          <cell r="C181" t="str">
            <v>M</v>
          </cell>
          <cell r="D181" t="str">
            <v>144,10</v>
          </cell>
        </row>
        <row r="182">
          <cell r="A182" t="str">
            <v>92213</v>
          </cell>
          <cell r="B182" t="str">
            <v>TUBO DE CONCRETO PARA REDES COLETORAS DE ÁGUAS PLUVIAIS, DIÂMETRO DE 700 MM, JUNTA RÍGIDA, INSTALADO EM LOCAL COM BAIXO NÍVEL DE INTERFERÊNCIAS - FORNECIMENTO E ASSENTAMENTO. AF_12/2015</v>
          </cell>
          <cell r="C182" t="str">
            <v>M</v>
          </cell>
          <cell r="D182" t="str">
            <v>187,49</v>
          </cell>
        </row>
        <row r="183">
          <cell r="A183" t="str">
            <v>92214</v>
          </cell>
          <cell r="B183" t="str">
            <v>TUBO DE CONCRETO PARA REDES COLETORAS DE ÁGUAS PLUVIAIS, DIÂMETRO DE 800 MM, JUNTA RÍGIDA, INSTALADO EM LOCAL COM BAIXO NÍVEL DE INTERFERÊNCIAS - FORNECIMENTO E ASSENTAMENTO. AF_12/2015</v>
          </cell>
          <cell r="C183" t="str">
            <v>M</v>
          </cell>
          <cell r="D183" t="str">
            <v>213,92</v>
          </cell>
        </row>
        <row r="184">
          <cell r="A184" t="str">
            <v>92215</v>
          </cell>
          <cell r="B184" t="str">
            <v>TUBO DE CONCRETO PARA REDES COLETORAS DE ÁGUAS PLUVIAIS, DIÂMETRO DE 900 MM, JUNTA RÍGIDA, INSTALADO EM LOCAL COM BAIXO NÍVEL DE INTERFERÊNCIAS - FORNECIMENTO E ASSENTAMENTO. AF_12/2015</v>
          </cell>
          <cell r="C184" t="str">
            <v>M</v>
          </cell>
          <cell r="D184" t="str">
            <v>256,44</v>
          </cell>
        </row>
        <row r="185">
          <cell r="A185" t="str">
            <v>92216</v>
          </cell>
          <cell r="B185" t="str">
            <v>TUBO DE CONCRETO PARA REDES COLETORAS DE ÁGUAS PLUVIAIS, DIÂMETRO DE 1000 MM, JUNTA RÍGIDA, INSTALADO EM LOCAL COM BAIXO NÍVEL DE INTERFERÊNCIAS - FORNECIMENTO E ASSENTAMENTO. AF_12/2015</v>
          </cell>
          <cell r="C185" t="str">
            <v>M</v>
          </cell>
          <cell r="D185" t="str">
            <v>287,26</v>
          </cell>
        </row>
        <row r="186">
          <cell r="A186" t="str">
            <v>92219</v>
          </cell>
          <cell r="B186" t="str">
            <v>TUBO DE CONCRETO PARA REDES COLETORAS DE ÁGUAS PLUVIAIS, DIÂMETRO DE 400 MM, JUNTA RÍGIDA, INSTALADO EM LOCAL COM ALTO NÍVEL DE INTERFERÊNCIAS - FORNECIMENTO E ASSENTAMENTO. AF_12/2015</v>
          </cell>
          <cell r="C186" t="str">
            <v>M</v>
          </cell>
          <cell r="D186" t="str">
            <v>97,66</v>
          </cell>
        </row>
        <row r="187">
          <cell r="A187" t="str">
            <v>92220</v>
          </cell>
          <cell r="B187" t="str">
            <v>TUBO DE CONCRETO PARA REDES COLETORAS DE ÁGUAS PLUVIAIS, DIÂMETRO DE 500 MM, JUNTA RÍGIDA, INSTALADO EM LOCAL COM ALTO NÍVEL DE INTERFERÊNCIAS - FORNECIMENTO E ASSENTAMENTO. AF_12/2015</v>
          </cell>
          <cell r="C187" t="str">
            <v>M</v>
          </cell>
          <cell r="D187" t="str">
            <v>123,95</v>
          </cell>
        </row>
        <row r="188">
          <cell r="A188" t="str">
            <v>92221</v>
          </cell>
          <cell r="B188" t="str">
            <v>TUBO DE CONCRETO PARA REDES COLETORAS DE ÁGUAS PLUVIAIS, DIÂMETRO DE 600 MM, JUNTA RÍGIDA, INSTALADO EM LOCAL COM ALTO NÍVEL DE INTERFERÊNCIAS - FORNECIMENTO E ASSENTAMENTO. AF_12/2015</v>
          </cell>
          <cell r="C188" t="str">
            <v>M</v>
          </cell>
          <cell r="D188" t="str">
            <v>155,71</v>
          </cell>
        </row>
        <row r="189">
          <cell r="A189" t="str">
            <v>92222</v>
          </cell>
          <cell r="B189" t="str">
            <v>TUBO DE CONCRETO PARA REDES COLETORAS DE ÁGUAS PLUVIAIS, DIÂMETRO DE 700 MM, JUNTA RÍGIDA, INSTALADO EM LOCAL COM ALTO NÍVEL DE INTERFERÊNCIAS - FORNECIMENTO E ASSENTAMENTO. AF_12/2015</v>
          </cell>
          <cell r="C189" t="str">
            <v>M</v>
          </cell>
          <cell r="D189" t="str">
            <v>200,96</v>
          </cell>
        </row>
        <row r="190">
          <cell r="A190" t="str">
            <v>92223</v>
          </cell>
          <cell r="B190" t="str">
            <v>TUBO DE CONCRETO PARA REDES COLETORAS DE ÁGUAS PLUVIAIS, DIÂMETRO DE 800 MM, JUNTA RÍGIDA, INSTALADO EM LOCAL COM ALTO NÍVEL DE INTERFERÊNCIAS - FORNECIMENTO E ASSENTAMENTO. AF_12/2015</v>
          </cell>
          <cell r="C190" t="str">
            <v>M</v>
          </cell>
          <cell r="D190" t="str">
            <v>229,03</v>
          </cell>
        </row>
        <row r="191">
          <cell r="A191" t="str">
            <v>92224</v>
          </cell>
          <cell r="B191" t="str">
            <v>TUBO DE CONCRETO PARA REDES COLETORAS DE ÁGUAS PLUVIAIS, DIÂMETRO DE 900 MM, JUNTA RÍGIDA, INSTALADO EM LOCAL COM ALTO NÍVEL DE INTERFERÊNCIAS - FORNECIMENTO E ASSENTAMENTO. AF_12/2015</v>
          </cell>
          <cell r="C191" t="str">
            <v>M</v>
          </cell>
          <cell r="D191" t="str">
            <v>273,20</v>
          </cell>
        </row>
        <row r="192">
          <cell r="A192" t="str">
            <v>92226</v>
          </cell>
          <cell r="B192" t="str">
            <v>TUBO DE CONCRETO PARA REDES COLETORAS DE ÁGUAS PLUVIAIS, DIÂMETRO DE 1000 MM, JUNTA RÍGIDA, INSTALADO EM LOCAL COM ALTO NÍVEL DE INTERFERÊNCIAS - FORNECIMENTO E ASSENTAMENTO. AF_12/2015</v>
          </cell>
          <cell r="C192" t="str">
            <v>M</v>
          </cell>
          <cell r="D192" t="str">
            <v>306,00</v>
          </cell>
        </row>
        <row r="193">
          <cell r="A193" t="str">
            <v>92808</v>
          </cell>
          <cell r="B193" t="str">
            <v>ASSENTAMENTO DE TUBO DE CONCRETO PARA REDES COLETORAS DE ÁGUAS PLUVIAIS, DIÂMETRO DE 300 MM, JUNTA RÍGIDA, INSTALADO EM LOCAL COM BAIXO NÍVEL DE INTERFERÊNCIAS (NÃO INCLUI FORNECIMENTO). AF_12/2015</v>
          </cell>
          <cell r="C193" t="str">
            <v>M</v>
          </cell>
          <cell r="D193" t="str">
            <v>32,28</v>
          </cell>
        </row>
        <row r="194">
          <cell r="A194" t="str">
            <v>92809</v>
          </cell>
          <cell r="B194" t="str">
            <v>ASSENTAMENTO DE TUBO DE CONCRETO PARA REDES COLETORAS DE ÁGUAS PLUVIAIS, DIÂMETRO DE 400 MM, JUNTA RÍGIDA, INSTALADO EM LOCAL COM BAIXO NÍVEL DE INTERFERÊNCIAS (NÃO INCLUI FORNECIMENTO). AF_12/2015</v>
          </cell>
          <cell r="C194" t="str">
            <v>M</v>
          </cell>
          <cell r="D194" t="str">
            <v>41,31</v>
          </cell>
        </row>
        <row r="195">
          <cell r="A195" t="str">
            <v>92810</v>
          </cell>
          <cell r="B195" t="str">
            <v>ASSENTAMENTO DE TUBO DE CONCRETO PARA REDES COLETORAS DE ÁGUAS PLUVIAIS, DIÂMETRO DE 500 MM, JUNTA RÍGIDA, INSTALADO EM LOCAL COM BAIXO NÍVEL DE INTERFERÊNCIAS (NÃO INCLUI FORNECIMENTO). AF_12/2015</v>
          </cell>
          <cell r="C195" t="str">
            <v>M</v>
          </cell>
          <cell r="D195" t="str">
            <v>50,23</v>
          </cell>
        </row>
        <row r="196">
          <cell r="A196" t="str">
            <v>92811</v>
          </cell>
          <cell r="B196" t="str">
            <v>ASSENTAMENTO DE TUBO DE CONCRETO PARA REDES COLETORAS DE ÁGUAS PLUVIAIS, DIÂMETRO DE 600 MM, JUNTA RÍGIDA, INSTALADO EM LOCAL COM BAIXO NÍVEL DE INTERFERÊNCIAS (NÃO INCLUI FORNECIMENTO). AF_12/2015</v>
          </cell>
          <cell r="C196" t="str">
            <v>M</v>
          </cell>
          <cell r="D196" t="str">
            <v>59,64</v>
          </cell>
        </row>
        <row r="197">
          <cell r="A197" t="str">
            <v>92812</v>
          </cell>
          <cell r="B197" t="str">
            <v>ASSENTAMENTO DE TUBO DE CONCRETO PARA REDES COLETORAS DE ÁGUAS PLUVIAIS, DIÂMETRO DE 700 MM, JUNTA RÍGIDA, INSTALADO EM LOCAL COM BAIXO NÍVEL DE INTERFERÊNCIAS (NÃO INCLUI FORNECIMENTO). AF_12/2015</v>
          </cell>
          <cell r="C197" t="str">
            <v>M</v>
          </cell>
          <cell r="D197" t="str">
            <v>68,94</v>
          </cell>
        </row>
        <row r="198">
          <cell r="A198" t="str">
            <v>92813</v>
          </cell>
          <cell r="B198" t="str">
            <v>ASSENTAMENTO DE TUBO DE CONCRETO PARA REDES COLETORAS DE ÁGUAS PLUVIAIS, DIÂMETRO DE 800 MM, JUNTA RÍGIDA, INSTALADO EM LOCAL COM BAIXO NÍVEL DE INTERFERÊNCIAS (NÃO INCLUI FORNECIMENTO). AF_12/2015</v>
          </cell>
          <cell r="C198" t="str">
            <v>M</v>
          </cell>
          <cell r="D198" t="str">
            <v>79,49</v>
          </cell>
        </row>
        <row r="199">
          <cell r="A199" t="str">
            <v>92814</v>
          </cell>
          <cell r="B199" t="str">
            <v>ASSENTAMENTO DE TUBO DE CONCRETO PARA REDES COLETORAS DE ÁGUAS PLUVIAIS, DIÂMETRO DE 900 MM, JUNTA RÍGIDA, INSTALADO EM LOCAL COM BAIXO NÍVEL DE INTERFERÊNCIAS (NÃO INCLUI FORNECIMENTO). AF_12/2015</v>
          </cell>
          <cell r="C199" t="str">
            <v>M</v>
          </cell>
          <cell r="D199" t="str">
            <v>90,47</v>
          </cell>
        </row>
        <row r="200">
          <cell r="A200" t="str">
            <v>92815</v>
          </cell>
          <cell r="B200" t="str">
            <v>ASSENTAMENTO DE TUBO DE CONCRETO PARA REDES COLETORAS DE ÁGUAS PLUVIAIS, DIÂMETRO DE 1000 MM, JUNTA RÍGIDA, INSTALADO EM LOCAL COM BAIXO NÍVEL DE INTERFERÊNCIAS (NÃO INCLUI FORNECIMENTO). AF_12/2015</v>
          </cell>
          <cell r="C200" t="str">
            <v>M</v>
          </cell>
          <cell r="D200" t="str">
            <v>102,74</v>
          </cell>
        </row>
        <row r="201">
          <cell r="A201" t="str">
            <v>92816</v>
          </cell>
          <cell r="B201" t="str">
            <v>TUBO DE CONCRETO PARA REDES COLETORAS DE ÁGUAS PLUVIAIS, DIÂMETRO DE 1200 MM, JUNTA RÍGIDA, INSTALADO EM LOCAL COM BAIXO NÍVEL DE INTERFERÊNCIAS - FORNECIMENTO E ASSENTAMENTO. AF_12/2015</v>
          </cell>
          <cell r="C201" t="str">
            <v>M</v>
          </cell>
          <cell r="D201" t="str">
            <v>390,07</v>
          </cell>
        </row>
        <row r="202">
          <cell r="A202" t="str">
            <v>92817</v>
          </cell>
          <cell r="B202" t="str">
            <v>ASSENTAMENTO DE TUBO DE CONCRETO PARA REDES COLETORAS DE ÁGUAS PLUVIAIS, DIÂMETRO DE 1200 MM, JUNTA RÍGIDA, INSTALADO EM LOCAL COM BAIXO NÍVEL DE INTERFERÊNCIAS (NÃO INCLUI FORNECIMENTO). AF_12/2015</v>
          </cell>
          <cell r="C202" t="str">
            <v>M</v>
          </cell>
          <cell r="D202" t="str">
            <v>128,57</v>
          </cell>
        </row>
        <row r="203">
          <cell r="A203" t="str">
            <v>92818</v>
          </cell>
          <cell r="B203" t="str">
            <v>TUBO DE CONCRETO PARA REDES COLETORAS DE ÁGUAS PLUVIAIS, DIÂMETRO DE 1500 MM, JUNTA RÍGIDA, INSTALADO EM LOCAL COM BAIXO NÍVEL DE INTERFERÊNCIAS - FORNECIMENTO E ASSENTAMENTO. AF_12/2015</v>
          </cell>
          <cell r="C203" t="str">
            <v>M</v>
          </cell>
          <cell r="D203" t="str">
            <v>562,01</v>
          </cell>
        </row>
        <row r="204">
          <cell r="A204" t="str">
            <v>92819</v>
          </cell>
          <cell r="B204" t="str">
            <v>ASSENTAMENTO DE TUBO DE CONCRETO PARA REDES COLETORAS DE ÁGUAS PLUVIAIS, DIÂMETRO DE 1500 MM, JUNTA RÍGIDA, INSTALADO EM LOCAL COM BAIXO NÍVEL DE INTERFERÊNCIAS (NÃO INCLUI FORNECIMENTO). AF_12/2015</v>
          </cell>
          <cell r="C204" t="str">
            <v>M</v>
          </cell>
          <cell r="D204" t="str">
            <v>173,04</v>
          </cell>
        </row>
        <row r="205">
          <cell r="A205" t="str">
            <v>92820</v>
          </cell>
          <cell r="B205" t="str">
            <v>ASSENTAMENTO DE TUBO DE CONCRETO PARA REDES COLETORAS DE ÁGUAS PLUVIAIS, DIÂMETRO DE 300 MM, JUNTA RÍGIDA, INSTALADO EM LOCAL COM ALTO NÍVEL DE INTERFERÊNCIAS (NÃO INCLUI FORNECIMENTO). AF_12/2015</v>
          </cell>
          <cell r="C205" t="str">
            <v>M</v>
          </cell>
          <cell r="D205" t="str">
            <v>38,54</v>
          </cell>
        </row>
        <row r="206">
          <cell r="A206" t="str">
            <v>92821</v>
          </cell>
          <cell r="B206" t="str">
            <v>ASSENTAMENTO DE TUBO DE CONCRETO PARA REDES COLETORAS DE ÁGUAS PLUVIAIS, DIÂMETRO DE 400 MM, JUNTA RÍGIDA, INSTALADO EM LOCAL COM ALTO NÍVEL DE INTERFERÊNCIAS (NÃO INCLUI FORNECIMENTO). AF_12/2015</v>
          </cell>
          <cell r="C206" t="str">
            <v>M</v>
          </cell>
          <cell r="D206" t="str">
            <v>49,32</v>
          </cell>
        </row>
        <row r="207">
          <cell r="A207" t="str">
            <v>92822</v>
          </cell>
          <cell r="B207" t="str">
            <v>ASSENTAMENTO DE TUBO DE CONCRETO PARA REDES COLETORAS DE ÁGUAS PLUVIAIS, DIÂMETRO DE 500 MM, JUNTA RÍGIDA, INSTALADO EM LOCAL COM ALTO NÍVEL DE INTERFERÊNCIAS (NÃO INCLUI FORNECIMENTO). AF_12/2015</v>
          </cell>
          <cell r="C207" t="str">
            <v>M</v>
          </cell>
          <cell r="D207" t="str">
            <v>60,12</v>
          </cell>
        </row>
        <row r="208">
          <cell r="A208" t="str">
            <v>92824</v>
          </cell>
          <cell r="B208" t="str">
            <v>ASSENTAMENTO DE TUBO DE CONCRETO PARA REDES COLETORAS DE ÁGUAS PLUVIAIS, DIÂMETRO DE 600 MM, JUNTA RÍGIDA, INSTALADO EM LOCAL COM ALTO NÍVEL DE INTERFERÊNCIAS (NÃO INCLUI FORNECIMENTO). AF_12/2015</v>
          </cell>
          <cell r="C208" t="str">
            <v>M</v>
          </cell>
          <cell r="D208" t="str">
            <v>71,25</v>
          </cell>
        </row>
        <row r="209">
          <cell r="A209" t="str">
            <v>92825</v>
          </cell>
          <cell r="B209" t="str">
            <v>ASSENTAMENTO DE TUBO DE CONCRETO PARA REDES COLETORAS DE ÁGUAS PLUVIAIS, DIÂMETRO DE 700 MM, JUNTA RÍGIDA, INSTALADO EM LOCAL COM ALTO NÍVEL DE INTERFERÊNCIAS (NÃO INCLUI FORNECIMENTO). AF_12/2015</v>
          </cell>
          <cell r="C209" t="str">
            <v>M</v>
          </cell>
          <cell r="D209" t="str">
            <v>82,41</v>
          </cell>
        </row>
        <row r="210">
          <cell r="A210" t="str">
            <v>92826</v>
          </cell>
          <cell r="B210" t="str">
            <v>ASSENTAMENTO DE TUBO DE CONCRETO PARA REDES COLETORAS DE ÁGUAS PLUVIAIS, DIÂMETRO DE 800 MM, JUNTA RÍGIDA, INSTALADO EM LOCAL COM ALTO NÍVEL DE INTERFERÊNCIAS (NÃO INCLUI FORNECIMENTO). AF_12/2015</v>
          </cell>
          <cell r="C210" t="str">
            <v>M</v>
          </cell>
          <cell r="D210" t="str">
            <v>94,60</v>
          </cell>
        </row>
        <row r="211">
          <cell r="A211" t="str">
            <v>92827</v>
          </cell>
          <cell r="B211" t="str">
            <v>ASSENTAMENTO DE TUBO DE CONCRETO PARA REDES COLETORAS DE ÁGUAS PLUVIAIS, DIÂMETRO DE 900 MM, JUNTA RÍGIDA, INSTALADO EM LOCAL COM ALTO NÍVEL DE INTERFERÊNCIAS (NÃO INCLUI FORNECIMENTO). AF_12/2015</v>
          </cell>
          <cell r="C211" t="str">
            <v>M</v>
          </cell>
          <cell r="D211" t="str">
            <v>107,23</v>
          </cell>
        </row>
        <row r="212">
          <cell r="A212" t="str">
            <v>92828</v>
          </cell>
          <cell r="B212" t="str">
            <v>ASSENTAMENTO DE TUBO DE CONCRETO PARA REDES COLETORAS DE ÁGUAS PLUVIAIS, DIÂMETRO DE 1000 MM, JUNTA RÍGIDA, INSTALADO EM LOCAL COM ALTO NÍVEL DE INTERFERÊNCIAS (NÃO INCLUI FORNECIMENTO). AF_12/2015</v>
          </cell>
          <cell r="C212" t="str">
            <v>M</v>
          </cell>
          <cell r="D212" t="str">
            <v>121,48</v>
          </cell>
        </row>
        <row r="213">
          <cell r="A213" t="str">
            <v>92829</v>
          </cell>
          <cell r="B213" t="str">
            <v>TUBO DE CONCRETO PARA REDES COLETORAS DE ÁGUAS PLUVIAIS, DIÂMETRO DE 1200 MM, JUNTA RÍGIDA, INSTALADO EM LOCAL COM ALTO NÍVEL DE INTERFERÊNCIAS - FORNECIMENTO E ASSENTAMENTO. AF_12/2015</v>
          </cell>
          <cell r="C213" t="str">
            <v>M</v>
          </cell>
          <cell r="D213" t="str">
            <v>412,20</v>
          </cell>
        </row>
        <row r="214">
          <cell r="A214" t="str">
            <v>92830</v>
          </cell>
          <cell r="B214" t="str">
            <v>ASSENTAMENTO DE TUBO DE CONCRETO PARA REDES COLETORAS DE ÁGUAS PLUVIAIS, DIÂMETRO DE 1200 MM, JUNTA RÍGIDA, INSTALADO EM LOCAL COM ALTO NÍVEL DE INTERFERÊNCIAS (NÃO INCLUI FORNECIMENTO). AF_12/2015</v>
          </cell>
          <cell r="C214" t="str">
            <v>M</v>
          </cell>
          <cell r="D214" t="str">
            <v>150,70</v>
          </cell>
        </row>
        <row r="215">
          <cell r="A215" t="str">
            <v>92831</v>
          </cell>
          <cell r="B215" t="str">
            <v>TUBO DE CONCRETO PARA REDES COLETORAS DE ÁGUAS PLUVIAIS, DIÂMETRO DE 1500 MM, JUNTA RÍGIDA, INSTALADO EM LOCAL COM ALTO NÍVEL DE INTERFERÊNCIAS - FORNECIMENTO E ASSENTAMENTO. AF_12/2015</v>
          </cell>
          <cell r="C215" t="str">
            <v>M</v>
          </cell>
          <cell r="D215" t="str">
            <v>589,28</v>
          </cell>
        </row>
        <row r="216">
          <cell r="A216" t="str">
            <v>92832</v>
          </cell>
          <cell r="B216" t="str">
            <v>ASSENTAMENTO DE TUBO DE CONCRETO PARA REDES COLETORAS DE ÁGUAS PLUVIAIS, DIÂMETRO DE 1500 MM, JUNTA RÍGIDA, INSTALADO EM LOCAL COM ALTO NÍVEL DE INTERFERÊNCIAS (NÃO INCLUI FORNECIMENTO). AF_12/2015</v>
          </cell>
          <cell r="C216" t="str">
            <v>M</v>
          </cell>
          <cell r="D216" t="str">
            <v>200,31</v>
          </cell>
        </row>
        <row r="217">
          <cell r="A217" t="str">
            <v>95565</v>
          </cell>
          <cell r="B217" t="str">
            <v>TUBO DE CONCRETO PARA REDES COLETORAS DE ÁGUAS PLUVIAIS, DIÂMETRO DE 300MM, JUNTA RÍGIDA, INSTALADO EM LOCAL COM BAIXO NÍVEL DE INTERFERÊNCIAS - FORNECIMENTO E ASSENTAMENTO. AF_12/2015</v>
          </cell>
          <cell r="C217" t="str">
            <v>M</v>
          </cell>
          <cell r="D217" t="str">
            <v>78,03</v>
          </cell>
        </row>
        <row r="218">
          <cell r="A218" t="str">
            <v>95566</v>
          </cell>
          <cell r="B218" t="str">
            <v>TUBO DE CONCRETO PARA REDES COLETORAS DE ÁGUAS PLUVIAIS, DIÂMETRO DE 300MM, JUNTA RÍGIDA, INSTALADO EM LOCAL COM ALTO NÍVEL DE INTERFERÊNCIAS - FORNECIMENTO E ASSENTAMENTO. AF_12/2015</v>
          </cell>
          <cell r="C218" t="str">
            <v>M</v>
          </cell>
          <cell r="D218" t="str">
            <v>84,29</v>
          </cell>
        </row>
        <row r="219">
          <cell r="A219" t="str">
            <v>95567</v>
          </cell>
          <cell r="B219" t="str">
            <v>TUBO DE CONCRETO (SIMPLES) PARA REDES COLETORAS DE ÁGUAS PLUVIAIS, DIÂMETRO DE 300 MM, JUNTA RÍGIDA, INSTALADO EM LOCAL COM BAIXO NÍVEL DE INTERFERÊNCIAS - FORNECIMENTO E ASSENTAMENTO. AF_12/2015</v>
          </cell>
          <cell r="C219" t="str">
            <v>M</v>
          </cell>
          <cell r="D219" t="str">
            <v>62,59</v>
          </cell>
        </row>
        <row r="220">
          <cell r="A220" t="str">
            <v>95568</v>
          </cell>
          <cell r="B220" t="str">
            <v>TUBO DE CONCRETO (SIMPLES) PARA REDES COLETORAS DE ÁGUAS PLUVIAIS, DIÂMETRO DE 400 MM, JUNTA RÍGIDA, INSTALADO EM LOCAL COM BAIXO NÍVEL DE INTERFERÊNCIAS - FORNECIMENTO E ASSENTAMENTO. AF_12/2015</v>
          </cell>
          <cell r="C220" t="str">
            <v>M</v>
          </cell>
          <cell r="D220" t="str">
            <v>81,37</v>
          </cell>
        </row>
        <row r="221">
          <cell r="A221" t="str">
            <v>95569</v>
          </cell>
          <cell r="B221" t="str">
            <v>TUBO DE CONCRETO (SIMPLES) PARA REDES COLETORAS DE ÁGUAS PLUVIAIS, DIÂMETRO DE 500 MM, JUNTA RÍGIDA, INSTALADO EM LOCAL COM BAIXO NÍVEL DE INTERFERÊNCIAS - FORNECIMENTO E ASSENTAMENTO. AF_12/2015</v>
          </cell>
          <cell r="C221" t="str">
            <v>M</v>
          </cell>
          <cell r="D221" t="str">
            <v>108,28</v>
          </cell>
        </row>
        <row r="222">
          <cell r="A222" t="str">
            <v>95570</v>
          </cell>
          <cell r="B222" t="str">
            <v>TUBO DE CONCRETO (SIMPLES) PARA REDES COLETORAS DE ÁGUAS PLUVIAIS, DIÂMETRO DE 300 MM, JUNTA RÍGIDA, INSTALADO EM LOCAL COM ALTO NÍVEL DE INTERFERÊNCIAS - FORNECIMENTO E ASSENTAMENTO. AF_12/2015</v>
          </cell>
          <cell r="C222" t="str">
            <v>M</v>
          </cell>
          <cell r="D222" t="str">
            <v>68,85</v>
          </cell>
        </row>
        <row r="223">
          <cell r="A223" t="str">
            <v>95571</v>
          </cell>
          <cell r="B223" t="str">
            <v>TUBO DE CONCRETO (SIMPLES) PARA REDES COLETORAS DE ÁGUAS PLUVIAIS, DIÂMETRO DE 400 MM, JUNTA RÍGIDA, INSTALADO EM LOCAL COM ALTO NÍVEL DE INTERFERÊNCIAS - FORNECIMENTO E ASSENTAMENTO. AF_12/2015</v>
          </cell>
          <cell r="C223" t="str">
            <v>M</v>
          </cell>
          <cell r="D223" t="str">
            <v>89,38</v>
          </cell>
        </row>
        <row r="224">
          <cell r="A224" t="str">
            <v>95572</v>
          </cell>
          <cell r="B224" t="str">
            <v>TUBO DE CONCRETO (SIMPLES) PARA REDES COLETORAS DE ÁGUAS PLUVIAIS, DIÂMETRO DE 500 MM, JUNTA RÍGIDA, INSTALADO EM LOCAL COM ALTO NÍVEL DE INTERFERÊNCIAS - FORNECIMENTO E ASSENTAMENTO. AF_12/2015</v>
          </cell>
          <cell r="C224" t="str">
            <v>M</v>
          </cell>
          <cell r="D224" t="str">
            <v>118,17</v>
          </cell>
        </row>
        <row r="225">
          <cell r="A225" t="str">
            <v>73606</v>
          </cell>
          <cell r="B225" t="str">
            <v>ASSENTAMENTO DE TAMPAO DE FERRO FUNDIDO 900 MM</v>
          </cell>
          <cell r="C225" t="str">
            <v>UN</v>
          </cell>
          <cell r="D225" t="str">
            <v>126,18</v>
          </cell>
        </row>
        <row r="226">
          <cell r="A226" t="str">
            <v>73607</v>
          </cell>
          <cell r="B226" t="str">
            <v>ASSENTAMENTO DE TAMPAO DE FERRO FUNDIDO 600 MM</v>
          </cell>
          <cell r="C226" t="str">
            <v>UN</v>
          </cell>
          <cell r="D226" t="str">
            <v>84,12</v>
          </cell>
        </row>
        <row r="227">
          <cell r="A227" t="str">
            <v>83623</v>
          </cell>
          <cell r="B227" t="str">
            <v>GRELHA DE FERRO FUNDIDO PARA CANALETA LARG = 30CM, FORNECIMENTO E ASSENTAMENTO</v>
          </cell>
          <cell r="C227" t="str">
            <v>M</v>
          </cell>
          <cell r="D227" t="str">
            <v>221,66</v>
          </cell>
        </row>
        <row r="228">
          <cell r="A228" t="str">
            <v>83624</v>
          </cell>
          <cell r="B228" t="str">
            <v>GRELHA DE FERRO FUNDIDO PARA CANALETA LARG = 20CM, FORNECIMENTO E ASSENTAMENTO</v>
          </cell>
          <cell r="C228" t="str">
            <v>M</v>
          </cell>
          <cell r="D228" t="str">
            <v>156,26</v>
          </cell>
        </row>
        <row r="229">
          <cell r="A229" t="str">
            <v>83626</v>
          </cell>
          <cell r="B229" t="str">
            <v>GRELHA DE FERRO FUNDIDO PARA CANALETA LARG = 15CM, FORNECIMENTO E ASSENTAMENTO</v>
          </cell>
          <cell r="C229" t="str">
            <v>M</v>
          </cell>
          <cell r="D229" t="str">
            <v>123,56</v>
          </cell>
        </row>
        <row r="230">
          <cell r="A230" t="str">
            <v>83627</v>
          </cell>
          <cell r="B230" t="str">
            <v>TAMPAO FOFO ARTICULADO, CLASSE B125 CARGA MAX 12,5 T, REDONDO TAMPA 600 MM, REDE PLUVIAL/ESGOTO, P = CHAMINE CX AREIA / POCO VISITA ASSENTADO COM ARG CIM/AREIA 1:4, FORNECIMENTO E ASSENTAMENTO</v>
          </cell>
          <cell r="C230" t="str">
            <v>UN</v>
          </cell>
          <cell r="D230" t="str">
            <v>435,17</v>
          </cell>
        </row>
        <row r="231">
          <cell r="A231" t="str">
            <v>83724</v>
          </cell>
          <cell r="B231" t="str">
            <v>ASSENTAMENTO DE PECAS, CONEXOES, APARELHOS E ACESSORIOS DE FERRO FUNDIDO DUCTIL, JUNTA ELASTICA, MECANICA OU FLANGEADA, COM DIAMETROS DE 50 A 300 MM.</v>
          </cell>
          <cell r="C231" t="str">
            <v>KG</v>
          </cell>
          <cell r="D231" t="str">
            <v>1,85</v>
          </cell>
        </row>
        <row r="232">
          <cell r="A232" t="str">
            <v>83725</v>
          </cell>
          <cell r="B232" t="str">
            <v>ASSENTAMENTO DE PECAS, CONEXOES, APARELHOS E ACESSORIOS DE FERRO FUNDIDO DUCTIL, JUNTA ELASTICA, MECANICA OU FLANGEADA, COM DIAMETROS DE 350 A 600 MM.</v>
          </cell>
          <cell r="C232" t="str">
            <v>KG</v>
          </cell>
          <cell r="D232" t="str">
            <v>1,11</v>
          </cell>
        </row>
        <row r="233">
          <cell r="A233" t="str">
            <v>83726</v>
          </cell>
          <cell r="B233" t="str">
            <v>ASSENTAMENTO DE PECAS, CONEXOES, APARELHOS E ACESSORIOS DE FERRO FUNDIDO DUCTIL, JUNTA ELASTICA, MECANICA OU FLANGEADA, COM DIAMETROS DE 700 A 1200 MM.</v>
          </cell>
          <cell r="C233" t="str">
            <v>KG</v>
          </cell>
          <cell r="D233" t="str">
            <v>0,85</v>
          </cell>
        </row>
        <row r="234">
          <cell r="A234" t="str">
            <v>97127</v>
          </cell>
          <cell r="B234" t="str">
            <v>ASSENTAMENTO DE TUBO DE PVC DEFOFO OU PRFV OU RPVC PARA REDE DE ÁGUA, DN 150 MM, JUNTA ELÁSTICA INTEGRADA, INSTALADO EM LOCAL COM NÍVEL ALTO DE INTERFERÊNCIAS (NÃO INCLUI FORNECIMENTO). AF_11/2017</v>
          </cell>
          <cell r="C234" t="str">
            <v>M</v>
          </cell>
          <cell r="D234" t="str">
            <v>4,88</v>
          </cell>
        </row>
        <row r="235">
          <cell r="A235" t="str">
            <v>97128</v>
          </cell>
          <cell r="B235" t="str">
            <v>ASSENTAMENTO DE TUBO DE PVC DEFOFO OU PRFV OU RPVC PARA REDE DE ÁGUA, DN 200 MM, JUNTA ELÁSTICA INTEGRADA, INSTALADO EM LOCAL COM NÍVEL ALTO DE INTERFERÊNCIAS (NÃO INCLUI FORNECIMENTO). AF_11/2017</v>
          </cell>
          <cell r="C235" t="str">
            <v>M</v>
          </cell>
          <cell r="D235" t="str">
            <v>9,12</v>
          </cell>
        </row>
        <row r="236">
          <cell r="A236" t="str">
            <v>97129</v>
          </cell>
          <cell r="B236" t="str">
            <v>ASSENTAMENTO DE TUBO DE PVC DEFOFO OU PRFV OU RPVC PARA REDE DE ÁGUA, DN 250 MM, JUNTA ELÁSTICA INTEGRADA, INSTALADO EM LOCAL COM NÍVEL ALTO DE INTERFERÊNCIAS (NÃO INCLUI FORNECIMENTO). AF_11/2017</v>
          </cell>
          <cell r="C236" t="str">
            <v>M</v>
          </cell>
          <cell r="D236" t="str">
            <v>11,23</v>
          </cell>
        </row>
        <row r="237">
          <cell r="A237" t="str">
            <v>97130</v>
          </cell>
          <cell r="B237" t="str">
            <v>ASSENTAMENTO DE TUBO DE PVC DEFOFO OU PRFV OU RPVC PARA REDE DE ÁGUA, DN 300 MM, JUNTA ELÁSTICA INTEGRADA, INSTALADO EM LOCAL COM NÍVEL ALTO DE INTERFERÊNCIAS (NÃO INCLUI FORNECIMENTO). AF_11/2017</v>
          </cell>
          <cell r="C237" t="str">
            <v>M</v>
          </cell>
          <cell r="D237" t="str">
            <v>13,34</v>
          </cell>
        </row>
        <row r="238">
          <cell r="A238" t="str">
            <v>97131</v>
          </cell>
          <cell r="B238" t="str">
            <v>ASSENTAMENTO DE TUBO DE PVC DEFOFO OU PRFV OU RPVC PARA REDE DE ÁGUA, DN 350 MM, JUNTA ELÁSTICA INTEGRADA, INSTALADO EM LOCAL COM NÍVEL ALTO DE INTERFERÊNCIAS (NÃO INCLUI FORNECIMENTO). AF_11/2017</v>
          </cell>
          <cell r="C238" t="str">
            <v>M</v>
          </cell>
          <cell r="D238" t="str">
            <v>15,42</v>
          </cell>
        </row>
        <row r="239">
          <cell r="A239" t="str">
            <v>97132</v>
          </cell>
          <cell r="B239" t="str">
            <v>ASSENTAMENTO DE TUBO DE PVC DEFOFO OU PRFV OU RPVC PARA REDE DE ÁGUA, DN 400 MM, JUNTA ELÁSTICA INTEGRADA, INSTALADO EM LOCAL COM NÍVEL ALTO DE INTERFERÊNCIAS (NÃO INCLUI FORNECIMENTO). AF_11/2017</v>
          </cell>
          <cell r="C239" t="str">
            <v>M</v>
          </cell>
          <cell r="D239" t="str">
            <v>17,51</v>
          </cell>
        </row>
        <row r="240">
          <cell r="A240" t="str">
            <v>97133</v>
          </cell>
          <cell r="B240" t="str">
            <v>ASSENTAMENTO DE TUBO DE PVC DEFOFO OU PRFV OU RPVC PARA REDE DE ÁGUA, DN 500 MM, JUNTA ELÁSTICA INTEGRADA, INSTALADO EM LOCAL COM NÍVEL ALTO DE INTERFERÊNCIAS (NÃO INCLUI FORNECIMENTO). AF_11/2017</v>
          </cell>
          <cell r="C240" t="str">
            <v>M</v>
          </cell>
          <cell r="D240" t="str">
            <v>21,70</v>
          </cell>
        </row>
        <row r="241">
          <cell r="A241" t="str">
            <v>97134</v>
          </cell>
          <cell r="B241" t="str">
            <v>ASSENTAMENTO DE TUBO DE PVC DEFOFO OU PRFV OU RPVC PARA REDE DE ÁGUA, DN 150 MM, JUNTA ELÁSTICA INTEGRADA, INSTALADO EM LOCAL COM NÍVEL BAIXO DE INTERFERÊNCIAS (NÃO INCLUI FORNECIMENTO). AF_11/2017</v>
          </cell>
          <cell r="C241" t="str">
            <v>M</v>
          </cell>
          <cell r="D241" t="str">
            <v>2,14</v>
          </cell>
        </row>
        <row r="242">
          <cell r="A242" t="str">
            <v>97135</v>
          </cell>
          <cell r="B242" t="str">
            <v>ASSENTAMENTO DE TUBO DE PVC DEFOFO OU PRFV OU RPVC PARA REDE DE ÁGUA, DN 200 MM, JUNTA ELÁSTICA INTEGRADA, INSTALADO EM LOCAL COM NÍVEL BAIXO DE INTERFERÊNCIAS (NÃO INCLUI FORNECIMENTO). AF_11/2017</v>
          </cell>
          <cell r="C242" t="str">
            <v>M</v>
          </cell>
          <cell r="D242" t="str">
            <v>4,43</v>
          </cell>
        </row>
        <row r="243">
          <cell r="A243" t="str">
            <v>97136</v>
          </cell>
          <cell r="B243" t="str">
            <v>ASSENTAMENTO DE TUBO DE PVC DEFOFO OU PRFV OU RPVC PARA REDE DE ÁGUA, DN 250 MM, JUNTA ELÁSTICA INTEGRADA, INSTALADO EM LOCAL COM NÍVEL BAIXO DE INTERFERÊNCIAS (NÃO INCLUI FORNECIMENTO). AF_11/2017</v>
          </cell>
          <cell r="C243" t="str">
            <v>M</v>
          </cell>
          <cell r="D243" t="str">
            <v>5,45</v>
          </cell>
        </row>
        <row r="244">
          <cell r="A244" t="str">
            <v>97137</v>
          </cell>
          <cell r="B244" t="str">
            <v>ASSENTAMENTO DE TUBO DE PVC DEFOFO OU PRFV OU RPVC PARA REDE DE ÁGUA, DN 300 MM, JUNTA ELÁSTICA INTEGRADA, INSTALADO EM LOCAL COM NÍVEL BAIXO DE INTERFERÊNCIAS (NÃO INCLUI FORNECIMENTO). AF_11/2017</v>
          </cell>
          <cell r="C244" t="str">
            <v>M</v>
          </cell>
          <cell r="D244" t="str">
            <v>6,47</v>
          </cell>
        </row>
        <row r="245">
          <cell r="A245" t="str">
            <v>97138</v>
          </cell>
          <cell r="B245" t="str">
            <v>ASSENTAMENTO DE TUBO DE PVC DEFOFO OU PRFV OU RPVC PARA REDE DE ÁGUA, DN 350 MM, JUNTA ELÁSTICA INTEGRADA, INSTALADO EM LOCAL COM NÍVEL BAIXO DE INTERFERÊNCIAS (NÃO INCLUI FORNECIMENTO). AF_11/2017</v>
          </cell>
          <cell r="C245" t="str">
            <v>M</v>
          </cell>
          <cell r="D245" t="str">
            <v>7,48</v>
          </cell>
        </row>
        <row r="246">
          <cell r="A246" t="str">
            <v>97139</v>
          </cell>
          <cell r="B246" t="str">
            <v>ASSENTAMENTO DE TUBO DE PVC DEFOFO OU PRFV OU RPVC PARA REDE DE ÁGUA, DN 400 MM, JUNTA ELÁSTICA INTEGRADA, INSTALADO EM LOCAL COM NÍVEL BAIXO DE INTERFERÊNCIAS (NÃO INCLUI FORNECIMENTO). AF_11/2017</v>
          </cell>
          <cell r="C246" t="str">
            <v>M</v>
          </cell>
          <cell r="D246" t="str">
            <v>8,50</v>
          </cell>
        </row>
        <row r="247">
          <cell r="A247" t="str">
            <v>97140</v>
          </cell>
          <cell r="B247" t="str">
            <v>ASSENTAMENTO DE TUBO DE PVC DEFOFO OU PRFV OU RPVC PARA REDE DE ÁGUA, DN 500 MM, JUNTA ELÁSTICA INTEGRADA, INSTALADO EM LOCAL COM NÍVEL BAIXO DE INTERFERÊNCIAS (NÃO INCLUI FORNECIMENTO). AF_11/2017</v>
          </cell>
          <cell r="C247" t="str">
            <v>M</v>
          </cell>
          <cell r="D247" t="str">
            <v>10,54</v>
          </cell>
        </row>
        <row r="248">
          <cell r="A248" t="str">
            <v>83520</v>
          </cell>
          <cell r="B248" t="str">
            <v>TE PVC PARA COLETOR ESGOTO, EB644, D=100MM, COM JUNTA ELASTICA.</v>
          </cell>
          <cell r="C248" t="str">
            <v>UN</v>
          </cell>
          <cell r="D248" t="str">
            <v>111,36</v>
          </cell>
        </row>
        <row r="249">
          <cell r="A249" t="str">
            <v>83531</v>
          </cell>
          <cell r="B249" t="str">
            <v>CURVA PARA REDE COLETOR ESGOTO, EB 644, 90GR, DN=200MM, COM JUNTA ELASTICA</v>
          </cell>
          <cell r="C249" t="str">
            <v>UN</v>
          </cell>
          <cell r="D249" t="str">
            <v>284,03</v>
          </cell>
        </row>
        <row r="250">
          <cell r="A250" t="str">
            <v>83535</v>
          </cell>
          <cell r="B250" t="str">
            <v>CURVA PVC PARA REDE COLETOR ESGOTO, EB-644, 45 GR, 200 MM, COM JUNTA ELASTICA.</v>
          </cell>
          <cell r="C250" t="str">
            <v>UN</v>
          </cell>
          <cell r="D250" t="str">
            <v>235,79</v>
          </cell>
        </row>
        <row r="251">
          <cell r="A251" t="str">
            <v>73884/1</v>
          </cell>
          <cell r="B251" t="str">
            <v>INSTALAÇÃO DE VÁLVULAS OU REGISTROS COM JUNTA FLANGEADA - DN 50</v>
          </cell>
          <cell r="C251" t="str">
            <v>UN</v>
          </cell>
          <cell r="D251" t="str">
            <v>64,23</v>
          </cell>
        </row>
        <row r="252">
          <cell r="A252" t="str">
            <v>73884/2</v>
          </cell>
          <cell r="B252" t="str">
            <v>INSTALAÇÃO DE VÁLVULAS OU REGISTROS COM JUNTA FLANGEADA - DN 75</v>
          </cell>
          <cell r="C252" t="str">
            <v>UN</v>
          </cell>
          <cell r="D252" t="str">
            <v>99,60</v>
          </cell>
        </row>
        <row r="253">
          <cell r="A253" t="str">
            <v>73884/3</v>
          </cell>
          <cell r="B253" t="str">
            <v>INSTALAÇÃO DE VÁLVULAS OU REGISTROS COM JUNTA FLANGEADA - DN 100</v>
          </cell>
          <cell r="C253" t="str">
            <v>UN</v>
          </cell>
          <cell r="D253" t="str">
            <v>124,52</v>
          </cell>
        </row>
        <row r="254">
          <cell r="A254" t="str">
            <v>73884/4</v>
          </cell>
          <cell r="B254" t="str">
            <v>INSTALAÇÃO DE VÁLVULAS OU REGISTROS COM JUNTA FLANGEADA - DN 150</v>
          </cell>
          <cell r="C254" t="str">
            <v>UN</v>
          </cell>
          <cell r="D254" t="str">
            <v>480,92</v>
          </cell>
        </row>
        <row r="255">
          <cell r="A255" t="str">
            <v>73884/5</v>
          </cell>
          <cell r="B255" t="str">
            <v>INSTALAÇÃO DE VÁLVULAS OU REGISTROS COM JUNTA FLANGEADA - DN 200</v>
          </cell>
          <cell r="C255" t="str">
            <v>UN</v>
          </cell>
          <cell r="D255" t="str">
            <v>561,08</v>
          </cell>
        </row>
        <row r="256">
          <cell r="A256" t="str">
            <v>73884/6</v>
          </cell>
          <cell r="B256" t="str">
            <v>INSTALAÇÃO DE VÁLVULAS OU REGISTROS COM JUNTA FLANGEADA - DN 250</v>
          </cell>
          <cell r="C256" t="str">
            <v>UN</v>
          </cell>
          <cell r="D256" t="str">
            <v>681,31</v>
          </cell>
        </row>
        <row r="257">
          <cell r="A257" t="str">
            <v>73884/7</v>
          </cell>
          <cell r="B257" t="str">
            <v>INSTALAÇÃO DE VÁLVULAS OU REGISTROS COM JUNTA FLANGEADA - DN 300</v>
          </cell>
          <cell r="C257" t="str">
            <v>UN</v>
          </cell>
          <cell r="D257" t="str">
            <v>761,47</v>
          </cell>
        </row>
        <row r="258">
          <cell r="A258" t="str">
            <v>73884/8</v>
          </cell>
          <cell r="B258" t="str">
            <v>INSTALAÇÃO DE VÁLVULAS OU REGISTROS COM JUNTA FLANGEADA - DN 350</v>
          </cell>
          <cell r="C258" t="str">
            <v>UN</v>
          </cell>
          <cell r="D258" t="str">
            <v>801,56</v>
          </cell>
        </row>
        <row r="259">
          <cell r="A259" t="str">
            <v>73884/9</v>
          </cell>
          <cell r="B259" t="str">
            <v>INSTALAÇÃO DE VÁLVULAS OU REGISTROS COM JUNTA FLANGEADA - DN 400</v>
          </cell>
          <cell r="C259" t="str">
            <v>UN</v>
          </cell>
          <cell r="D259" t="str">
            <v>881,70</v>
          </cell>
        </row>
        <row r="260">
          <cell r="A260" t="str">
            <v>73884/10</v>
          </cell>
          <cell r="B260" t="str">
            <v>INSTALAÇÃO DE VÁLVULAS OU REGISTROS COM JUNTA FLANGEADA - DN 450</v>
          </cell>
          <cell r="C260" t="str">
            <v>UN</v>
          </cell>
          <cell r="D260" t="str">
            <v>921,78</v>
          </cell>
        </row>
        <row r="261">
          <cell r="A261" t="str">
            <v>73884/11</v>
          </cell>
          <cell r="B261" t="str">
            <v>INSTALAÇÃO DE VÁLVULAS OU REGISTROS COM JUNTA FLANGEADA - DN 500</v>
          </cell>
          <cell r="C261" t="str">
            <v>UN</v>
          </cell>
          <cell r="D261" t="str">
            <v>1.001,95</v>
          </cell>
        </row>
        <row r="262">
          <cell r="A262" t="str">
            <v>73884/12</v>
          </cell>
          <cell r="B262" t="str">
            <v>INSTALAÇÃO DE VÁLVULAS OU REGISTROS COM JUNTA FLANGEADA - DN 600</v>
          </cell>
          <cell r="C262" t="str">
            <v>UN</v>
          </cell>
          <cell r="D262" t="str">
            <v>1.082,09</v>
          </cell>
        </row>
        <row r="263">
          <cell r="A263" t="str">
            <v>73884/13</v>
          </cell>
          <cell r="B263" t="str">
            <v>INSTALAÇÃO DE VÁLVULAS OU REGISTROS COM JUNTA FLANGEADA - DN 700</v>
          </cell>
          <cell r="C263" t="str">
            <v>UN</v>
          </cell>
          <cell r="D263" t="str">
            <v>1.220,96</v>
          </cell>
        </row>
        <row r="264">
          <cell r="A264" t="str">
            <v>73884/14</v>
          </cell>
          <cell r="B264" t="str">
            <v>INSTALAÇÃO DE VÁLVULAS OU REGISTROS COM JUNTA FLANGEADA - DN 800</v>
          </cell>
          <cell r="C264" t="str">
            <v>UN</v>
          </cell>
          <cell r="D264" t="str">
            <v>1.220,96</v>
          </cell>
        </row>
        <row r="265">
          <cell r="A265" t="str">
            <v>73884/15</v>
          </cell>
          <cell r="B265" t="str">
            <v>INSTALAÇÃO DE VÁLVULAS OU REGISTROS COM JUNTA FLANGEADA - DN 900</v>
          </cell>
          <cell r="C265" t="str">
            <v>UN</v>
          </cell>
          <cell r="D265" t="str">
            <v>1.236,92</v>
          </cell>
        </row>
        <row r="266">
          <cell r="A266" t="str">
            <v>73884/16</v>
          </cell>
          <cell r="B266" t="str">
            <v>INSTALAÇÃO DE VÁLVULAS OU REGISTROS COM JUNTA FLANGEADA - DN 1000</v>
          </cell>
          <cell r="C266" t="str">
            <v>UN</v>
          </cell>
          <cell r="D266" t="str">
            <v>1.395,37</v>
          </cell>
        </row>
        <row r="267">
          <cell r="A267" t="str">
            <v>73885/1</v>
          </cell>
          <cell r="B267" t="str">
            <v>INSTALAÇÃO DE VÁLVULAS OU REGISTROS COM JUNTA ELÁSTICA - DN 50</v>
          </cell>
          <cell r="C267" t="str">
            <v>UN</v>
          </cell>
          <cell r="D267" t="str">
            <v>31,10</v>
          </cell>
        </row>
        <row r="268">
          <cell r="A268" t="str">
            <v>73885/2</v>
          </cell>
          <cell r="B268" t="str">
            <v>INSTALAÇÃO DE VÁLVULAS OU REGISTROS COM JUNTA ELÁSTICA - DN 75</v>
          </cell>
          <cell r="C268" t="str">
            <v>UN</v>
          </cell>
          <cell r="D268" t="str">
            <v>37,34</v>
          </cell>
        </row>
        <row r="269">
          <cell r="A269" t="str">
            <v>73885/3</v>
          </cell>
          <cell r="B269" t="str">
            <v>INSTALAÇÃO DE VÁLVULAS OU REGISTROS COM JUNTA ELÁSTICA - DN 100</v>
          </cell>
          <cell r="C269" t="str">
            <v>UN</v>
          </cell>
          <cell r="D269" t="str">
            <v>42,33</v>
          </cell>
        </row>
        <row r="270">
          <cell r="A270" t="str">
            <v>73885/4</v>
          </cell>
          <cell r="B270" t="str">
            <v>INSTALAÇÃO DE VÁLVULAS OU REGISTROS COM JUNTA ELÁSTICA - DN 150</v>
          </cell>
          <cell r="C270" t="str">
            <v>UN</v>
          </cell>
          <cell r="D270" t="str">
            <v>176,32</v>
          </cell>
        </row>
        <row r="271">
          <cell r="A271" t="str">
            <v>73885/5</v>
          </cell>
          <cell r="B271" t="str">
            <v>INSTALAÇÃO DE VÁLVULAS OU REGISTROS COM JUNTA ELÁSTICA - DN 200</v>
          </cell>
          <cell r="C271" t="str">
            <v>UN</v>
          </cell>
          <cell r="D271" t="str">
            <v>228,42</v>
          </cell>
        </row>
        <row r="272">
          <cell r="A272" t="str">
            <v>73885/6</v>
          </cell>
          <cell r="B272" t="str">
            <v>INSTALAÇÃO DE VÁLVULAS OU REGISTROS COM JUNTA ELÁSTICA - DN 250</v>
          </cell>
          <cell r="C272" t="str">
            <v>UN</v>
          </cell>
          <cell r="D272" t="str">
            <v>268,51</v>
          </cell>
        </row>
        <row r="273">
          <cell r="A273" t="str">
            <v>73885/7</v>
          </cell>
          <cell r="B273" t="str">
            <v>INSTALAÇÃO DE VÁLVULAS OU REGISTROS COM JUNTA ELÁSTICA - DN 300</v>
          </cell>
          <cell r="C273" t="str">
            <v>UN</v>
          </cell>
          <cell r="D273" t="str">
            <v>292,55</v>
          </cell>
        </row>
        <row r="274">
          <cell r="A274" t="str">
            <v>73885/8</v>
          </cell>
          <cell r="B274" t="str">
            <v>INSTALAÇÃO DE VÁLVULAS OU REGISTROS COM JUNTA ELÁSTICA - DN 350</v>
          </cell>
          <cell r="C274" t="str">
            <v>UN</v>
          </cell>
          <cell r="D274" t="str">
            <v>320,61</v>
          </cell>
        </row>
        <row r="275">
          <cell r="A275" t="str">
            <v>73885/9</v>
          </cell>
          <cell r="B275" t="str">
            <v>INSTALAÇÃO DE VÁLVULAS OU REGISTROS COM JUNTA ELÁSTICA - DN 400</v>
          </cell>
          <cell r="C275" t="str">
            <v>UN</v>
          </cell>
          <cell r="D275" t="str">
            <v>352,67</v>
          </cell>
        </row>
        <row r="276">
          <cell r="A276" t="str">
            <v>73885/10</v>
          </cell>
          <cell r="B276" t="str">
            <v>INSTALAÇÃO DE VÁLVULAS OU REGISTROS COM JUNTA ELÁSTICA - DN 450</v>
          </cell>
          <cell r="C276" t="str">
            <v>UN</v>
          </cell>
          <cell r="D276" t="str">
            <v>380,73</v>
          </cell>
        </row>
        <row r="277">
          <cell r="A277" t="str">
            <v>73885/11</v>
          </cell>
          <cell r="B277" t="str">
            <v>INSTALAÇÃO DE VÁLVULAS OU REGISTROS COM JUNTA ELÁSTICA - DN 500</v>
          </cell>
          <cell r="C277" t="str">
            <v>UN</v>
          </cell>
          <cell r="D277" t="str">
            <v>400,78</v>
          </cell>
        </row>
        <row r="278">
          <cell r="A278" t="str">
            <v>73885/12</v>
          </cell>
          <cell r="B278" t="str">
            <v>INSTALAÇÃO DE VÁLVULAS OU REGISTROS COM JUNTA ELÁSTICA - DN 600</v>
          </cell>
          <cell r="C278" t="str">
            <v>UN</v>
          </cell>
          <cell r="D278" t="str">
            <v>456,87</v>
          </cell>
        </row>
        <row r="279">
          <cell r="A279" t="str">
            <v>92235</v>
          </cell>
          <cell r="B279" t="str">
            <v>FECHAMENTO DE CONSTRUÇÃO TEMPORÁRIA EM CHAPA DE MADEIRA COMPENSADA E=10MM, COM REAPROVEITAMENTO DE 2X.</v>
          </cell>
          <cell r="C279" t="str">
            <v>M2</v>
          </cell>
          <cell r="D279" t="str">
            <v>57,23</v>
          </cell>
        </row>
        <row r="280">
          <cell r="A280" t="str">
            <v>93206</v>
          </cell>
          <cell r="B280" t="str">
            <v>EXECUÇÃO DE ESCRITÓRIO EM CANTEIRO DE OBRA EM ALVENARIA, NÃO INCLUSO MOBILIÁRIO E EQUIPAMENTOS. AF_02/2016</v>
          </cell>
          <cell r="C280" t="str">
            <v>M2</v>
          </cell>
          <cell r="D280" t="str">
            <v>767,34</v>
          </cell>
        </row>
        <row r="281">
          <cell r="A281" t="str">
            <v>93207</v>
          </cell>
          <cell r="B281" t="str">
            <v>EXECUÇÃO DE ESCRITÓRIO EM CANTEIRO DE OBRA EM CHAPA DE MADEIRA COMPENSADA, NÃO INCLUSO MOBILIÁRIO E EQUIPAMENTOS. AF_02/2016</v>
          </cell>
          <cell r="C281" t="str">
            <v>M2</v>
          </cell>
          <cell r="D281" t="str">
            <v>603,01</v>
          </cell>
        </row>
        <row r="282">
          <cell r="A282" t="str">
            <v>93208</v>
          </cell>
          <cell r="B282" t="str">
            <v>EXECUÇÃO DE ALMOXARIFADO EM CANTEIRO DE OBRA EM CHAPA DE MADEIRA COMPENSADA, INCLUSO PRATELEIRAS. AF_02/2016</v>
          </cell>
          <cell r="C282" t="str">
            <v>M2</v>
          </cell>
          <cell r="D282" t="str">
            <v>427,84</v>
          </cell>
        </row>
        <row r="283">
          <cell r="A283" t="str">
            <v>93209</v>
          </cell>
          <cell r="B283" t="str">
            <v>EXECUÇÃO DE ALMOXARIFADO EM CANTEIRO DE OBRA EM ALVENARIA, INCLUSO PRATELEIRAS. AF_02/2016</v>
          </cell>
          <cell r="C283" t="str">
            <v>M2</v>
          </cell>
          <cell r="D283" t="str">
            <v>587,60</v>
          </cell>
        </row>
        <row r="284">
          <cell r="A284" t="str">
            <v>93210</v>
          </cell>
          <cell r="B284" t="str">
            <v>EXECUÇÃO DE REFEITÓRIO EM CANTEIRO DE OBRA EM CHAPA DE MADEIRA COMPENSADA, NÃO INCLUSO MOBILIÁRIO E EQUIPAMENTOS. AF_02/2016</v>
          </cell>
          <cell r="C284" t="str">
            <v>M2</v>
          </cell>
          <cell r="D284" t="str">
            <v>344,62</v>
          </cell>
        </row>
        <row r="285">
          <cell r="A285" t="str">
            <v>93211</v>
          </cell>
          <cell r="B285" t="str">
            <v>EXECUÇÃO DE REFEITÓRIO EM CANTEIRO DE OBRA EM ALVENARIA, NÃO INCLUSO MOBILIÁRIO E EQUIPAMENTOS. AF_02/2016</v>
          </cell>
          <cell r="C285" t="str">
            <v>M2</v>
          </cell>
          <cell r="D285" t="str">
            <v>372,62</v>
          </cell>
        </row>
        <row r="286">
          <cell r="A286" t="str">
            <v>93212</v>
          </cell>
          <cell r="B286" t="str">
            <v>EXECUÇÃO DE SANITÁRIO E VESTIÁRIO EM CANTEIRO DE OBRA EM CHAPA DE MADEIRA COMPENSADA, NÃO INCLUSO MOBILIÁRIO. AF_02/2016</v>
          </cell>
          <cell r="C286" t="str">
            <v>M2</v>
          </cell>
          <cell r="D286" t="str">
            <v>574,37</v>
          </cell>
        </row>
        <row r="287">
          <cell r="A287" t="str">
            <v>93213</v>
          </cell>
          <cell r="B287" t="str">
            <v>EXECUÇÃO DE SANITÁRIO E VESTIÁRIO EM CANTEIRO DE OBRA EM ALVENARIA, NÃO INCLUSO MOBILIÁRIO. AF_02/2016</v>
          </cell>
          <cell r="C287" t="str">
            <v>M2</v>
          </cell>
          <cell r="D287" t="str">
            <v>709,41</v>
          </cell>
        </row>
        <row r="288">
          <cell r="A288" t="str">
            <v>93214</v>
          </cell>
          <cell r="B288" t="str">
            <v>EXECUÇÃO DE RESERVATÓRIO ELEVADO DE ÁGUA (1000 LITROS) EM CANTEIRO DE OBRA, APOIADO EM ESTRUTURA DE MADEIRA. AF_02/2016</v>
          </cell>
          <cell r="C288" t="str">
            <v>UN</v>
          </cell>
          <cell r="D288" t="str">
            <v>3.036,30</v>
          </cell>
        </row>
        <row r="289">
          <cell r="A289" t="str">
            <v>93243</v>
          </cell>
          <cell r="B289" t="str">
            <v>EXECUÇÃO DE RESERVATÓRIO ELEVADO DE ÁGUA (2000 LITROS) EM CANTEIRO DE OBRA, APOIADO EM ESTRUTURA DE MADEIRA. AF_02/2016</v>
          </cell>
          <cell r="C289" t="str">
            <v>UN</v>
          </cell>
          <cell r="D289" t="str">
            <v>4.541,91</v>
          </cell>
        </row>
        <row r="290">
          <cell r="A290" t="str">
            <v>93582</v>
          </cell>
          <cell r="B290" t="str">
            <v>EXECUÇÃO DE CENTRAL DE ARMADURA EM CANTEIRO DE OBRA, NÃO INCLUSO MOBILIÁRIO E EQUIPAMENTOS. AF_04/2016</v>
          </cell>
          <cell r="C290" t="str">
            <v>M2</v>
          </cell>
          <cell r="D290" t="str">
            <v>138,36</v>
          </cell>
        </row>
        <row r="291">
          <cell r="A291" t="str">
            <v>93583</v>
          </cell>
          <cell r="B291" t="str">
            <v>EXECUÇÃO DE CENTRAL DE FÔRMAS, PRODUÇÃO DE ARGAMASSA OU CONCRETO EM CANTEIRO DE OBRA, NÃO INCLUSO MOBILIÁRIO E EQUIPAMENTOS. AF_04/2016</v>
          </cell>
          <cell r="C291" t="str">
            <v>M2</v>
          </cell>
          <cell r="D291" t="str">
            <v>266,82</v>
          </cell>
        </row>
        <row r="292">
          <cell r="A292" t="str">
            <v>93584</v>
          </cell>
          <cell r="B292" t="str">
            <v>EXECUÇÃO DE DEPÓSITO EM CANTEIRO DE OBRA EM CHAPA DE MADEIRA COMPENSADA, NÃO INCLUSO MOBILIÁRIO. AF_04/2016</v>
          </cell>
          <cell r="C292" t="str">
            <v>M2</v>
          </cell>
          <cell r="D292" t="str">
            <v>420,63</v>
          </cell>
        </row>
        <row r="293">
          <cell r="A293" t="str">
            <v>93585</v>
          </cell>
          <cell r="B293" t="str">
            <v>EXECUÇÃO DE GUARITA EM CANTEIRO DE OBRA EM CHAPA DE MADEIRA COMPENSADA, NÃO INCLUSO MOBILIÁRIO. AF_04/2016</v>
          </cell>
          <cell r="C293" t="str">
            <v>M2</v>
          </cell>
          <cell r="D293" t="str">
            <v>573,89</v>
          </cell>
        </row>
        <row r="294">
          <cell r="A294" t="str">
            <v>74209/1</v>
          </cell>
          <cell r="B294" t="str">
            <v>PLACA DE OBRA EM CHAPA DE ACO GALVANIZADO</v>
          </cell>
          <cell r="C294" t="str">
            <v>M2</v>
          </cell>
          <cell r="D294" t="str">
            <v>334,69</v>
          </cell>
        </row>
        <row r="295">
          <cell r="A295" t="str">
            <v>73847/1</v>
          </cell>
          <cell r="B295" t="str">
            <v>ALUGUEL CONTAINER/ESCRIT INCL INST ELET LARG=2,20 COMP=6,20M          ALT=2,50M CHAPA ACO C/NERV TRAPEZ FORRO C/ISOL TERMO/ACUSTICO         CHASSIS REFORC PISO COMPENS NAVAL EXC TRANSP/CARGA/DESCARGA</v>
          </cell>
          <cell r="C295" t="str">
            <v>MES</v>
          </cell>
          <cell r="D295" t="str">
            <v>394,53</v>
          </cell>
        </row>
        <row r="296">
          <cell r="A296" t="str">
            <v>5631</v>
          </cell>
          <cell r="B296" t="str">
            <v>ESCAVADEIRA HIDRÁULICA SOBRE ESTEIRAS, CAÇAMBA 0,80 M3, PESO OPERACIONAL 17 T, POTENCIA BRUTA 111 HP - CHP DIURNO. AF_06/2014</v>
          </cell>
          <cell r="C296" t="str">
            <v>CHP</v>
          </cell>
          <cell r="D296" t="str">
            <v>135,65</v>
          </cell>
        </row>
        <row r="297">
          <cell r="A297" t="str">
            <v>5678</v>
          </cell>
          <cell r="B297" t="str">
            <v>RETROESCAVADEIRA SOBRE RODAS COM CARREGADEIRA, TRAÇÃO 4X4, POTÊNCIA LÍQ. 88 HP, CAÇAMBA CARREG. CAP. MÍN. 1 M3, CAÇAMBA RETRO CAP. 0,26 M3, PESO OPERACIONAL MÍN. 6.674 KG, PROFUNDIDADE ESCAVAÇÃO MÁX. 4,37 M - CHP DIURNO. AF_06/2014</v>
          </cell>
          <cell r="C297" t="str">
            <v>CHP</v>
          </cell>
          <cell r="D297" t="str">
            <v>103,79</v>
          </cell>
        </row>
        <row r="298">
          <cell r="A298" t="str">
            <v>5680</v>
          </cell>
          <cell r="B298" t="str">
            <v>RETROESCAVADEIRA SOBRE RODAS COM CARREGADEIRA, TRAÇÃO 4X2, POTÊNCIA LÍQ. 79 HP, CAÇAMBA CARREG. CAP. MÍN. 1 M3, CAÇAMBA RETRO CAP. 0,20 M3, PESO OPERACIONAL MÍN. 6.570 KG, PROFUNDIDADE ESCAVAÇÃO MÁX. 4,37 M - CHP DIURNO. AF_06/2014</v>
          </cell>
          <cell r="C298" t="str">
            <v>CHP</v>
          </cell>
          <cell r="D298" t="str">
            <v>96,93</v>
          </cell>
        </row>
        <row r="299">
          <cell r="A299" t="str">
            <v>5684</v>
          </cell>
          <cell r="B299" t="str">
            <v>ROLO COMPACTADOR VIBRATÓRIO DE UM CILINDRO AÇO LISO, POTÊNCIA 80 HP, PESO OPERACIONAL MÁXIMO 8,1 T, IMPACTO DINÂMICO 16,15 / 9,5 T, LARGURA DE TRABALHO 1,68 M - CHP DIURNO. AF_06/2014</v>
          </cell>
          <cell r="C299" t="str">
            <v>CHP</v>
          </cell>
          <cell r="D299" t="str">
            <v>94,59</v>
          </cell>
        </row>
        <row r="300">
          <cell r="A300" t="str">
            <v>5689</v>
          </cell>
          <cell r="B300" t="str">
            <v>GRADE DE DISCO CONTROLE REMOTO REBOCÁVEL, COM 24 DISCOS 24 X 6 MM COM PNEUS PARA TRANSPORTE - CHP DIURNO. AF_06/2014</v>
          </cell>
          <cell r="C300" t="str">
            <v>CHP</v>
          </cell>
          <cell r="D300" t="str">
            <v>2,93</v>
          </cell>
        </row>
        <row r="301">
          <cell r="A301" t="str">
            <v>5795</v>
          </cell>
          <cell r="B301" t="str">
            <v>MARTELETE OU ROMPEDOR PNEUMÁTICO MANUAL, 28 KG, COM SILENCIADOR - CHP DIURNO. AF_07/2016</v>
          </cell>
          <cell r="C301" t="str">
            <v>CHP</v>
          </cell>
          <cell r="D301" t="str">
            <v>22,34</v>
          </cell>
        </row>
        <row r="302">
          <cell r="A302" t="str">
            <v>5811</v>
          </cell>
          <cell r="B302" t="str">
            <v>CAMINHÃO BASCULANTE 6 M3, PESO BRUTO TOTAL 16.000 KG, CARGA ÚTIL MÁXIMA 13.071 KG, DISTÂNCIA ENTRE EIXOS 4,80 M, POTÊNCIA 230 CV INCLUSIVE CAÇAMBA METÁLICA - CHP DIURNO. AF_06/2014</v>
          </cell>
          <cell r="C302" t="str">
            <v>CHP</v>
          </cell>
          <cell r="D302" t="str">
            <v>161,87</v>
          </cell>
        </row>
        <row r="303">
          <cell r="A303" t="str">
            <v>5823</v>
          </cell>
          <cell r="B303" t="str">
            <v>USINA DE CONCRETO FIXA, CAPACIDADE NOMINAL DE 90 A 120 M3/H, SEM SILO - CHP DIURNO. AF_07/2016</v>
          </cell>
          <cell r="C303" t="str">
            <v>CHP</v>
          </cell>
          <cell r="D303" t="str">
            <v>183,44</v>
          </cell>
        </row>
        <row r="304">
          <cell r="A304" t="str">
            <v>5824</v>
          </cell>
          <cell r="B304" t="str">
            <v>CAMINHÃO TOCO, PBT 16.000 KG, CARGA ÚTIL MÁX. 10.685 KG, DIST. ENTRE EIXOS 4,8 M, POTÊNCIA 189 CV, INCLUSIVE CARROCERIA FIXA ABERTA DE MADEIRA P/ TRANSPORTE GERAL DE CARGA SECA, DIMEN. APROX. 2,5 X 7,00 X 0,50 M - CHP DIURNO. AF_06/2014</v>
          </cell>
          <cell r="C304" t="str">
            <v>CHP</v>
          </cell>
          <cell r="D304" t="str">
            <v>130,29</v>
          </cell>
        </row>
        <row r="305">
          <cell r="A305" t="str">
            <v>5835</v>
          </cell>
          <cell r="B305" t="str">
            <v>VIBROACABADORA DE ASFALTO SOBRE ESTEIRAS, LARGURA DE PAVIMENTAÇÃO 1,90 M A 5,30 M, POTÊNCIA 105 HP CAPACIDADE 450 T/H - CHP DIURNO. AF_11/2014</v>
          </cell>
          <cell r="C305" t="str">
            <v>CHP</v>
          </cell>
          <cell r="D305" t="str">
            <v>202,12</v>
          </cell>
        </row>
        <row r="306">
          <cell r="A306" t="str">
            <v>5839</v>
          </cell>
          <cell r="B306" t="str">
            <v>VASSOURA MECÂNICA REBOCÁVEL COM ESCOVA CILÍNDRICA, LARGURA ÚTIL DE VARRIMENTO DE 2,44 M - CHP DIURNO. AF_06/2014</v>
          </cell>
          <cell r="C306" t="str">
            <v>CHP</v>
          </cell>
          <cell r="D306" t="str">
            <v>4,33</v>
          </cell>
        </row>
        <row r="307">
          <cell r="A307" t="str">
            <v>5843</v>
          </cell>
          <cell r="B307" t="str">
            <v>TRATOR DE PNEUS, POTÊNCIA 122 CV, TRAÇÃO 4X4, PESO COM LASTRO DE 4.510 KG - CHP DIURNO. AF_06/2014</v>
          </cell>
          <cell r="C307" t="str">
            <v>CHP</v>
          </cell>
          <cell r="D307" t="str">
            <v>100,18</v>
          </cell>
        </row>
        <row r="308">
          <cell r="A308" t="str">
            <v>5847</v>
          </cell>
          <cell r="B308" t="str">
            <v>TRATOR DE ESTEIRAS, POTÊNCIA 170 HP, PESO OPERACIONAL 19 T, CAÇAMBA 5,2 M3 - CHP DIURNO. AF_06/2014</v>
          </cell>
          <cell r="C308" t="str">
            <v>CHP</v>
          </cell>
          <cell r="D308" t="str">
            <v>168,76</v>
          </cell>
        </row>
        <row r="309">
          <cell r="A309" t="str">
            <v>5851</v>
          </cell>
          <cell r="B309" t="str">
            <v>TRATOR DE ESTEIRAS, POTÊNCIA 150 HP, PESO OPERACIONAL 16,7 T, COM RODA MOTRIZ ELEVADA E LÂMINA 3,18 M3 - CHP DIURNO. AF_06/2014</v>
          </cell>
          <cell r="C309" t="str">
            <v>CHP</v>
          </cell>
          <cell r="D309" t="str">
            <v>160,38</v>
          </cell>
        </row>
        <row r="310">
          <cell r="A310" t="str">
            <v>5855</v>
          </cell>
          <cell r="B310" t="str">
            <v>TRATOR DE ESTEIRAS, POTÊNCIA 347 HP, PESO OPERACIONAL 38,5 T, COM LÂMINA 8,70 M3 - CHP DIURNO. AF_06/2014</v>
          </cell>
          <cell r="C310" t="str">
            <v>CHP</v>
          </cell>
          <cell r="D310" t="str">
            <v>401,07</v>
          </cell>
        </row>
        <row r="311">
          <cell r="A311" t="str">
            <v>5863</v>
          </cell>
          <cell r="B311" t="str">
            <v>ROLO COMPACTADOR VIBRATÓRIO REBOCÁVEL, CILINDRO DE AÇO LISO, POTÊNCIA DE TRAÇÃO DE 65 CV, PESO 4,7 T, IMPACTO DINÂMICO 18,3 T, LARGURA DE TRABALHO 1,67 M - CHP DIURNO. AF_02/2016</v>
          </cell>
          <cell r="C311" t="str">
            <v>CHP</v>
          </cell>
          <cell r="D311" t="str">
            <v>10,57</v>
          </cell>
        </row>
        <row r="312">
          <cell r="A312" t="str">
            <v>5867</v>
          </cell>
          <cell r="B312" t="str">
            <v>ROLO COMPACTADOR VIBRATÓRIO TANDEM AÇO LISO, POTÊNCIA 58 HP, PESO SEM/COM LASTRO 6,5 / 9,4 T, LARGURA DE TRABALHO 1,2 M - CHP DIURNO. AF_06/2014</v>
          </cell>
          <cell r="C312" t="str">
            <v>CHP</v>
          </cell>
          <cell r="D312" t="str">
            <v>92,94</v>
          </cell>
        </row>
        <row r="313">
          <cell r="A313" t="str">
            <v>5875</v>
          </cell>
          <cell r="B313" t="str">
            <v>RETROESCAVADEIRA SOBRE RODAS COM CARREGADEIRA, TRAÇÃO 4X4, POTÊNCIA LÍQ. 72 HP, CAÇAMBA CARREG. CAP. MÍN. 0,79 M3, CAÇAMBA RETRO CAP. 0,18 M3, PESO OPERACIONAL MÍN. 7.140 KG, PROFUNDIDADE ESCAVAÇÃO MÁX. 4,50 M - CHP DIURNO. AF_06/2014</v>
          </cell>
          <cell r="C313" t="str">
            <v>CHP</v>
          </cell>
          <cell r="D313" t="str">
            <v>96,44</v>
          </cell>
        </row>
        <row r="314">
          <cell r="A314" t="str">
            <v>5879</v>
          </cell>
          <cell r="B314" t="str">
            <v>ROLO COMPACTADOR VIBRATÓRIO PÉ DE CARNEIRO, OPERADO POR CONTROLE REMOTO, POTÊNCIA 12,5 KW, PESO OPERACIONAL 1,675 T, LARGURA DE TRABALHO 0,85 M - CHP DIURNO. AF_02/2016</v>
          </cell>
          <cell r="C314" t="str">
            <v>CHP</v>
          </cell>
          <cell r="D314" t="str">
            <v>79,68</v>
          </cell>
        </row>
        <row r="315">
          <cell r="A315" t="str">
            <v>5882</v>
          </cell>
          <cell r="B315" t="str">
            <v>USINA DE LAMA ASFÁLTICA, PROD 30 A 50 T/H, SILO DE AGREGADO 7 M3, RESERVATÓRIOS PARA EMULSÃO E ÁGUA DE 2,3 M3 CADA, MISTURADOR TIPO PUG MILL A SER MONTADO SOBRE CAMINHÃO - CHP DIURNO. AF_10/2014</v>
          </cell>
          <cell r="C315" t="str">
            <v>CHP</v>
          </cell>
          <cell r="D315" t="str">
            <v>73,77</v>
          </cell>
        </row>
        <row r="316">
          <cell r="A316" t="str">
            <v>5890</v>
          </cell>
          <cell r="B316" t="str">
            <v>CAMINHÃO TOCO, PESO BRUTO TOTAL 14.300 KG, CARGA ÚTIL MÁXIMA 9590 KG, DISTÂNCIA ENTRE EIXOS 4,76 M, POTÊNCIA 185 CV (NÃO INCLUI CARROCERIA) - CHP DIURNO. AF_06/2014</v>
          </cell>
          <cell r="C316" t="str">
            <v>CHP</v>
          </cell>
          <cell r="D316" t="str">
            <v>131,11</v>
          </cell>
        </row>
        <row r="317">
          <cell r="A317" t="str">
            <v>5894</v>
          </cell>
          <cell r="B317" t="str">
            <v>CAMINHÃO TOCO, PESO BRUTO TOTAL 16.000 KG, CARGA ÚTIL MÁXIMA DE 10.685 KG, DISTÂNCIA ENTRE EIXOS 4,80 M, POTÊNCIA 189 CV EXCLUSIVE CARROCERIA - CHP DIURNO. AF_06/2014</v>
          </cell>
          <cell r="C317" t="str">
            <v>CHP</v>
          </cell>
          <cell r="D317" t="str">
            <v>128,65</v>
          </cell>
        </row>
        <row r="318">
          <cell r="A318" t="str">
            <v>5901</v>
          </cell>
          <cell r="B318" t="str">
            <v>CAMINHÃO PIPA 10.000 L TRUCADO, PESO BRUTO TOTAL 23.000 KG, CARGA ÚTIL MÁXIMA 15.935 KG, DISTÂNCIA ENTRE EIXOS 4,8 M, POTÊNCIA 230 CV, INCLUSIVE TANQUE DE AÇO PARA TRANSPORTE DE ÁGUA - CHP DIURNO. AF_06/2014</v>
          </cell>
          <cell r="C318" t="str">
            <v>CHP</v>
          </cell>
          <cell r="D318" t="str">
            <v>161,54</v>
          </cell>
        </row>
        <row r="319">
          <cell r="A319" t="str">
            <v>5909</v>
          </cell>
          <cell r="B319" t="str">
            <v>ESPARGIDOR DE ASFALTO PRESSURIZADO COM TANQUE DE 2500 L, REBOCÁVEL COM MOTOR A GASOLINA POTÊNCIA 3,4 HP - CHP DIURNO. AF_07/2014</v>
          </cell>
          <cell r="C319" t="str">
            <v>CHP</v>
          </cell>
          <cell r="D319" t="str">
            <v>24,25</v>
          </cell>
        </row>
        <row r="320">
          <cell r="A320" t="str">
            <v>5921</v>
          </cell>
          <cell r="B320" t="str">
            <v>GRADE DE DISCO REBOCÁVEL COM 20 DISCOS 24" X 6 MM COM PNEUS PARA TRANSPORTE - CHP DIURNO. AF_06/2014</v>
          </cell>
          <cell r="C320" t="str">
            <v>CHP</v>
          </cell>
          <cell r="D320" t="str">
            <v>2,29</v>
          </cell>
        </row>
        <row r="321">
          <cell r="A321" t="str">
            <v>5928</v>
          </cell>
          <cell r="B321" t="str">
            <v>GUINDAUTO HIDRÁULICO, CAPACIDADE MÁXIMA DE CARGA 6200 KG, MOMENTO MÁXIMO DE CARGA 11,7 TM, ALCANCE MÁXIMO HORIZONTAL 9,70 M, INCLUSIVE CAMINHÃO TOCO PBT 16.000 KG, POTÊNCIA DE 189 CV - CHP DIURNO. AF_06/2014</v>
          </cell>
          <cell r="C321" t="str">
            <v>CHP</v>
          </cell>
          <cell r="D321" t="str">
            <v>138,19</v>
          </cell>
        </row>
        <row r="322">
          <cell r="A322" t="str">
            <v>5932</v>
          </cell>
          <cell r="B322" t="str">
            <v>MOTONIVELADORA POTÊNCIA BÁSICA LÍQUIDA (PRIMEIRA MARCHA) 125 HP, PESO BRUTO 13032 KG, LARGURA DA LÂMINA DE 3,7 M - CHP DIURNO. AF_06/2014</v>
          </cell>
          <cell r="C322" t="str">
            <v>CHP</v>
          </cell>
          <cell r="D322" t="str">
            <v>155,51</v>
          </cell>
        </row>
        <row r="323">
          <cell r="A323" t="str">
            <v>5940</v>
          </cell>
          <cell r="B323" t="str">
            <v>PÁ CARREGADEIRA SOBRE RODAS, POTÊNCIA LÍQUIDA 128 HP, CAPACIDADE DA CAÇAMBA 1,7 A 2,8 M3, PESO OPERACIONAL 11632 KG - CHP DIURNO. AF_06/2014</v>
          </cell>
          <cell r="C323" t="str">
            <v>CHP</v>
          </cell>
          <cell r="D323" t="str">
            <v>132,75</v>
          </cell>
        </row>
        <row r="324">
          <cell r="A324" t="str">
            <v>5944</v>
          </cell>
          <cell r="B324" t="str">
            <v>PÁ CARREGADEIRA SOBRE RODAS, POTÊNCIA 197 HP, CAPACIDADE DA CAÇAMBA 2,5 A 3,5 M3, PESO OPERACIONAL 18338 KG - CHP DIURNO. AF_06/2014</v>
          </cell>
          <cell r="C324" t="str">
            <v>CHP</v>
          </cell>
          <cell r="D324" t="str">
            <v>181,94</v>
          </cell>
        </row>
        <row r="325">
          <cell r="A325" t="str">
            <v>5953</v>
          </cell>
          <cell r="B325" t="str">
            <v>COMPRESSOR DE AR REBOCÁVEL, VAZÃO 189 PCM, PRESSÃO EFETIVA DE TRABALHO 102 PSI, MOTOR DIESEL, POTÊNCIA 63 CV - CHP DIURNO. AF_06/2015</v>
          </cell>
          <cell r="C325" t="str">
            <v>CHP</v>
          </cell>
          <cell r="D325" t="str">
            <v>32,12</v>
          </cell>
        </row>
        <row r="326">
          <cell r="A326" t="str">
            <v>6259</v>
          </cell>
          <cell r="B326" t="str">
            <v>CAMINHÃO PIPA 6.000 L, PESO BRUTO TOTAL 13.000 KG, DISTÂNCIA ENTRE EIXOS 4,80 M, POTÊNCIA 189 CV INCLUSIVE TANQUE DE AÇO PARA TRANSPORTE DE ÁGUA, CAPACIDADE 6 M3 - CHP DIURNO. AF_06/2014</v>
          </cell>
          <cell r="C326" t="str">
            <v>CHP</v>
          </cell>
          <cell r="D326" t="str">
            <v>135,44</v>
          </cell>
        </row>
        <row r="327">
          <cell r="A327" t="str">
            <v>6879</v>
          </cell>
          <cell r="B327" t="str">
            <v>ROLO COMPACTADOR DE PNEUS ESTÁTICO, PRESSÃO VARIÁVEL, POTÊNCIA 111 HP, PESO SEM/COM LASTRO 9,5 / 26 T, LARGURA DE TRABALHO 1,90 M - CHP DIURNO. AF_07/2014</v>
          </cell>
          <cell r="C327" t="str">
            <v>CHP</v>
          </cell>
          <cell r="D327" t="str">
            <v>127,97</v>
          </cell>
        </row>
        <row r="328">
          <cell r="A328" t="str">
            <v>7030</v>
          </cell>
          <cell r="B328" t="str">
            <v>TANQUE DE ASFALTO ESTACIONÁRIO COM SERPENTINA, CAPACIDADE 30.000 L - CHP DIURNO. AF_06/2014</v>
          </cell>
          <cell r="C328" t="str">
            <v>CHP</v>
          </cell>
          <cell r="D328" t="str">
            <v>147,62</v>
          </cell>
        </row>
        <row r="329">
          <cell r="A329" t="str">
            <v>7042</v>
          </cell>
          <cell r="B329" t="str">
            <v>MOTOBOMBA TRASH (PARA ÁGUA SUJA) AUTO ESCORVANTE, MOTOR GASOLINA DE 6,41 HP, DIÂMETROS DE SUCÇÃO X RECALQUE: 3" X 3", HM/Q = 10 MCA / 60 M3/H A 23 MCA / 0 M3/H - CHP DIURNO. AF_10/2014</v>
          </cell>
          <cell r="C329" t="str">
            <v>CHP</v>
          </cell>
          <cell r="D329" t="str">
            <v>4,19</v>
          </cell>
        </row>
        <row r="330">
          <cell r="A330" t="str">
            <v>7049</v>
          </cell>
          <cell r="B330" t="str">
            <v>ROLO COMPACTADOR PE DE CARNEIRO VIBRATORIO, POTENCIA 125 HP, PESO OPERACIONAL SEM/COM LASTRO 11,95 / 13,30 T, IMPACTO DINAMICO 38,5 / 22,5 T, LARGURA DE TRABALHO 2,15 M - CHP DIURNO. AF_06/2014</v>
          </cell>
          <cell r="C330" t="str">
            <v>CHP</v>
          </cell>
          <cell r="D330" t="str">
            <v>127,92</v>
          </cell>
        </row>
        <row r="331">
          <cell r="A331" t="str">
            <v>67826</v>
          </cell>
          <cell r="B331" t="str">
            <v>CAMINHÃO BASCULANTE 6 M3 TOCO, PESO BRUTO TOTAL 16.000 KG, CARGA ÚTIL MÁXIMA 11.130 KG, DISTÂNCIA ENTRE EIXOS 5,36 M, POTÊNCIA 185 CV, INCLUSIVE CAÇAMBA METÁLICA - CHP DIURNO. AF_06/2014</v>
          </cell>
          <cell r="C331" t="str">
            <v>CHP</v>
          </cell>
          <cell r="D331" t="str">
            <v>140,65</v>
          </cell>
        </row>
        <row r="332">
          <cell r="A332" t="str">
            <v>73417</v>
          </cell>
          <cell r="B332" t="str">
            <v>GRUPO GERADOR ESTACIONÁRIO, MOTOR DIESEL POTÊNCIA 170 KVA - CHP DIURNO. AF_02/2016</v>
          </cell>
          <cell r="C332" t="str">
            <v>CHP</v>
          </cell>
          <cell r="D332" t="str">
            <v>98,12</v>
          </cell>
        </row>
        <row r="333">
          <cell r="A333" t="str">
            <v>73436</v>
          </cell>
          <cell r="B333" t="str">
            <v>ROLO COMPACTADOR VIBRATÓRIO PÉ DE CARNEIRO PARA SOLOS, POTÊNCIA 80 HP, PESO OPERACIONAL SEM/COM LASTRO 7,4 / 8,8 T, LARGURA DE TRABALHO 1,68 M - CHP DIURNO. AF_02/2016</v>
          </cell>
          <cell r="C333" t="str">
            <v>CHP</v>
          </cell>
          <cell r="D333" t="str">
            <v>144,84</v>
          </cell>
        </row>
        <row r="334">
          <cell r="A334" t="str">
            <v>73467</v>
          </cell>
          <cell r="B334" t="str">
            <v>CAMINHÃO TOCO, PBT 14.300 KG, CARGA ÚTIL MÁX. 9.710 KG, DIST. ENTRE EIXOS 3,56 M, POTÊNCIA 185 CV, INCLUSIVE CARROCERIA FIXA ABERTA DE MADEIRA P/ TRANSPORTE GERAL DE CARGA SECA, DIMEN. APROX. 2,50 X 6,50 X 0,50 M - CHP DIURNO. AF_06/2014</v>
          </cell>
          <cell r="C334" t="str">
            <v>CHP</v>
          </cell>
          <cell r="D334" t="str">
            <v>133,11</v>
          </cell>
        </row>
        <row r="335">
          <cell r="A335" t="str">
            <v>73536</v>
          </cell>
          <cell r="B335" t="str">
            <v>MOTOBOMBA CENTRÍFUGA, MOTOR A GASOLINA, POTÊNCIA 5,42 HP, BOCAIS 1 1/2" X 1", DIÂMETRO ROTOR 143 MM HM/Q = 6 MCA / 16,8 M3/H A 38 MCA / 6,6 M3/H - CHP DIURNO. AF_06/2014</v>
          </cell>
          <cell r="C335" t="str">
            <v>CHP</v>
          </cell>
          <cell r="D335" t="str">
            <v>3,52</v>
          </cell>
        </row>
        <row r="336">
          <cell r="A336" t="str">
            <v>83362</v>
          </cell>
          <cell r="B336" t="str">
            <v>ESPARGIDOR DE ASFALTO PRESSURIZADO, TANQUE 6 M3 COM ISOLAÇÃO TÉRMICA, AQUECIDO COM 2 MAÇARICOS, COM BARRA ESPARGIDORA 3,60 M, MONTADO SOBRE CAMINHÃO  TOCO, PBT 14.300 KG, POTÊNCIA 185 CV - CHP DIURNO. AF_08/2015</v>
          </cell>
          <cell r="C336" t="str">
            <v>CHP</v>
          </cell>
          <cell r="D336" t="str">
            <v>164,07</v>
          </cell>
        </row>
        <row r="337">
          <cell r="A337" t="str">
            <v>83765</v>
          </cell>
          <cell r="B337" t="str">
            <v>GRUPO DE SOLDAGEM COM GERADOR A DIESEL 60 CV PARA SOLDA ELÉTRICA, SOBRE 04 RODAS, COM MOTOR 4 CILINDROS 600 A - CHP DIURNO. AF_02/2016</v>
          </cell>
          <cell r="C337" t="str">
            <v>CHP</v>
          </cell>
          <cell r="D337" t="str">
            <v>71,51</v>
          </cell>
        </row>
        <row r="338">
          <cell r="A338" t="str">
            <v>87445</v>
          </cell>
          <cell r="B338" t="str">
            <v>BETONEIRA CAPACIDADE NOMINAL 400 L, CAPACIDADE DE MISTURA 310 L, MOTOR A DIESEL POTÊNCIA 5,0 HP, SEM CARREGADOR - CHP DIURNO. AF_06/2014</v>
          </cell>
          <cell r="C338" t="str">
            <v>CHP</v>
          </cell>
          <cell r="D338" t="str">
            <v>2,74</v>
          </cell>
        </row>
        <row r="339">
          <cell r="A339" t="str">
            <v>88386</v>
          </cell>
          <cell r="B339" t="str">
            <v>MISTURADOR DE ARGAMASSA, EIXO HORIZONTAL, CAPACIDADE DE MISTURA 300 KG, MOTOR ELÉTRICO POTÊNCIA 5 CV - CHP DIURNO. AF_06/2014</v>
          </cell>
          <cell r="C339" t="str">
            <v>CHP</v>
          </cell>
          <cell r="D339" t="str">
            <v>2,67</v>
          </cell>
        </row>
        <row r="340">
          <cell r="A340" t="str">
            <v>88393</v>
          </cell>
          <cell r="B340" t="str">
            <v>MISTURADOR DE ARGAMASSA, EIXO HORIZONTAL, CAPACIDADE DE MISTURA 600 KG, MOTOR ELÉTRICO POTÊNCIA 7,5 CV - CHP DIURNO. AF_06/2014</v>
          </cell>
          <cell r="C340" t="str">
            <v>CHP</v>
          </cell>
          <cell r="D340" t="str">
            <v>3,63</v>
          </cell>
        </row>
        <row r="341">
          <cell r="A341" t="str">
            <v>88399</v>
          </cell>
          <cell r="B341" t="str">
            <v>MISTURADOR DE ARGAMASSA, EIXO HORIZONTAL, CAPACIDADE DE MISTURA 160 KG, MOTOR ELÉTRICO POTÊNCIA 3 CV - CHP DIURNO. AF_06/2014</v>
          </cell>
          <cell r="C341" t="str">
            <v>CHP</v>
          </cell>
          <cell r="D341" t="str">
            <v>2,04</v>
          </cell>
        </row>
        <row r="342">
          <cell r="A342" t="str">
            <v>88418</v>
          </cell>
          <cell r="B342" t="str">
            <v>PROJETOR DE ARGAMASSA, CAPACIDADE DE PROJEÇÃO 1,5 M3/H, ALCANCE DE 30 ATÉ 60 M, MOTOR ELÉTRICO POTÊNCIA 7,5 HP - CHP DIURNO. AF_06/2014</v>
          </cell>
          <cell r="C342" t="str">
            <v>CHP</v>
          </cell>
          <cell r="D342" t="str">
            <v>9,43</v>
          </cell>
        </row>
        <row r="343">
          <cell r="A343" t="str">
            <v>88433</v>
          </cell>
          <cell r="B343" t="str">
            <v>PROJETOR DE ARGAMASSA, CAPACIDADE DE PROJEÇÃO 2 M3/H, ALCANCE ATÉ 50 M, MOTOR ELÉTRICO POTÊNCIA 7,5 HP - CHP DIURNO. AF_06/2014</v>
          </cell>
          <cell r="C343" t="str">
            <v>CHP</v>
          </cell>
          <cell r="D343" t="str">
            <v>11,78</v>
          </cell>
        </row>
        <row r="344">
          <cell r="A344" t="str">
            <v>88830</v>
          </cell>
          <cell r="B344" t="str">
            <v>BETONEIRA CAPACIDADE NOMINAL DE 400 L, CAPACIDADE DE MISTURA 280 L, MOTOR ELÉTRICO TRIFÁSICO POTÊNCIA DE 2 CV, SEM CARREGADOR - CHP DIURNO. AF_10/2014</v>
          </cell>
          <cell r="C344" t="str">
            <v>CHP</v>
          </cell>
          <cell r="D344" t="str">
            <v>0,98</v>
          </cell>
        </row>
        <row r="345">
          <cell r="A345" t="str">
            <v>88843</v>
          </cell>
          <cell r="B345" t="str">
            <v>TRATOR DE ESTEIRAS, POTÊNCIA 125 HP, PESO OPERACIONAL 12,9 T, COM LÂMINA 2,7 M3 - CHP DIURNO. AF_10/2014</v>
          </cell>
          <cell r="C345" t="str">
            <v>CHP</v>
          </cell>
          <cell r="D345" t="str">
            <v>136,38</v>
          </cell>
        </row>
        <row r="346">
          <cell r="A346" t="str">
            <v>88907</v>
          </cell>
          <cell r="B346" t="str">
            <v>ESCAVADEIRA HIDRÁULICA SOBRE ESTEIRAS, CAÇAMBA 1,20 M3, PESO OPERACIONAL 21 T, POTÊNCIA BRUTA 155 HP - CHP DIURNO. AF_06/2014</v>
          </cell>
          <cell r="C346" t="str">
            <v>CHP</v>
          </cell>
          <cell r="D346" t="str">
            <v>161,44</v>
          </cell>
        </row>
        <row r="347">
          <cell r="A347" t="str">
            <v>89021</v>
          </cell>
          <cell r="B347" t="str">
            <v>BOMBA SUBMERSÍVEL ELÉTRICA TRIFÁSICA, POTÊNCIA 2,96 HP, Ø ROTOR 144 MM SEMI-ABERTO, BOCAL DE SAÍDA Ø 2, HM/Q = 2 MCA / 38,8 M3/H A 28 MCA / 5 M3/H - CHP DIURNO. AF_06/2014</v>
          </cell>
          <cell r="C347" t="str">
            <v>CHP</v>
          </cell>
          <cell r="D347" t="str">
            <v>1,39</v>
          </cell>
        </row>
        <row r="348">
          <cell r="A348" t="str">
            <v>89028</v>
          </cell>
          <cell r="B348" t="str">
            <v>TANQUE DE ASFALTO ESTACIONÁRIO COM MAÇARICO, CAPACIDADE 20.000 L - CHP DIURNO. AF_06/2014</v>
          </cell>
          <cell r="C348" t="str">
            <v>CHP</v>
          </cell>
          <cell r="D348" t="str">
            <v>136,68</v>
          </cell>
        </row>
        <row r="349">
          <cell r="A349" t="str">
            <v>89032</v>
          </cell>
          <cell r="B349" t="str">
            <v>TRATOR DE ESTEIRAS, POTÊNCIA 100 HP, PESO OPERACIONAL 9,4 T, COM LÂMINA 2,19 M3 - CHP DIURNO. AF_06/2014</v>
          </cell>
          <cell r="C349" t="str">
            <v>CHP</v>
          </cell>
          <cell r="D349" t="str">
            <v>122,95</v>
          </cell>
        </row>
        <row r="350">
          <cell r="A350" t="str">
            <v>89035</v>
          </cell>
          <cell r="B350" t="str">
            <v>TRATOR DE PNEUS, POTÊNCIA 85 CV, TRAÇÃO 4X4, PESO COM LASTRO DE 4.675 KG - CHP DIURNO. AF_06/2014</v>
          </cell>
          <cell r="C350" t="str">
            <v>CHP</v>
          </cell>
          <cell r="D350" t="str">
            <v>78,67</v>
          </cell>
        </row>
        <row r="351">
          <cell r="A351" t="str">
            <v>89225</v>
          </cell>
          <cell r="B351" t="str">
            <v>BETONEIRA CAPACIDADE NOMINAL DE 600 L, CAPACIDADE DE MISTURA 360 L, MOTOR ELÉTRICO TRIFÁSICO POTÊNCIA DE 4 CV, SEM CARREGADOR - CHP DIURNO. AF_11/2014</v>
          </cell>
          <cell r="C351" t="str">
            <v>CHP</v>
          </cell>
          <cell r="D351" t="str">
            <v>2,83</v>
          </cell>
        </row>
        <row r="352">
          <cell r="A352" t="str">
            <v>89234</v>
          </cell>
          <cell r="B352" t="str">
            <v>FRESADORA DE ASFALTO A FRIO SOBRE RODAS, LARGURA FRESAGEM DE 1,0 M, POTÊNCIA 208 HP - CHP DIURNO. AF_11/2014</v>
          </cell>
          <cell r="C352" t="str">
            <v>CHP</v>
          </cell>
          <cell r="D352" t="str">
            <v>306,28</v>
          </cell>
        </row>
        <row r="353">
          <cell r="A353" t="str">
            <v>89242</v>
          </cell>
          <cell r="B353" t="str">
            <v>FRESADORA DE ASFALTO A FRIO SOBRE RODAS, LARGURA FRESAGEM DE 2,0 M, POTÊNCIA 550 HP - CHP DIURNO. AF_11/2014</v>
          </cell>
          <cell r="C353" t="str">
            <v>CHP</v>
          </cell>
          <cell r="D353" t="str">
            <v>707,11</v>
          </cell>
        </row>
        <row r="354">
          <cell r="A354" t="str">
            <v>89250</v>
          </cell>
          <cell r="B354" t="str">
            <v>RECICLADORA DE ASFALTO A FRIO SOBRE RODAS, LARGURA FRESAGEM DE 2,0 M, POTÊNCIA 422 HP - CHP DIURNO. AF_11/2014</v>
          </cell>
          <cell r="C354" t="str">
            <v>CHP</v>
          </cell>
          <cell r="D354" t="str">
            <v>593,46</v>
          </cell>
        </row>
        <row r="355">
          <cell r="A355" t="str">
            <v>89257</v>
          </cell>
          <cell r="B355" t="str">
            <v>VIBROACABADORA DE ASFALTO SOBRE ESTEIRAS, LARGURA DE PAVIMENTAÇÃO 2,13 M A 4,55 M, POTÊNCIA 100 HP CAPACIDADE 400 T/H - CHP DIURNO. AF_11/2014</v>
          </cell>
          <cell r="C355" t="str">
            <v>CHP</v>
          </cell>
          <cell r="D355" t="str">
            <v>176,71</v>
          </cell>
        </row>
        <row r="356">
          <cell r="A356" t="str">
            <v>89272</v>
          </cell>
          <cell r="B356" t="str">
            <v>GUINDASTE HIDRÁULICO AUTOPROPELIDO, COM LANÇA TELESCÓPICA 28,80 M, CAPACIDADE MÁXIMA 30 T, POTÊNCIA 97 KW, TRAÇÃO 4 X 4 - CHP DIURNO. AF_11/2014</v>
          </cell>
          <cell r="C356" t="str">
            <v>CHP</v>
          </cell>
          <cell r="D356" t="str">
            <v>160,01</v>
          </cell>
        </row>
        <row r="357">
          <cell r="A357" t="str">
            <v>89278</v>
          </cell>
          <cell r="B357" t="str">
            <v>BETONEIRA CAPACIDADE NOMINAL DE 600 L, CAPACIDADE DE MISTURA 440 L, MOTOR A DIESEL POTÊNCIA 10 HP, COM CARREGADOR - CHP DIURNO. AF_11/2014</v>
          </cell>
          <cell r="C357" t="str">
            <v>CHP</v>
          </cell>
          <cell r="D357" t="str">
            <v>6,41</v>
          </cell>
        </row>
        <row r="358">
          <cell r="A358" t="str">
            <v>89843</v>
          </cell>
          <cell r="B358" t="str">
            <v>BATE-ESTACAS POR GRAVIDADE, POTÊNCIA DE 160 HP, PESO DO MARTELO ATÉ 3 TONELADAS - CHP DIURNO. AF_11/2014</v>
          </cell>
          <cell r="C358" t="str">
            <v>CHP</v>
          </cell>
          <cell r="D358" t="str">
            <v>149,29</v>
          </cell>
        </row>
        <row r="359">
          <cell r="A359" t="str">
            <v>89876</v>
          </cell>
          <cell r="B359" t="str">
            <v>CAMINHÃO BASCULANTE 14 M3, COM CAVALO MECÂNICO DE CAPACIDADE MÁXIMA DE TRAÇÃO COMBINADO DE 36000 KG, POTÊNCIA 286 CV, INCLUSIVE SEMIREBOQUE COM CAÇAMBA METÁLICA - CHP DIURNO. AF_12/2014</v>
          </cell>
          <cell r="C359" t="str">
            <v>CHP</v>
          </cell>
          <cell r="D359" t="str">
            <v>207,96</v>
          </cell>
        </row>
        <row r="360">
          <cell r="A360" t="str">
            <v>89883</v>
          </cell>
          <cell r="B360" t="str">
            <v>CAMINHÃO BASCULANTE 18 M3, COM CAVALO MECÂNICO DE CAPACIDADE MÁXIMA DE TRAÇÃO COMBINADO DE 45000 KG, POTÊNCIA 330 CV, INCLUSIVE SEMIREBOQUE COM CAÇAMBA METÁLICA - CHP DIURNO. AF_12/2014</v>
          </cell>
          <cell r="C360" t="str">
            <v>CHP</v>
          </cell>
          <cell r="D360" t="str">
            <v>230,05</v>
          </cell>
        </row>
        <row r="361">
          <cell r="A361" t="str">
            <v>90586</v>
          </cell>
          <cell r="B361" t="str">
            <v>VIBRADOR DE IMERSÃO, DIÂMETRO DE PONTEIRA 45MM, MOTOR ELÉTRICO TRIFÁSICO POTÊNCIA DE 2 CV - CHP DIURNO. AF_06/2015</v>
          </cell>
          <cell r="C361" t="str">
            <v>CHP</v>
          </cell>
          <cell r="D361" t="str">
            <v>1,06</v>
          </cell>
        </row>
        <row r="362">
          <cell r="A362" t="str">
            <v>90625</v>
          </cell>
          <cell r="B362" t="str">
            <v>PERFURATRIZ MANUAL, TORQUE MÁXIMO 83 N.M, POTÊNCIA 5 CV, COM DIÂMETRO MÁXIMO 4" - CHP DIURNO. AF_06/2015</v>
          </cell>
          <cell r="C362" t="str">
            <v>CHP</v>
          </cell>
          <cell r="D362" t="str">
            <v>3,93</v>
          </cell>
        </row>
        <row r="363">
          <cell r="A363" t="str">
            <v>90631</v>
          </cell>
          <cell r="B363" t="str">
            <v>PERFURATRIZ SOBRE ESTEIRA, TORQUE MÁXIMO 600 KGF, PESO MÉDIO 1000 KG, POTÊNCIA 20 HP, DIÂMETRO MÁXIMO 10" - CHP DIURNO. AF_06/2015</v>
          </cell>
          <cell r="C363" t="str">
            <v>CHP</v>
          </cell>
          <cell r="D363" t="str">
            <v>89,92</v>
          </cell>
        </row>
        <row r="364">
          <cell r="A364" t="str">
            <v>90637</v>
          </cell>
          <cell r="B364" t="str">
            <v>MISTURADOR DUPLO HORIZONTAL DE ALTA TURBULÊNCIA, CAPACIDADE / VOLUME 2 X 500 LITROS, MOTORES ELÉTRICOS MÍNIMO 5 CV CADA, PARA NATA CIMENTO, ARGAMASSA E OUTROS - CHP DIURNO. AF_06/2015</v>
          </cell>
          <cell r="C364" t="str">
            <v>CHP</v>
          </cell>
          <cell r="D364" t="str">
            <v>8,44</v>
          </cell>
        </row>
        <row r="365">
          <cell r="A365" t="str">
            <v>90643</v>
          </cell>
          <cell r="B365" t="str">
            <v>BOMBA TRIPLEX, PARA INJEÇÃO DE NATA DE CIMENTO, VAZÃO MÁXIMA DE 100 LITROS/MINUTO, PRESSÃO MÁXIMA DE 70 BAR - CHP DIURNO. AF_06/2015</v>
          </cell>
          <cell r="C365" t="str">
            <v>CHP</v>
          </cell>
          <cell r="D365" t="str">
            <v>13,09</v>
          </cell>
        </row>
        <row r="366">
          <cell r="A366" t="str">
            <v>90650</v>
          </cell>
          <cell r="B366" t="str">
            <v>BOMBA CENTRÍFUGA MONOESTÁGIO COM MOTOR ELÉTRICO MONOFÁSICO, POTÊNCIA 15 HP, DIÂMETRO DO ROTOR 173 MM, HM/Q = 30 MCA / 90 M3/H A 45 MCA / 55 M3/H - CHP DIURNO. AF_06/2015</v>
          </cell>
          <cell r="C366" t="str">
            <v>CHP</v>
          </cell>
          <cell r="D366" t="str">
            <v>5,50</v>
          </cell>
        </row>
        <row r="367">
          <cell r="A367" t="str">
            <v>90656</v>
          </cell>
          <cell r="B367" t="str">
            <v>BOMBA DE PROJEÇÃO DE CONCRETO SECO, POTÊNCIA 10 CV, VAZÃO 3 M3/H - CHP DIURNO. AF_06/2015</v>
          </cell>
          <cell r="C367" t="str">
            <v>CHP</v>
          </cell>
          <cell r="D367" t="str">
            <v>8,35</v>
          </cell>
        </row>
        <row r="368">
          <cell r="A368" t="str">
            <v>90662</v>
          </cell>
          <cell r="B368" t="str">
            <v>BOMBA DE PROJEÇÃO DE CONCRETO SECO, POTÊNCIA 10 CV, VAZÃO 6 M3/H - CHP DIURNO. AF_06/2015</v>
          </cell>
          <cell r="C368" t="str">
            <v>CHP</v>
          </cell>
          <cell r="D368" t="str">
            <v>8,74</v>
          </cell>
        </row>
        <row r="369">
          <cell r="A369" t="str">
            <v>90668</v>
          </cell>
          <cell r="B369" t="str">
            <v>PROJETOR PNEUMÁTICO DE ARGAMASSA PARA CHAPISCO E REBOCO COM RECIPIENTE ACOPLADO, TIPO CANEQUINHA, COM COMPRESSOR DE AR REBOCÁVEL VAZÃO 89 PCM E MOTOR DIESEL DE 20 CV - CHP DIURNO. AF_06/2015</v>
          </cell>
          <cell r="C369" t="str">
            <v>CHP</v>
          </cell>
          <cell r="D369" t="str">
            <v>15,84</v>
          </cell>
        </row>
        <row r="370">
          <cell r="A370" t="str">
            <v>90674</v>
          </cell>
          <cell r="B370" t="str">
            <v>PERFURATRIZ COM TORRE METÁLICA PARA EXECUÇÃO DE ESTACA HÉLICE CONTÍNUA, PROFUNDIDADE MÁXIMA DE 30 M, DIÂMETRO MÁXIMO DE 800 MM, POTÊNCIA INSTALADA DE 268 HP, MESA ROTATIVA COM TORQUE MÁXIMO DE 170 KNM - CHP DIURNO. AF_06/2015</v>
          </cell>
          <cell r="C370" t="str">
            <v>CHP</v>
          </cell>
          <cell r="D370" t="str">
            <v>413,15</v>
          </cell>
        </row>
        <row r="371">
          <cell r="A371" t="str">
            <v>90680</v>
          </cell>
          <cell r="B371" t="str">
            <v>PERFURATRIZ HIDRÁULICA SOBRE CAMINHÃO COM TRADO CURTO ACOPLADO, PROFUNDIDADE MÁXIMA DE 20 M, DIÂMETRO MÁXIMO DE 1500 MM, POTÊNCIA INSTALADA DE 137 HP, MESA ROTATIVA COM TORQUE MÁXIMO DE 30 KNM - CHP DIURNO. AF_06/2015</v>
          </cell>
          <cell r="C371" t="str">
            <v>CHP</v>
          </cell>
          <cell r="D371" t="str">
            <v>229,26</v>
          </cell>
        </row>
        <row r="372">
          <cell r="A372" t="str">
            <v>90686</v>
          </cell>
          <cell r="B372" t="str">
            <v>MANIPULADOR TELESCÓPICO, POTÊNCIA DE 85 HP, CAPACIDADE DE CARGA DE 3.500 KG, ALTURA MÁXIMA DE ELEVAÇÃO DE 12,3 M - CHP DIURNO. AF_06/2015</v>
          </cell>
          <cell r="C372" t="str">
            <v>CHP</v>
          </cell>
          <cell r="D372" t="str">
            <v>121,69</v>
          </cell>
        </row>
        <row r="373">
          <cell r="A373" t="str">
            <v>90692</v>
          </cell>
          <cell r="B373" t="str">
            <v>MINICARREGADEIRA SOBRE RODAS, POTÊNCIA LÍQUIDA DE 47 HP, CAPACIDADE NOMINAL DE OPERAÇÃO DE 646 KG - CHP DIURNO. AF_06/2015</v>
          </cell>
          <cell r="C373" t="str">
            <v>CHP</v>
          </cell>
          <cell r="D373" t="str">
            <v>73,69</v>
          </cell>
        </row>
        <row r="374">
          <cell r="A374" t="str">
            <v>90964</v>
          </cell>
          <cell r="B374" t="str">
            <v>COMPRESSOR DE AR REBOCÁVEL, VAZÃO 89 PCM, PRESSÃO EFETIVA DE TRABALHO 102 PSI, MOTOR DIESEL, POTÊNCIA 20 CV - CHP DIURNO. AF_06/2015</v>
          </cell>
          <cell r="C374" t="str">
            <v>CHP</v>
          </cell>
          <cell r="D374" t="str">
            <v>15,10</v>
          </cell>
        </row>
        <row r="375">
          <cell r="A375" t="str">
            <v>90972</v>
          </cell>
          <cell r="B375" t="str">
            <v>COMPRESSOR DE AR REBOCAVEL, VAZÃO 250 PCM, PRESSAO DE TRABALHO 102 PSI, MOTOR A DIESEL POTÊNCIA 81 CV - CHP DIURNO. AF_06/2015</v>
          </cell>
          <cell r="C375" t="str">
            <v>CHP</v>
          </cell>
          <cell r="D375" t="str">
            <v>41,54</v>
          </cell>
        </row>
        <row r="376">
          <cell r="A376" t="str">
            <v>90979</v>
          </cell>
          <cell r="B376" t="str">
            <v>COMPRESSOR DE AR REBOCÁVEL, VAZÃO 748 PCM, PRESSÃO EFETIVA DE TRABALHO 102 PSI, MOTOR DIESEL, POTÊNCIA 210 CV - CHP DIURNO. AF_06/2015</v>
          </cell>
          <cell r="C376" t="str">
            <v>CHP</v>
          </cell>
          <cell r="D376" t="str">
            <v>107,40</v>
          </cell>
        </row>
        <row r="377">
          <cell r="A377" t="str">
            <v>90991</v>
          </cell>
          <cell r="B377" t="str">
            <v>ESCAVADEIRA HIDRÁULICA SOBRE ESTEIRAS, CAÇAMBA 0,80 M3, PESO OPERACIONAL 17,8 T, POTÊNCIA LÍQUIDA 110 HP - CHP DIURNO. AF_10/2014</v>
          </cell>
          <cell r="C377" t="str">
            <v>CHP</v>
          </cell>
          <cell r="D377" t="str">
            <v>132,54</v>
          </cell>
        </row>
        <row r="378">
          <cell r="A378" t="str">
            <v>90999</v>
          </cell>
          <cell r="B378" t="str">
            <v>COMPRESSOR DE AR REBOCAVEL, VAZÃO 400 PCM, PRESSAO DE TRABALHO 102 PSI, MOTOR A DIESEL POTÊNCIA 110 CV - CHP DIURNO. AF_06/2015</v>
          </cell>
          <cell r="C378" t="str">
            <v>CHP</v>
          </cell>
          <cell r="D378" t="str">
            <v>55,31</v>
          </cell>
        </row>
        <row r="379">
          <cell r="A379" t="str">
            <v>91031</v>
          </cell>
          <cell r="B379" t="str">
            <v>CAMINHÃO TRUCADO (C/ TERCEIRO EIXO) ELETRÔNICO - POTÊNCIA 231CV - PBT = 22000KG - DIST. ENTRE EIXOS 5170 MM - INCLUI CARROCERIA FIXA ABERTA DE MADEIRA - CHP DIURNO. AF_06/2015</v>
          </cell>
          <cell r="C379" t="str">
            <v>CHP</v>
          </cell>
          <cell r="D379" t="str">
            <v>158,53</v>
          </cell>
        </row>
        <row r="380">
          <cell r="A380" t="str">
            <v>91277</v>
          </cell>
          <cell r="B380" t="str">
            <v>PLACA VIBRATÓRIA REVERSÍVEL COM MOTOR 4 TEMPOS A GASOLINA, FORÇA CENTRÍFUGA DE 25 KN (2500 KGF), POTÊNCIA 5,5 CV - CHP DIURNO. AF_08/2015</v>
          </cell>
          <cell r="C380" t="str">
            <v>CHP</v>
          </cell>
          <cell r="D380" t="str">
            <v>4,31</v>
          </cell>
        </row>
        <row r="381">
          <cell r="A381" t="str">
            <v>91283</v>
          </cell>
          <cell r="B381" t="str">
            <v>CORTADORA DE PISO COM MOTOR 4 TEMPOS A GASOLINA, POTÊNCIA DE 13 HP, COM DISCO DE CORTE DIAMANTADO SEGMENTADO PARA CONCRETO, DIÂMETRO DE 350 MM, FURO DE 1" (14 X 1") - CHP DIURNO. AF_08/2015</v>
          </cell>
          <cell r="C381" t="str">
            <v>CHP</v>
          </cell>
          <cell r="D381" t="str">
            <v>8,99</v>
          </cell>
        </row>
        <row r="382">
          <cell r="A382" t="str">
            <v>91386</v>
          </cell>
          <cell r="B382" t="str">
            <v>CAMINHÃO BASCULANTE 10 M3, TRUCADO CABINE SIMPLES, PESO BRUTO TOTAL 23.000 KG, CARGA ÚTIL MÁXIMA 15.935 KG, DISTÂNCIA ENTRE EIXOS 4,80 M, POTÊNCIA 230 CV INCLUSIVE CAÇAMBA METÁLICA - CHP DIURNO. AF_06/2014</v>
          </cell>
          <cell r="C382" t="str">
            <v>CHP</v>
          </cell>
          <cell r="D382" t="str">
            <v>166,71</v>
          </cell>
        </row>
        <row r="383">
          <cell r="A383" t="str">
            <v>91533</v>
          </cell>
          <cell r="B383" t="str">
            <v>COMPACTADOR DE SOLOS DE PERCUSSÃO (SOQUETE) COM MOTOR A GASOLINA 4 TEMPOS, POTÊNCIA 4 CV - CHP DIURNO. AF_08/2015</v>
          </cell>
          <cell r="C383" t="str">
            <v>CHP</v>
          </cell>
          <cell r="D383" t="str">
            <v>29,14</v>
          </cell>
        </row>
        <row r="384">
          <cell r="A384" t="str">
            <v>91634</v>
          </cell>
          <cell r="B384" t="str">
            <v>GUINDAUTO HIDRÁULICO, CAPACIDADE MÁXIMA DE CARGA 6500 KG, MOMENTO MÁXIMO DE CARGA 5,8 TM, ALCANCE MÁXIMO HORIZONTAL 7,60 M, INCLUSIVE CAMINHÃO TOCO PBT 9.700 KG, POTÊNCIA DE 160 CV - CHP DIURNO. AF_08/2015</v>
          </cell>
          <cell r="C384" t="str">
            <v>CHP</v>
          </cell>
          <cell r="D384" t="str">
            <v>123,51</v>
          </cell>
        </row>
        <row r="385">
          <cell r="A385" t="str">
            <v>91645</v>
          </cell>
          <cell r="B385" t="str">
            <v>CAMINHÃO DE TRANSPORTE DE MATERIAL ASFÁLTICO 30.000 L, COM CAVALO MECÂNICO DE CAPACIDADE MÁXIMA DE TRAÇÃO COMBINADO DE 66.000 KG, POTÊNCIA 360 CV, INCLUSIVE TANQUE DE ASFALTO COM SERPENTINA - CHP DIURNO. AF_08/2015</v>
          </cell>
          <cell r="C385" t="str">
            <v>CHP</v>
          </cell>
          <cell r="D385" t="str">
            <v>244,26</v>
          </cell>
        </row>
        <row r="386">
          <cell r="A386" t="str">
            <v>91692</v>
          </cell>
          <cell r="B386" t="str">
            <v>SERRA CIRCULAR DE BANCADA COM MOTOR ELÉTRICO POTÊNCIA DE 5HP, COM COIFA PARA DISCO 10" - CHP DIURNO. AF_08/2015</v>
          </cell>
          <cell r="C386" t="str">
            <v>CHP</v>
          </cell>
          <cell r="D386" t="str">
            <v>26,76</v>
          </cell>
        </row>
        <row r="387">
          <cell r="A387" t="str">
            <v>92043</v>
          </cell>
          <cell r="B387" t="str">
            <v>DISTRIBUIDOR DE AGREGADOS REBOCAVEL, CAPACIDADE 1,9 M³, LARGURA DE TRABALHO 3,66 M - CHP DIURNO. AF_11/2015</v>
          </cell>
          <cell r="C387" t="str">
            <v>CHP</v>
          </cell>
          <cell r="D387" t="str">
            <v>7,37</v>
          </cell>
        </row>
        <row r="388">
          <cell r="A388" t="str">
            <v>92106</v>
          </cell>
          <cell r="B388" t="str">
            <v>CAMINHÃO PARA EQUIPAMENTO DE LIMPEZA A SUCÇÃO, COM CAMINHÃO TRUCADO DE PESO BRUTO TOTAL 23000 KG, CARGA ÚTIL MÁXIMA 15935 KG, DISTÂNCIA ENTRE EIXOS 4,80 M, POTÊNCIA 230 CV, INCLUSIVE LIMPADORA A SUCÇÃO, TANQUE 12000 L - CHP DIURNO. AF_11/2015</v>
          </cell>
          <cell r="C388" t="str">
            <v>CHP</v>
          </cell>
          <cell r="D388" t="str">
            <v>165,12</v>
          </cell>
        </row>
        <row r="389">
          <cell r="A389" t="str">
            <v>92112</v>
          </cell>
          <cell r="B389" t="str">
            <v>PENEIRA ROTATIVA COM MOTOR ELÉTRICO TRIFÁSICO DE 2 CV, CILINDRO DE 1 M X 0,60 M, COM FUROS DE 3,17 MM - CHP DIURNO. AF_11/2015</v>
          </cell>
          <cell r="C389" t="str">
            <v>CHP</v>
          </cell>
          <cell r="D389" t="str">
            <v>1,69</v>
          </cell>
        </row>
        <row r="390">
          <cell r="A390" t="str">
            <v>92118</v>
          </cell>
          <cell r="B390" t="str">
            <v>DOSADOR DE AREIA, CAPACIDADE DE 26 LITROS - CHP DIURNO. AF_11/2015</v>
          </cell>
          <cell r="C390" t="str">
            <v>CHP</v>
          </cell>
          <cell r="D390" t="str">
            <v>0,14</v>
          </cell>
        </row>
        <row r="391">
          <cell r="A391" t="str">
            <v>92138</v>
          </cell>
          <cell r="B391" t="str">
            <v>CAMINHONETE COM MOTOR A DIESEL, POTÊNCIA 180 CV, CABINE DUPLA, 4X4 - CHP DIURNO. AF_11/2015</v>
          </cell>
          <cell r="C391" t="str">
            <v>CHP</v>
          </cell>
          <cell r="D391" t="str">
            <v>119,69</v>
          </cell>
        </row>
        <row r="392">
          <cell r="A392" t="str">
            <v>92145</v>
          </cell>
          <cell r="B392" t="str">
            <v>CAMINHONETE CABINE SIMPLES COM MOTOR 1.6 FLEX, CÂMBIO MANUAL, POTÊNCIA 101/104 CV, 2 PORTAS - CHP DIURNO. AF_11/2015</v>
          </cell>
          <cell r="C392" t="str">
            <v>CHP</v>
          </cell>
          <cell r="D392" t="str">
            <v>87,83</v>
          </cell>
        </row>
        <row r="393">
          <cell r="A393" t="str">
            <v>92242</v>
          </cell>
          <cell r="B393" t="str">
            <v>CAMINHÃO DE TRANSPORTE DE MATERIAL ASFÁLTICO 20.000 L, COM CAVALO MECÂNICO DE CAPACIDADE MÁXIMA DE TRAÇÃO COMBINADO DE 45.000 KG, POTÊNCIA 330 CV, INCLUSIVE TANQUE DE ASFALTO COM MAÇARICO - CHP DIURNO. AF_12/2015</v>
          </cell>
          <cell r="C393" t="str">
            <v>CHP</v>
          </cell>
          <cell r="D393" t="str">
            <v>213,93</v>
          </cell>
        </row>
        <row r="394">
          <cell r="A394" t="str">
            <v>92716</v>
          </cell>
          <cell r="B394" t="str">
            <v>APARELHO PARA CORTE E SOLDA OXI-ACETILENO SOBRE RODAS, INCLUSIVE CILINDROS E MAÇARICOS - CHP DIURNO. AF_12/2015</v>
          </cell>
          <cell r="C394" t="str">
            <v>CHP</v>
          </cell>
          <cell r="D394" t="str">
            <v>15,49</v>
          </cell>
        </row>
        <row r="395">
          <cell r="A395" t="str">
            <v>92960</v>
          </cell>
          <cell r="B395" t="str">
            <v>MÁQUINA EXTRUSORA DE CONCRETO PARA GUIAS E SARJETAS, MOTOR A DIESEL, POTÊNCIA 14 CV - CHP DIURNO. AF_12/2015</v>
          </cell>
          <cell r="C395" t="str">
            <v>CHP</v>
          </cell>
          <cell r="D395" t="str">
            <v>14,36</v>
          </cell>
        </row>
        <row r="396">
          <cell r="A396" t="str">
            <v>92966</v>
          </cell>
          <cell r="B396" t="str">
            <v>MARTELO PERFURADOR PNEUMÁTICO MANUAL, HASTE 25 X 75 MM, 21 KG - CHP DIURNO. AF_12/2015</v>
          </cell>
          <cell r="C396" t="str">
            <v>CHP</v>
          </cell>
          <cell r="D396" t="str">
            <v>22,39</v>
          </cell>
        </row>
        <row r="397">
          <cell r="A397" t="str">
            <v>93224</v>
          </cell>
          <cell r="B397" t="str">
            <v>PERFURATRIZ COM TORRE METÁLICA PARA EXECUÇÃO DE ESTACA HÉLICE CONTÍNUA, PROFUNDIDADE MÁXIMA DE 32 M, DIÂMETRO MÁXIMO DE 1000 MM, POTÊNCIA INSTALADA DE 350 HP, MESA ROTATIVA COM TORQUE MÁXIMO DE 263 KNM - CHP DIURNO. AF_01/2016</v>
          </cell>
          <cell r="C397" t="str">
            <v>CHP</v>
          </cell>
          <cell r="D397" t="str">
            <v>599,15</v>
          </cell>
        </row>
        <row r="398">
          <cell r="A398" t="str">
            <v>93233</v>
          </cell>
          <cell r="B398" t="str">
            <v>BETONEIRA CAPACIDADE NOMINAL 400 L, CAPACIDADE DE MISTURA 310 L, MOTOR A GASOLINA POTÊNCIA 5,5 HP, SEM CARREGADOR - CHP DIURNO. AF_02/2016</v>
          </cell>
          <cell r="C398" t="str">
            <v>CHP</v>
          </cell>
          <cell r="D398" t="str">
            <v>3,78</v>
          </cell>
        </row>
        <row r="399">
          <cell r="A399" t="str">
            <v>93272</v>
          </cell>
          <cell r="B399" t="str">
            <v>GRUA ASCENSIONAL, LANCA DE 30 M, CAPACIDADE DE 1,0 T A 30 M, ALTURA ATE 39 M - CHP DIURNO. AF_03/2016</v>
          </cell>
          <cell r="C399" t="str">
            <v>CHP</v>
          </cell>
          <cell r="D399" t="str">
            <v>86,49</v>
          </cell>
        </row>
        <row r="400">
          <cell r="A400" t="str">
            <v>93281</v>
          </cell>
          <cell r="B400" t="str">
            <v>GUINCHO ELÉTRICO DE COLUNA, CAPACIDADE 400 KG, COM MOTO FREIO, MOTOR TRIFÁSICO DE 1,25 CV - CHP DIURNO. AF_03/2016</v>
          </cell>
          <cell r="C400" t="str">
            <v>CHP</v>
          </cell>
          <cell r="D400" t="str">
            <v>21,40</v>
          </cell>
        </row>
        <row r="401">
          <cell r="A401" t="str">
            <v>93287</v>
          </cell>
          <cell r="B401" t="str">
            <v>GUINDASTE HIDRÁULICO AUTOPROPELIDO, COM LANÇA TELESCÓPICA 40 M, CAPACIDADE MÁXIMA 60 T, POTÊNCIA 260 KW - CHP DIURNO. AF_03/2016</v>
          </cell>
          <cell r="C401" t="str">
            <v>CHP</v>
          </cell>
          <cell r="D401" t="str">
            <v>268,89</v>
          </cell>
        </row>
        <row r="402">
          <cell r="A402" t="str">
            <v>93402</v>
          </cell>
          <cell r="B402" t="str">
            <v>GUINDAUTO HIDRÁULICO, CAPACIDADE MÁXIMA DE CARGA 3300 KG, MOMENTO MÁXIMO DE CARGA 5,8 TM, ALCANCE MÁXIMO HORIZONTAL 7,60 M, INCLUSIVE CAMINHÃO TOCO PBT 16.000 KG, POTÊNCIA DE 189 CV - CHP DIURNO. AF_03/2016</v>
          </cell>
          <cell r="C402" t="str">
            <v>CHP</v>
          </cell>
          <cell r="D402" t="str">
            <v>136,07</v>
          </cell>
        </row>
        <row r="403">
          <cell r="A403" t="str">
            <v>93408</v>
          </cell>
          <cell r="B403" t="str">
            <v>MÁQUINA JATO DE PRESSAO PORTÁTIL PARA JATEAMENTO, CONTROLE AUTOMATICO REMOTO, CAMARA DE 1 SAIDA, CAPACIDADE 280 L, DIAMETRO 670 MM, BICO DE JATO CURTO VENTURI DE 5/16, MANGUEIRA DE 1 COM COMPRESSOR DE AR REBOCÁVEL VAZÃO 189 PCM E MOTOR DIESEL DE 63 CV- CHP DIURNO. AF_03/2016</v>
          </cell>
          <cell r="C403" t="str">
            <v>CHP</v>
          </cell>
          <cell r="D403" t="str">
            <v>57,73</v>
          </cell>
        </row>
        <row r="404">
          <cell r="A404" t="str">
            <v>93415</v>
          </cell>
          <cell r="B404" t="str">
            <v>GERADOR PORTÁTIL MONOFÁSICO, POTÊNCIA 5500 VA, MOTOR A GASOLINA, POTÊNCIA DO MOTOR 13 CV - CHP DIURNO. AF_03/2016</v>
          </cell>
          <cell r="C404" t="str">
            <v>CHP</v>
          </cell>
          <cell r="D404" t="str">
            <v>7,95</v>
          </cell>
        </row>
        <row r="405">
          <cell r="A405" t="str">
            <v>93421</v>
          </cell>
          <cell r="B405" t="str">
            <v>GRUPO GERADOR REBOCÁVEL, POTÊNCIA 66 KVA, MOTOR A DIESEL - CHP DIURNO. AF_03/2016</v>
          </cell>
          <cell r="C405" t="str">
            <v>CHP</v>
          </cell>
          <cell r="D405" t="str">
            <v>39,10</v>
          </cell>
        </row>
        <row r="406">
          <cell r="A406" t="str">
            <v>93427</v>
          </cell>
          <cell r="B406" t="str">
            <v>GRUPO GERADOR ESTACIONÁRIO, POTÊNCIA 150 KVA, MOTOR A DIESEL- CHP DIURNO. AF_03/2016</v>
          </cell>
          <cell r="C406" t="str">
            <v>CHP</v>
          </cell>
          <cell r="D406" t="str">
            <v>89,20</v>
          </cell>
        </row>
        <row r="407">
          <cell r="A407" t="str">
            <v>93433</v>
          </cell>
          <cell r="B407" t="str">
            <v>USINA DE MISTURA ASFÁLTICA À QUENTE, TIPO CONTRA FLUXO, PROD 40 A 80 TON/HORA - CHP DIURNO. AF_03/2016</v>
          </cell>
          <cell r="C407" t="str">
            <v>CHP</v>
          </cell>
          <cell r="D407" t="str">
            <v>1.854,32</v>
          </cell>
        </row>
        <row r="408">
          <cell r="A408" t="str">
            <v>93439</v>
          </cell>
          <cell r="B408" t="str">
            <v>USINA DE ASFALTO À FRIO, CAPACIDADE DE 40 A 60 TON/HORA, ELÉTRICA POTÊNCIA 30 CV - CHP DIURNO. AF_03/2016</v>
          </cell>
          <cell r="C408" t="str">
            <v>CHP</v>
          </cell>
          <cell r="D408" t="str">
            <v>122,65</v>
          </cell>
        </row>
        <row r="409">
          <cell r="A409" t="str">
            <v>95121</v>
          </cell>
          <cell r="B409" t="str">
            <v>USINA MISTURADORA DE SOLOS, CAPACIDADE DE 200 A 500 TON/H, POTENCIA 75KW - CHP DIURNO. AF_07/2016</v>
          </cell>
          <cell r="C409" t="str">
            <v>CHP</v>
          </cell>
          <cell r="D409" t="str">
            <v>210,81</v>
          </cell>
        </row>
        <row r="410">
          <cell r="A410" t="str">
            <v>95127</v>
          </cell>
          <cell r="B410" t="str">
            <v>DISTRIBUIDOR DE AGREGADOS AUTOPROPELIDO, CAP 3 M3, A DIESEL, POTÊNCIA 176CV - CHP DIURNO. AF_07/2016</v>
          </cell>
          <cell r="C410" t="str">
            <v>CHP</v>
          </cell>
          <cell r="D410" t="str">
            <v>125,43</v>
          </cell>
        </row>
        <row r="411">
          <cell r="A411" t="str">
            <v>95133</v>
          </cell>
          <cell r="B411" t="str">
            <v>MÁQUINA DEMARCADORA DE FAIXA DE TRÁFEGO À FRIO, AUTOPROPELIDA, POTÊNCIA 38 HP - CHP DIURNO. AF_07/2016</v>
          </cell>
          <cell r="C411" t="str">
            <v>CHP</v>
          </cell>
          <cell r="D411" t="str">
            <v>101,35</v>
          </cell>
        </row>
        <row r="412">
          <cell r="A412" t="str">
            <v>95139</v>
          </cell>
          <cell r="B412" t="str">
            <v>TALHA MANUAL DE CORRENTE, CAPACIDADE DE 2 TON. COM ELEVAÇÃO DE 3 M - CHP DIURNO. AF_07/2016</v>
          </cell>
          <cell r="C412" t="str">
            <v>CHP</v>
          </cell>
          <cell r="D412" t="str">
            <v>0,06</v>
          </cell>
        </row>
        <row r="413">
          <cell r="A413" t="str">
            <v>95212</v>
          </cell>
          <cell r="B413" t="str">
            <v>GRUA ASCENCIONAL, LANCA DE 42 M, CAPACIDADE DE 1,5 T A 30 M, ALTURA ATE 39 M - CHP DIURNO. AF_08/2016</v>
          </cell>
          <cell r="C413" t="str">
            <v>CHP</v>
          </cell>
          <cell r="D413" t="str">
            <v>93,01</v>
          </cell>
        </row>
        <row r="414">
          <cell r="A414" t="str">
            <v>95218</v>
          </cell>
          <cell r="B414" t="str">
            <v>PULVERIZADOR DE TINTA ELÉTRICO/MÁQUINA DE PINTURA AIRLESS, VAZÃO 2 L/MIN - CHP DIURNO. AF_08/2016</v>
          </cell>
          <cell r="C414" t="str">
            <v>CHP</v>
          </cell>
          <cell r="D414" t="str">
            <v>22,19</v>
          </cell>
        </row>
        <row r="415">
          <cell r="A415" t="str">
            <v>95258</v>
          </cell>
          <cell r="B415" t="str">
            <v>MARTELO DEMOLIDOR PNEUMÁTICO MANUAL, 32 KG - CHP DIURNO. AF_09/2016</v>
          </cell>
          <cell r="C415" t="str">
            <v>CHP</v>
          </cell>
          <cell r="D415" t="str">
            <v>22,12</v>
          </cell>
        </row>
        <row r="416">
          <cell r="A416" t="str">
            <v>95264</v>
          </cell>
          <cell r="B416" t="str">
            <v>COMPACTADOR DE SOLOS DE PERCUSÃO (SOQUETE) COM MOTOR A GASOLINA, POTÊNCIA 3 CV - CHP DIURNO. AF_09/2016</v>
          </cell>
          <cell r="C416" t="str">
            <v>CHP</v>
          </cell>
          <cell r="D416" t="str">
            <v>3,10</v>
          </cell>
        </row>
        <row r="417">
          <cell r="A417" t="str">
            <v>95270</v>
          </cell>
          <cell r="B417" t="str">
            <v>RÉGUA VIBRATÓRIA DUPLA PARA CONCRETO, PESO DE 60KG, COMPRIMENTO 4 M, COM MOTOR A GASOLINA, POTÊNCIA 5,5 HP - CHP DIURNO. AF_09/2016</v>
          </cell>
          <cell r="C417" t="str">
            <v>CHP</v>
          </cell>
          <cell r="D417" t="str">
            <v>4,16</v>
          </cell>
        </row>
        <row r="418">
          <cell r="A418" t="str">
            <v>95276</v>
          </cell>
          <cell r="B418" t="str">
            <v>POLIDORA DE PISO (POLITRIZ), PESO DE 100KG, DIÂMETRO 450 MM, MOTOR ELÉTRICO, POTÊNCIA 4 HP - CHP DIURNO. AF_09/2016</v>
          </cell>
          <cell r="C418" t="str">
            <v>CHP</v>
          </cell>
          <cell r="D418" t="str">
            <v>1,96</v>
          </cell>
        </row>
        <row r="419">
          <cell r="A419" t="str">
            <v>95282</v>
          </cell>
          <cell r="B419" t="str">
            <v>DESEMPENADEIRA DE CONCRETO, PESO DE 75KG, 4 PÁS, MOTOR A GASOLINA, POTÊNCIA 5,5 HP - CHP DIURNO. AF_09/2016</v>
          </cell>
          <cell r="C419" t="str">
            <v>CHP</v>
          </cell>
          <cell r="D419" t="str">
            <v>4,14</v>
          </cell>
        </row>
        <row r="420">
          <cell r="A420" t="str">
            <v>95620</v>
          </cell>
          <cell r="B420" t="str">
            <v>PERFURATRIZ PNEUMATICA MANUAL DE PESO MEDIO, MARTELETE, 18KG, COMPRIMENTO MÁXIMO DE CURSO DE 6 M, DIAMETRO DO PISTAO DE 5,5 CM - CHP DIURNO. AF_11/2016</v>
          </cell>
          <cell r="C420" t="str">
            <v>CHP</v>
          </cell>
          <cell r="D420" t="str">
            <v>21,82</v>
          </cell>
        </row>
        <row r="421">
          <cell r="A421" t="str">
            <v>95631</v>
          </cell>
          <cell r="B421" t="str">
            <v>ROLO COMPACTADOR VIBRATORIO TANDEM, ACO LISO, POTENCIA 125 HP, PESO SEM/COM LASTRO 10,20/11,65 T, LARGURA DE TRABALHO 1,73 M - CHP DIURNO. AF_11/2016</v>
          </cell>
          <cell r="C421" t="str">
            <v>CHP</v>
          </cell>
          <cell r="D421" t="str">
            <v>131,78</v>
          </cell>
        </row>
        <row r="422">
          <cell r="A422" t="str">
            <v>95702</v>
          </cell>
          <cell r="B422" t="str">
            <v>PERFURATRIZ MANUAL, TORQUE MAXIMO 55 KGF.M, POTENCIA 5 CV, COM DIAMETRO MAXIMO 8 1/2" - CHP DIURNO. AF_11/2016</v>
          </cell>
          <cell r="C422" t="str">
            <v>CHP</v>
          </cell>
          <cell r="D422" t="str">
            <v>32,21</v>
          </cell>
        </row>
        <row r="423">
          <cell r="A423" t="str">
            <v>95708</v>
          </cell>
          <cell r="B423" t="str">
            <v>PERFURATRIZ SOBRE ESTEIRA, TORQUE MÁXIMO 600 KGF, POTÊNCIA ENTRE 50 E 60 HP, DIÂMETRO MÁXIMO 10 - CHP DIURNO. AF_11/2016</v>
          </cell>
          <cell r="C423" t="str">
            <v>CHP</v>
          </cell>
          <cell r="D423" t="str">
            <v>97,68</v>
          </cell>
        </row>
        <row r="424">
          <cell r="A424" t="str">
            <v>95714</v>
          </cell>
          <cell r="B424" t="str">
            <v>ESCAVADEIRA HIDRAULICA SOBRE ESTEIRA, COM GARRA GIRATORIA DE MANDIBULAS, PESO OPERACIONAL ENTRE 22,00 E 25,50 TON, POTENCIA LIQUIDA ENTRE 150 E 160 HP - CHP DIURNO. AF_11/2016</v>
          </cell>
          <cell r="C424" t="str">
            <v>CHP</v>
          </cell>
          <cell r="D424" t="str">
            <v>164,90</v>
          </cell>
        </row>
        <row r="425">
          <cell r="A425" t="str">
            <v>95720</v>
          </cell>
          <cell r="B425" t="str">
            <v>ESCAVADEIRA HIDRAULICA SOBRE ESTEIRA, EQUIPADA COM CLAMSHELL, COM CAPACIDADE DA CAÇAMBA ENTRE 1,20 E 1,50 M3, PESO OPERACIONAL ENTRE 20,00 E 22,00 TON, POTENCIA LIQUIDA ENTRE 150 E 160 HP - CHP DIURNO. AF_11/2016</v>
          </cell>
          <cell r="C425" t="str">
            <v>CHP</v>
          </cell>
          <cell r="D425" t="str">
            <v>162,38</v>
          </cell>
        </row>
        <row r="426">
          <cell r="A426" t="str">
            <v>95872</v>
          </cell>
          <cell r="B426" t="str">
            <v>GRUPO GERADOR COM CARENAGEM, MOTOR DIESEL POTÊNCIA STANDART ENTRE 250 E 260 KVA - CHP DIURNO. AF_12/2016</v>
          </cell>
          <cell r="C426" t="str">
            <v>CHP</v>
          </cell>
          <cell r="D426" t="str">
            <v>151,33</v>
          </cell>
        </row>
        <row r="427">
          <cell r="A427" t="str">
            <v>96013</v>
          </cell>
          <cell r="B427" t="str">
            <v>TRATOR DE PNEUS COM POTÊNCIA DE 122 CV, TRAÇÃO 4X4, COM VASSOURA MECÂNICA ACOPLADA - CHP DIURNO. AF_02/2017</v>
          </cell>
          <cell r="C427" t="str">
            <v>CHP</v>
          </cell>
          <cell r="D427" t="str">
            <v>104,05</v>
          </cell>
        </row>
        <row r="428">
          <cell r="A428" t="str">
            <v>96020</v>
          </cell>
          <cell r="B428" t="str">
            <v>TRATOR DE PNEUS COM POTÊNCIA DE 122 CV, TRAÇÃO 4X4, COM GRADE DE DISCOS ACOPLADA - CHP DIURNO. AF_02/2017</v>
          </cell>
          <cell r="C428" t="str">
            <v>CHP</v>
          </cell>
          <cell r="D428" t="str">
            <v>103,83</v>
          </cell>
        </row>
        <row r="429">
          <cell r="A429" t="str">
            <v>96028</v>
          </cell>
          <cell r="B429" t="str">
            <v>TRATOR DE PNEUS COM POTÊNCIA DE 85 CV, TRAÇÃO 4X4, COM GRADE DE DISCOS ACOPLADA - CHP DIURNO. AF_02/2017</v>
          </cell>
          <cell r="C429" t="str">
            <v>CHP</v>
          </cell>
          <cell r="D429" t="str">
            <v>82,32</v>
          </cell>
        </row>
        <row r="430">
          <cell r="A430" t="str">
            <v>96035</v>
          </cell>
          <cell r="B430" t="str">
            <v>CAMINHÃO BASCULANTE 10 M3, TRUCADO, POTÊNCIA 230 CV, INCLUSIVE CAÇAMBA METÁLICA, COM DISTRIBUIDOR DE AGREGADOS ACOPLADO - CHP DIURNO. AF_02/2017</v>
          </cell>
          <cell r="C430" t="str">
            <v>CHP</v>
          </cell>
          <cell r="D430" t="str">
            <v>173,34</v>
          </cell>
        </row>
        <row r="431">
          <cell r="A431" t="str">
            <v>96157</v>
          </cell>
          <cell r="B431" t="str">
            <v>TRATOR DE PNEUS COM POTÊNCIA DE 85 CV, TRAÇÃO 4X4, COM VASSOURA MECÂNICA ACOPLADA - CHP DIURNO. AF_03/2017</v>
          </cell>
          <cell r="C431" t="str">
            <v>CHP</v>
          </cell>
          <cell r="D431" t="str">
            <v>82,54</v>
          </cell>
        </row>
        <row r="432">
          <cell r="A432" t="str">
            <v>96158</v>
          </cell>
          <cell r="B432" t="str">
            <v>MINICARREGADEIRA SOBRE RODAS POTENCIA 47HP CAPACIDADE OPERACAO 646 KG, COM VASSOURA MECÂNICA ACOPLADA - CHP DIURNO. AF_03/2017</v>
          </cell>
          <cell r="C432" t="str">
            <v>CHP</v>
          </cell>
          <cell r="D432" t="str">
            <v>79,72</v>
          </cell>
        </row>
        <row r="433">
          <cell r="A433" t="str">
            <v>96245</v>
          </cell>
          <cell r="B433" t="str">
            <v>MINIESCAVADEIRA SOBRE ESTEIRAS, POTENCIA LIQUIDA DE *30* HP, PESO OPERACIONAL DE *3.500* KG - CHP DIURNO. AF_04/2017</v>
          </cell>
          <cell r="C433" t="str">
            <v>CHP</v>
          </cell>
          <cell r="D433" t="str">
            <v>70,09</v>
          </cell>
        </row>
        <row r="434">
          <cell r="A434" t="str">
            <v>96303</v>
          </cell>
          <cell r="B434" t="str">
            <v>PERFURATRIZ ROTATIVA SOBRE ESTEIRA, TORQUE MAXIMO 2500 KGM, POTENCIA 110 HP, MOTOR DIESEL- CHP DIURNO. AF_05/2017</v>
          </cell>
          <cell r="C434" t="str">
            <v>CHP</v>
          </cell>
          <cell r="D434" t="str">
            <v>161,61</v>
          </cell>
        </row>
        <row r="435">
          <cell r="A435" t="str">
            <v>96309</v>
          </cell>
          <cell r="B435" t="str">
            <v>COMPRESSOR DE AR, VAZAO DE 10 PCM, RESERVATORIO 100 L, PRESSAO DE TRABALHO ENTRE 6,9 E 9,7 BAR, POTENCIA 2 HP, TENSAO 110/220 V - CHP DIURNO. AF_05/2017</v>
          </cell>
          <cell r="C435" t="str">
            <v>CHP</v>
          </cell>
          <cell r="D435" t="str">
            <v>0,80</v>
          </cell>
        </row>
        <row r="436">
          <cell r="A436" t="str">
            <v>96463</v>
          </cell>
          <cell r="B436" t="str">
            <v>ROLO COMPACTADOR DE PNEUS, ESTATICO, PRESSAO VARIAVEL, POTENCIA 110 HP, PESO SEM/COM LASTRO 10,8/27 T, LARGURA DE ROLAGEM 2,30 M - CHP DIURNO. AF_06/2017</v>
          </cell>
          <cell r="C436" t="str">
            <v>CHP</v>
          </cell>
          <cell r="D436" t="str">
            <v>130,88</v>
          </cell>
        </row>
        <row r="437">
          <cell r="A437" t="str">
            <v>5632</v>
          </cell>
          <cell r="B437" t="str">
            <v>ESCAVADEIRA HIDRÁULICA SOBRE ESTEIRAS, CAÇAMBA 0,80 M3, PESO OPERACIONAL 17 T, POTENCIA BRUTA 111 HP - CHI DIURNO. AF_06/2014</v>
          </cell>
          <cell r="C437" t="str">
            <v>CHI</v>
          </cell>
          <cell r="D437" t="str">
            <v>58,14</v>
          </cell>
        </row>
        <row r="438">
          <cell r="A438" t="str">
            <v>5679</v>
          </cell>
          <cell r="B438" t="str">
            <v>RETROESCAVADEIRA SOBRE RODAS COM CARREGADEIRA, TRAÇÃO 4X4, POTÊNCIA LÍQ. 88 HP, CAÇAMBA CARREG. CAP. MÍN. 1 M3, CAÇAMBA RETRO CAP. 0,26 M3, PESO OPERACIONAL MÍN. 6.674 KG, PROFUNDIDADE ESCAVAÇÃO MÁX. 4,37 M - CHI DIURNO. AF_06/2014</v>
          </cell>
          <cell r="C438" t="str">
            <v>CHI</v>
          </cell>
          <cell r="D438" t="str">
            <v>46,36</v>
          </cell>
        </row>
        <row r="439">
          <cell r="A439" t="str">
            <v>5681</v>
          </cell>
          <cell r="B439" t="str">
            <v>RETROESCAVADEIRA SOBRE RODAS COM CARREGADEIRA, TRAÇÃO 4X2, POTÊNCIA LÍQ. 79 HP, CAÇAMBA CARREG. CAP. MÍN. 1 M3, CAÇAMBA RETRO CAP. 0,20 M3, PESO OPERACIONAL MÍN. 6.570 KG, PROFUNDIDADE ESCAVAÇÃO MÁX. 4,37 M - CHI DIURNO. AF_06/2014</v>
          </cell>
          <cell r="C439" t="str">
            <v>CHI</v>
          </cell>
          <cell r="D439" t="str">
            <v>44,46</v>
          </cell>
        </row>
        <row r="440">
          <cell r="A440" t="str">
            <v>5685</v>
          </cell>
          <cell r="B440" t="str">
            <v>ROLO COMPACTADOR VIBRATÓRIO DE UM CILINDRO AÇO LISO, POTÊNCIA 80 HP, PESO OPERACIONAL MÁXIMO 8,1 T, IMPACTO DINÂMICO 16,15 / 9,5 T, LARGURA DE TRABALHO 1,68 M - CHI DIURNO. AF_06/2014</v>
          </cell>
          <cell r="C440" t="str">
            <v>CHI</v>
          </cell>
          <cell r="D440" t="str">
            <v>42,03</v>
          </cell>
        </row>
        <row r="441">
          <cell r="A441" t="str">
            <v>5690</v>
          </cell>
          <cell r="B441" t="str">
            <v>GRADE DE DISCO CONTROLE REMOTO REBOCÁVEL, COM 24 DISCOS 24 X 6 MM COM PNEUS PARA TRANSPORTE - CHI DIURNO. AF_06/2014</v>
          </cell>
          <cell r="C441" t="str">
            <v>CHI</v>
          </cell>
          <cell r="D441" t="str">
            <v>1,89</v>
          </cell>
        </row>
        <row r="442">
          <cell r="A442" t="str">
            <v>5806</v>
          </cell>
          <cell r="B442" t="str">
            <v>MOTOBOMBA CENTRÍFUGA, MOTOR A GASOLINA, POTÊNCIA 5,42 HP, BOCAIS 1 1/2" X 1", DIÂMETRO ROTOR 143 MM HM/Q = 6 MCA / 16,8 M3/H A 38 MCA / 6,6 M3/H - CHI DIURNO. AF_06/2014</v>
          </cell>
          <cell r="C442" t="str">
            <v>CHI</v>
          </cell>
          <cell r="D442" t="str">
            <v>0,15</v>
          </cell>
        </row>
        <row r="443">
          <cell r="A443" t="str">
            <v>5826</v>
          </cell>
          <cell r="B443" t="str">
            <v>CAMINHÃO TOCO, PBT 16.000 KG, CARGA ÚTIL MÁX. 10.685 KG, DIST. ENTRE EIXOS 4,8 M, POTÊNCIA 189 CV, INCLUSIVE CARROCERIA FIXA ABERTA DE MADEIRA P/ TRANSPORTE GERAL DE CARGA SECA, DIMEN. APROX. 2,5 X 7,00 X 0,50 M - CHI DIURNO. AF_06/2014</v>
          </cell>
          <cell r="C443" t="str">
            <v>CHI</v>
          </cell>
          <cell r="D443" t="str">
            <v>34,95</v>
          </cell>
        </row>
        <row r="444">
          <cell r="A444" t="str">
            <v>5829</v>
          </cell>
          <cell r="B444" t="str">
            <v>USINA DE CONCRETO FIXA, CAPACIDADE NOMINAL DE 90 A 120 M3/H, SEM SILO - CHI DIURNO. AF_07/2016</v>
          </cell>
          <cell r="C444" t="str">
            <v>CHI</v>
          </cell>
          <cell r="D444" t="str">
            <v>137,50</v>
          </cell>
        </row>
        <row r="445">
          <cell r="A445" t="str">
            <v>5837</v>
          </cell>
          <cell r="B445" t="str">
            <v>VIBROACABADORA DE ASFALTO SOBRE ESTEIRAS, LARGURA DE PAVIMENTAÇÃO 1,90 M A 5,30 M, POTÊNCIA 105 HP CAPACIDADE 450 T/H - CHI DIURNO. AF_11/2014</v>
          </cell>
          <cell r="C445" t="str">
            <v>CHI</v>
          </cell>
          <cell r="D445" t="str">
            <v>85,91</v>
          </cell>
        </row>
        <row r="446">
          <cell r="A446" t="str">
            <v>5841</v>
          </cell>
          <cell r="B446" t="str">
            <v>VASSOURA MECÂNICA REBOCÁVEL COM ESCOVA CILÍNDRICA, LARGURA ÚTIL DE VARRIMENTO DE 2,44 M - CHI DIURNO. AF_06/2014</v>
          </cell>
          <cell r="C446" t="str">
            <v>CHI</v>
          </cell>
          <cell r="D446" t="str">
            <v>2,17</v>
          </cell>
        </row>
        <row r="447">
          <cell r="A447" t="str">
            <v>5845</v>
          </cell>
          <cell r="B447" t="str">
            <v>TRATOR DE PNEUS, POTÊNCIA 122 CV, TRAÇÃO 4X4, PESO COM LASTRO DE 4.510 KG - CHI DIURNO. AF_06/2014</v>
          </cell>
          <cell r="C447" t="str">
            <v>CHI</v>
          </cell>
          <cell r="D447" t="str">
            <v>37,80</v>
          </cell>
        </row>
        <row r="448">
          <cell r="A448" t="str">
            <v>5849</v>
          </cell>
          <cell r="B448" t="str">
            <v>TRATOR DE ESTEIRAS, POTÊNCIA 170 HP, PESO OPERACIONAL 19 T, CAÇAMBA 5,2 M3 - CHI DIURNO. AF_06/2014</v>
          </cell>
          <cell r="C448" t="str">
            <v>CHI</v>
          </cell>
          <cell r="D448" t="str">
            <v>56,68</v>
          </cell>
        </row>
        <row r="449">
          <cell r="A449" t="str">
            <v>5853</v>
          </cell>
          <cell r="B449" t="str">
            <v>TRATOR DE ESTEIRAS, POTÊNCIA 150 HP, PESO OPERACIONAL 16,7 T, COM RODA MOTRIZ ELEVADA E LÂMINA 3,18 M3 - CHI DIURNO. AF_06/2014</v>
          </cell>
          <cell r="C449" t="str">
            <v>CHI</v>
          </cell>
          <cell r="D449" t="str">
            <v>56,87</v>
          </cell>
        </row>
        <row r="450">
          <cell r="A450" t="str">
            <v>5857</v>
          </cell>
          <cell r="B450" t="str">
            <v>TRATOR DE ESTEIRAS, POTÊNCIA 347 HP, PESO OPERACIONAL 38,5 T, COM LÂMINA 8,70 M3 - CHI DIURNO. AF_06/2014</v>
          </cell>
          <cell r="C450" t="str">
            <v>CHI</v>
          </cell>
          <cell r="D450" t="str">
            <v>125,31</v>
          </cell>
        </row>
        <row r="451">
          <cell r="A451" t="str">
            <v>5865</v>
          </cell>
          <cell r="B451" t="str">
            <v>ROLO COMPACTADOR VIBRATÓRIO REBOCÁVEL, CILINDRO DE AÇO LISO, POTÊNCIA DE TRAÇÃO DE 65 CV, PESO 4,7 T, IMPACTO DINÂMICO 18,3 T, LARGURA DE TRABALHO 1,67 M - CHI DIURNO. AF_02/2016</v>
          </cell>
          <cell r="C451" t="str">
            <v>CHI</v>
          </cell>
          <cell r="D451" t="str">
            <v>5,31</v>
          </cell>
        </row>
        <row r="452">
          <cell r="A452" t="str">
            <v>5869</v>
          </cell>
          <cell r="B452" t="str">
            <v>ROLO COMPACTADOR VIBRATÓRIO TANDEM AÇO LISO, POTÊNCIA 58 HP, PESO SEM/COM LASTRO 6,5 / 9,4 T, LARGURA DE TRABALHO 1,2 M - CHI DIURNO. AF_06/2014</v>
          </cell>
          <cell r="C452" t="str">
            <v>CHI</v>
          </cell>
          <cell r="D452" t="str">
            <v>46,04</v>
          </cell>
        </row>
        <row r="453">
          <cell r="A453" t="str">
            <v>5877</v>
          </cell>
          <cell r="B453" t="str">
            <v>RETROESCAVADEIRA SOBRE RODAS COM CARREGADEIRA, TRAÇÃO 4X4, POTÊNCIA LÍQ. 72 HP, CAÇAMBA CARREG. CAP. MÍN. 0,79 M3, CAÇAMBA RETRO CAP. 0,18 M3, PESO OPERACIONAL MÍN. 7.140 KG, PROFUNDIDADE ESCAVAÇÃO MÁX. 4,50 M - CHI DIURNO. AF_06/2014</v>
          </cell>
          <cell r="C453" t="str">
            <v>CHI</v>
          </cell>
          <cell r="D453" t="str">
            <v>45,76</v>
          </cell>
        </row>
        <row r="454">
          <cell r="A454" t="str">
            <v>5881</v>
          </cell>
          <cell r="B454" t="str">
            <v>ROLO COMPACTADOR VIBRATÓRIO PÉ DE CARNEIRO, OPERADO POR CONTROLE REMOTO, POTÊNCIA 12,5 KW, PESO OPERACIONAL 1,675 T, LARGURA DE TRABALHO 0,85 M - CHI DIURNO. AF_02/2016</v>
          </cell>
          <cell r="C454" t="str">
            <v>CHI</v>
          </cell>
          <cell r="D454" t="str">
            <v>48,48</v>
          </cell>
        </row>
        <row r="455">
          <cell r="A455" t="str">
            <v>5884</v>
          </cell>
          <cell r="B455" t="str">
            <v>USINA DE LAMA ASFÁLTICA, PROD 30 A 50 T/H, SILO DE AGREGADO 7 M3, RESERVATÓRIOS PARA EMULSÃO E ÁGUA DE 2,3 M3 CADA, MISTURADOR TIPO PUG MILL A SER MONTADO SOBRE CAMINHÃO - CHI DIURNO. AF_10/2014</v>
          </cell>
          <cell r="C455" t="str">
            <v>CHI</v>
          </cell>
          <cell r="D455" t="str">
            <v>35,52</v>
          </cell>
        </row>
        <row r="456">
          <cell r="A456" t="str">
            <v>5892</v>
          </cell>
          <cell r="B456" t="str">
            <v>CAMINHÃO TOCO, PESO BRUTO TOTAL 14.300 KG, CARGA ÚTIL MÁXIMA 9590 KG, DISTÂNCIA ENTRE EIXOS 4,76 M, POTÊNCIA 185 CV (NÃO INCLUI CARROCERIA) - CHI DIURNO. AF_06/2014</v>
          </cell>
          <cell r="C456" t="str">
            <v>CHI</v>
          </cell>
          <cell r="D456" t="str">
            <v>36,08</v>
          </cell>
        </row>
        <row r="457">
          <cell r="A457" t="str">
            <v>5896</v>
          </cell>
          <cell r="B457" t="str">
            <v>CAMINHÃO TOCO, PESO BRUTO TOTAL 16.000 KG, CARGA ÚTIL MÁXIMA DE 10.685 KG, DISTÂNCIA ENTRE EIXOS 4,80 M, POTÊNCIA 189 CV EXCLUSIVE CARROCERIA - CHI DIURNO. AF_06/2014</v>
          </cell>
          <cell r="C457" t="str">
            <v>CHI</v>
          </cell>
          <cell r="D457" t="str">
            <v>34,23</v>
          </cell>
        </row>
        <row r="458">
          <cell r="A458" t="str">
            <v>5903</v>
          </cell>
          <cell r="B458" t="str">
            <v>CAMINHÃO PIPA 10.000 L TRUCADO, PESO BRUTO TOTAL 23.000 KG, CARGA ÚTIL MÁXIMA 15.935 KG, DISTÂNCIA ENTRE EIXOS 4,8 M, POTÊNCIA 230 CV, INCLUSIVE TANQUE DE AÇO PARA TRANSPORTE DE ÁGUA - CHI DIURNO. AF_06/2014</v>
          </cell>
          <cell r="C458" t="str">
            <v>CHI</v>
          </cell>
          <cell r="D458" t="str">
            <v>40,90</v>
          </cell>
        </row>
        <row r="459">
          <cell r="A459" t="str">
            <v>5911</v>
          </cell>
          <cell r="B459" t="str">
            <v>ESPARGIDOR DE ASFALTO PRESSURIZADO COM TANQUE DE 2500 L, REBOCÁVEL COM MOTOR A GASOLINA POTÊNCIA 3,4 HP - CHI DIURNO. AF_07/2014</v>
          </cell>
          <cell r="C459" t="str">
            <v>CHI</v>
          </cell>
          <cell r="D459" t="str">
            <v>20,53</v>
          </cell>
        </row>
        <row r="460">
          <cell r="A460" t="str">
            <v>5923</v>
          </cell>
          <cell r="B460" t="str">
            <v>GRADE DE DISCO REBOCÁVEL COM 20 DISCOS 24" X 6 MM COM PNEUS PARA TRANSPORTE - CHI DIURNO. AF_06/2014</v>
          </cell>
          <cell r="C460" t="str">
            <v>CHI</v>
          </cell>
          <cell r="D460" t="str">
            <v>1,48</v>
          </cell>
        </row>
        <row r="461">
          <cell r="A461" t="str">
            <v>5930</v>
          </cell>
          <cell r="B461" t="str">
            <v>GUINDAUTO HIDRÁULICO, CAPACIDADE MÁXIMA DE CARGA 6200 KG, MOMENTO MÁXIMO DE CARGA 11,7 TM, ALCANCE MÁXIMO HORIZONTAL 9,70 M, INCLUSIVE CAMINHÃO TOCO PBT 16.000 KG, POTÊNCIA DE 189 CV - CHI DIURNO. AF_06/2014</v>
          </cell>
          <cell r="C461" t="str">
            <v>CHI</v>
          </cell>
          <cell r="D461" t="str">
            <v>39,66</v>
          </cell>
        </row>
        <row r="462">
          <cell r="A462" t="str">
            <v>5934</v>
          </cell>
          <cell r="B462" t="str">
            <v>MOTONIVELADORA POTÊNCIA BÁSICA LÍQUIDA (PRIMEIRA MARCHA) 125 HP, PESO BRUTO 13032 KG, LARGURA DA LÂMINA DE 3,7 M - CHI DIURNO. AF_06/2014</v>
          </cell>
          <cell r="C462" t="str">
            <v>CHI</v>
          </cell>
          <cell r="D462" t="str">
            <v>65,89</v>
          </cell>
        </row>
        <row r="463">
          <cell r="A463" t="str">
            <v>5942</v>
          </cell>
          <cell r="B463" t="str">
            <v>PÁ CARREGADEIRA SOBRE RODAS, POTÊNCIA LÍQUIDA 128 HP, CAPACIDADE DA CAÇAMBA 1,7 A 2,8 M3, PESO OPERACIONAL 11632 KG - CHI DIURNO. AF_06/2014</v>
          </cell>
          <cell r="C463" t="str">
            <v>CHI</v>
          </cell>
          <cell r="D463" t="str">
            <v>52,17</v>
          </cell>
        </row>
        <row r="464">
          <cell r="A464" t="str">
            <v>5946</v>
          </cell>
          <cell r="B464" t="str">
            <v>PÁ CARREGADEIRA SOBRE RODAS, POTÊNCIA 197 HP, CAPACIDADE DA CAÇAMBA 2,5 A 3,5 M3, PESO OPERACIONAL 18338 KG - CHI DIURNO. AF_06/2014</v>
          </cell>
          <cell r="C464" t="str">
            <v>CHI</v>
          </cell>
          <cell r="D464" t="str">
            <v>61,65</v>
          </cell>
        </row>
        <row r="465">
          <cell r="A465" t="str">
            <v>5952</v>
          </cell>
          <cell r="B465" t="str">
            <v>MARTELETE OU ROMPEDOR PNEUMÁTICO MANUAL, 28 KG, COM SILENCIADOR - CHI DIURNO. AF_07/2016</v>
          </cell>
          <cell r="C465" t="str">
            <v>CHI</v>
          </cell>
          <cell r="D465" t="str">
            <v>21,39</v>
          </cell>
        </row>
        <row r="466">
          <cell r="A466" t="str">
            <v>5954</v>
          </cell>
          <cell r="B466" t="str">
            <v>COMPRESSOR DE AR REBOCÁVEL, VAZÃO 189 PCM, PRESSÃO EFETIVA DE TRABALHO 102 PSI, MOTOR DIESEL, POTÊNCIA 63 CV - CHI DIURNO. AF_06/2015</v>
          </cell>
          <cell r="C466" t="str">
            <v>CHI</v>
          </cell>
          <cell r="D466" t="str">
            <v>2,42</v>
          </cell>
        </row>
        <row r="467">
          <cell r="A467" t="str">
            <v>5961</v>
          </cell>
          <cell r="B467" t="str">
            <v>CAMINHÃO BASCULANTE 6 M3, PESO BRUTO TOTAL 16.000 KG, CARGA ÚTIL MÁXIMA 13.071 KG, DISTÂNCIA ENTRE EIXOS 4,80 M, POTÊNCIA 230 CV INCLUSIVE CAÇAMBA METÁLICA - CHI DIURNO. AF_06/2014</v>
          </cell>
          <cell r="C467" t="str">
            <v>CHI</v>
          </cell>
          <cell r="D467" t="str">
            <v>40,67</v>
          </cell>
        </row>
        <row r="468">
          <cell r="A468" t="str">
            <v>6260</v>
          </cell>
          <cell r="B468" t="str">
            <v>CAMINHÃO PIPA 6.000 L, PESO BRUTO TOTAL 13.000 KG, DISTÂNCIA ENTRE EIXOS 4,80 M, POTÊNCIA 189 CV INCLUSIVE TANQUE DE AÇO PARA TRANSPORTE DE ÁGUA, CAPACIDADE 6 M3 - CHI DIURNO. AF_06/2014</v>
          </cell>
          <cell r="C468" t="str">
            <v>CHI</v>
          </cell>
          <cell r="D468" t="str">
            <v>37,22</v>
          </cell>
        </row>
        <row r="469">
          <cell r="A469" t="str">
            <v>6880</v>
          </cell>
          <cell r="B469" t="str">
            <v>ROLO COMPACTADOR DE PNEUS ESTÁTICO, PRESSÃO VARIÁVEL, POTÊNCIA 111 HP, PESO SEM/COM LASTRO 9,5 / 26 T, LARGURA DE TRABALHO 1,90 M - CHI DIURNO. AF_07/2014</v>
          </cell>
          <cell r="C469" t="str">
            <v>CHI</v>
          </cell>
          <cell r="D469" t="str">
            <v>51,94</v>
          </cell>
        </row>
        <row r="470">
          <cell r="A470" t="str">
            <v>7031</v>
          </cell>
          <cell r="B470" t="str">
            <v>TANQUE DE ASFALTO ESTACIONÁRIO COM SERPENTINA, CAPACIDADE 30.000 L - CHI DIURNO. AF_06/2014</v>
          </cell>
          <cell r="C470" t="str">
            <v>CHI</v>
          </cell>
          <cell r="D470" t="str">
            <v>3,19</v>
          </cell>
        </row>
        <row r="471">
          <cell r="A471" t="str">
            <v>7043</v>
          </cell>
          <cell r="B471" t="str">
            <v>MOTOBOMBA TRASH (PARA ÁGUA SUJA) AUTO ESCORVANTE, MOTOR GASOLINA DE 6,41 HP, DIÂMETROS DE SUCÇÃO X RECALQUE: 3" X 3", HM/Q = 10 MCA / 60 M3/H A 23 MCA / 0 M3/H - CHI DIURNO. AF_10/2014</v>
          </cell>
          <cell r="C471" t="str">
            <v>CHI</v>
          </cell>
          <cell r="D471" t="str">
            <v>0,19</v>
          </cell>
        </row>
        <row r="472">
          <cell r="A472" t="str">
            <v>7050</v>
          </cell>
          <cell r="B472" t="str">
            <v>ROLO COMPACTADOR PE DE CARNEIRO VIBRATORIO, POTENCIA 125 HP, PESO OPERACIONAL SEM/COM LASTRO 11,95 / 13,30 T, IMPACTO DINAMICO 38,5 / 22,5 T, LARGURA DE TRABALHO 2,15 M - CHI DIURNO. AF_06/2014</v>
          </cell>
          <cell r="C472" t="str">
            <v>CHI</v>
          </cell>
          <cell r="D472" t="str">
            <v>48,83</v>
          </cell>
        </row>
        <row r="473">
          <cell r="A473" t="str">
            <v>67827</v>
          </cell>
          <cell r="B473" t="str">
            <v>CAMINHÃO BASCULANTE 6 M3 TOCO, PESO BRUTO TOTAL 16.000 KG, CARGA ÚTIL MÁXIMA 11.130 KG, DISTÂNCIA ENTRE EIXOS 5,36 M, POTÊNCIA 185 CV, INCLUSIVE CAÇAMBA METÁLICA - CHI DIURNO. AF_06/2014</v>
          </cell>
          <cell r="C473" t="str">
            <v>CHI</v>
          </cell>
          <cell r="D473" t="str">
            <v>39,92</v>
          </cell>
        </row>
        <row r="474">
          <cell r="A474" t="str">
            <v>73395</v>
          </cell>
          <cell r="B474" t="str">
            <v>GRUPO GERADOR ESTACIONÁRIO, MOTOR DIESEL POTÊNCIA 170 KVA - CHI DIURNO. AF_02/2016</v>
          </cell>
          <cell r="C474" t="str">
            <v>CHI</v>
          </cell>
          <cell r="D474" t="str">
            <v>4,19</v>
          </cell>
        </row>
        <row r="475">
          <cell r="A475" t="str">
            <v>83766</v>
          </cell>
          <cell r="B475" t="str">
            <v>GRUPO DE SOLDAGEM COM GERADOR A DIESEL 60 CV PARA SOLDA ELÉTRICA, SOBRE 04 RODAS, COM MOTOR 4 CILINDROS 600 A - CHI DIURNO. AF_02/2016</v>
          </cell>
          <cell r="C475" t="str">
            <v>CHI</v>
          </cell>
          <cell r="D475" t="str">
            <v>37,19</v>
          </cell>
        </row>
        <row r="476">
          <cell r="A476" t="str">
            <v>84013</v>
          </cell>
          <cell r="B476" t="str">
            <v>ESCAVADEIRA HIDRÁULICA SOBRE ESTEIRAS, CAÇAMBA 0,80 M3, PESO OPERACIONAL 17,8 T, POTÊNCIA LÍQUIDA 110 HP - CHI DIURNO. AF_10/2014</v>
          </cell>
          <cell r="C476" t="str">
            <v>CHI</v>
          </cell>
          <cell r="D476" t="str">
            <v>56,81</v>
          </cell>
        </row>
        <row r="477">
          <cell r="A477" t="str">
            <v>87446</v>
          </cell>
          <cell r="B477" t="str">
            <v>BETONEIRA CAPACIDADE NOMINAL 400 L, CAPACIDADE DE MISTURA 310 L, MOTOR A DIESEL POTÊNCIA 5,0 HP, SEM CARREGADOR - CHI DIURNO. AF_06/2014</v>
          </cell>
          <cell r="C477" t="str">
            <v>CHI</v>
          </cell>
          <cell r="D477" t="str">
            <v>0,31</v>
          </cell>
        </row>
        <row r="478">
          <cell r="A478" t="str">
            <v>88392</v>
          </cell>
          <cell r="B478" t="str">
            <v>MISTURADOR DE ARGAMASSA, EIXO HORIZONTAL, CAPACIDADE DE MISTURA 300 KG, MOTOR ELÉTRICO POTÊNCIA 5 CV - CHI DIURNO. AF_06/2014</v>
          </cell>
          <cell r="C478" t="str">
            <v>CHI</v>
          </cell>
          <cell r="D478" t="str">
            <v>0,61</v>
          </cell>
        </row>
        <row r="479">
          <cell r="A479" t="str">
            <v>88398</v>
          </cell>
          <cell r="B479" t="str">
            <v>MISTURADOR DE ARGAMASSA, EIXO HORIZONTAL, CAPACIDADE DE MISTURA 600 KG, MOTOR ELÉTRICO POTÊNCIA 7,5 CV - CHI DIURNO. AF_06/2014</v>
          </cell>
          <cell r="C479" t="str">
            <v>CHI</v>
          </cell>
          <cell r="D479" t="str">
            <v>0,73</v>
          </cell>
        </row>
        <row r="480">
          <cell r="A480" t="str">
            <v>88404</v>
          </cell>
          <cell r="B480" t="str">
            <v>MISTURADOR DE ARGAMASSA, EIXO HORIZONTAL, CAPACIDADE DE MISTURA 160 KG, MOTOR ELÉTRICO POTÊNCIA 3 CV - CHI DIURNO. AF_06/2014</v>
          </cell>
          <cell r="C480" t="str">
            <v>CHI</v>
          </cell>
          <cell r="D480" t="str">
            <v>0,58</v>
          </cell>
        </row>
        <row r="481">
          <cell r="A481" t="str">
            <v>88430</v>
          </cell>
          <cell r="B481" t="str">
            <v>PROJETOR DE ARGAMASSA, CAPACIDADE DE PROJEÇÃO 1,5 M3/H, ALCANCE DE 30 ATÉ 60 M, MOTOR ELÉTRICO POTÊNCIA 7,5 HP - CHI DIURNO. AF_06/2014</v>
          </cell>
          <cell r="C481" t="str">
            <v>CHI</v>
          </cell>
          <cell r="D481" t="str">
            <v>3,83</v>
          </cell>
        </row>
        <row r="482">
          <cell r="A482" t="str">
            <v>88438</v>
          </cell>
          <cell r="B482" t="str">
            <v>PROJETOR DE ARGAMASSA, CAPACIDADE DE PROJEÇÃO 2 M3/H, ALCANCE ATÉ 50 M, MOTOR ELÉTRICO POTÊNCIA 7,5 HP - CHI DIURNO. AF_06/2014</v>
          </cell>
          <cell r="C482" t="str">
            <v>CHI</v>
          </cell>
          <cell r="D482" t="str">
            <v>5,07</v>
          </cell>
        </row>
        <row r="483">
          <cell r="A483" t="str">
            <v>88831</v>
          </cell>
          <cell r="B483" t="str">
            <v>BETONEIRA CAPACIDADE NOMINAL DE 400 L, CAPACIDADE DE MISTURA 280 L, MOTOR ELÉTRICO TRIFÁSICO POTÊNCIA DE 2 CV, SEM CARREGADOR - CHI DIURNO. AF_10/2014</v>
          </cell>
          <cell r="C483" t="str">
            <v>CHI</v>
          </cell>
          <cell r="D483" t="str">
            <v>0,23</v>
          </cell>
        </row>
        <row r="484">
          <cell r="A484" t="str">
            <v>88844</v>
          </cell>
          <cell r="B484" t="str">
            <v>TRATOR DE ESTEIRAS, POTÊNCIA 125 HP, PESO OPERACIONAL 12,9 T, COM LÂMINA 2,7 M3 - CHI DIURNO. AF_10/2014</v>
          </cell>
          <cell r="C484" t="str">
            <v>CHI</v>
          </cell>
          <cell r="D484" t="str">
            <v>51,07</v>
          </cell>
        </row>
        <row r="485">
          <cell r="A485" t="str">
            <v>88908</v>
          </cell>
          <cell r="B485" t="str">
            <v>ESCAVADEIRA HIDRÁULICA SOBRE ESTEIRAS, CAÇAMBA 1,20 M3, PESO OPERACIONAL 21 T, POTÊNCIA BRUTA 155 HP - CHI DIURNO. AF_06/2014</v>
          </cell>
          <cell r="C485" t="str">
            <v>CHI</v>
          </cell>
          <cell r="D485" t="str">
            <v>61,40</v>
          </cell>
        </row>
        <row r="486">
          <cell r="A486" t="str">
            <v>89022</v>
          </cell>
          <cell r="B486" t="str">
            <v>BOMBA SUBMERSÍVEL ELÉTRICA TRIFÁSICA, POTÊNCIA 2,96 HP, Ø ROTOR 144 MM SEMI-ABERTO, BOCAL DE SAÍDA Ø 2, HM/Q = 2 MCA / 38,8 M3/H A 28 MCA / 5 M3/H - CHI DIURNO. AF_06/2014</v>
          </cell>
          <cell r="C486" t="str">
            <v>CHI</v>
          </cell>
          <cell r="D486" t="str">
            <v>0,27</v>
          </cell>
        </row>
        <row r="487">
          <cell r="A487" t="str">
            <v>89027</v>
          </cell>
          <cell r="B487" t="str">
            <v>TANQUE DE ASFALTO ESTACIONÁRIO COM MAÇARICO, CAPACIDADE 20.000 L - CHI DIURNO. AF_06/2014</v>
          </cell>
          <cell r="C487" t="str">
            <v>CHI</v>
          </cell>
          <cell r="D487" t="str">
            <v>2,60</v>
          </cell>
        </row>
        <row r="488">
          <cell r="A488" t="str">
            <v>89031</v>
          </cell>
          <cell r="B488" t="str">
            <v>TRATOR DE ESTEIRAS, POTÊNCIA 100 HP, PESO OPERACIONAL 9,4 T, COM LÂMINA 2,19 M3 - CHI DIURNO. AF_06/2014</v>
          </cell>
          <cell r="C488" t="str">
            <v>CHI</v>
          </cell>
          <cell r="D488" t="str">
            <v>49,99</v>
          </cell>
        </row>
        <row r="489">
          <cell r="A489" t="str">
            <v>89036</v>
          </cell>
          <cell r="B489" t="str">
            <v>TRATOR DE PNEUS, POTÊNCIA 85 CV, TRAÇÃO 4X4, PESO COM LASTRO DE 4.675 KG - CHI DIURNO. AF_06/2014</v>
          </cell>
          <cell r="C489" t="str">
            <v>CHI</v>
          </cell>
          <cell r="D489" t="str">
            <v>34,86</v>
          </cell>
        </row>
        <row r="490">
          <cell r="A490" t="str">
            <v>89218</v>
          </cell>
          <cell r="B490" t="str">
            <v>BATE-ESTACAS POR GRAVIDADE, POTÊNCIA DE 160 HP, PESO DO MARTELO ATÉ 3 TONELADAS - CHI DIURNO. AF_11/2014</v>
          </cell>
          <cell r="C490" t="str">
            <v>CHI</v>
          </cell>
          <cell r="D490" t="str">
            <v>66,58</v>
          </cell>
        </row>
        <row r="491">
          <cell r="A491" t="str">
            <v>89226</v>
          </cell>
          <cell r="B491" t="str">
            <v>BETONEIRA CAPACIDADE NOMINAL DE 600 L, CAPACIDADE DE MISTURA 360 L, MOTOR ELÉTRICO TRIFÁSICO POTÊNCIA DE 4 CV, SEM CARREGADOR - CHI DIURNO. AF_11/2014</v>
          </cell>
          <cell r="C491" t="str">
            <v>CHI</v>
          </cell>
          <cell r="D491" t="str">
            <v>0,95</v>
          </cell>
        </row>
        <row r="492">
          <cell r="A492" t="str">
            <v>89235</v>
          </cell>
          <cell r="B492" t="str">
            <v>FRESADORA DE ASFALTO A FRIO SOBRE RODAS, LARGURA FRESAGEM DE 1,0 M, POTÊNCIA 208 HP - CHI DIURNO. AF_11/2014</v>
          </cell>
          <cell r="C492" t="str">
            <v>CHI</v>
          </cell>
          <cell r="D492" t="str">
            <v>106,43</v>
          </cell>
        </row>
        <row r="493">
          <cell r="A493" t="str">
            <v>89243</v>
          </cell>
          <cell r="B493" t="str">
            <v>FRESADORA DE ASFALTO A FRIO SOBRE RODAS, LARGURA FRESAGEM DE 2,0 M, POTÊNCIA 550 HP - CHI DIURNO. AF_11/2014</v>
          </cell>
          <cell r="C493" t="str">
            <v>CHI</v>
          </cell>
          <cell r="D493" t="str">
            <v>212,09</v>
          </cell>
        </row>
        <row r="494">
          <cell r="A494" t="str">
            <v>89251</v>
          </cell>
          <cell r="B494" t="str">
            <v>RECICLADORA DE ASFALTO A FRIO SOBRE RODAS, LARGURA FRESAGEM DE 2,0 M, POTÊNCIA 422 HP - CHI DIURNO. AF_11/2014</v>
          </cell>
          <cell r="C494" t="str">
            <v>CHI</v>
          </cell>
          <cell r="D494" t="str">
            <v>187,88</v>
          </cell>
        </row>
        <row r="495">
          <cell r="A495" t="str">
            <v>89258</v>
          </cell>
          <cell r="B495" t="str">
            <v>VIBROACABADORA DE ASFALTO SOBRE ESTEIRAS, LARGURA DE PAVIMENTAÇÃO 2,13 M A 4,55 M, POTÊNCIA 100 HP, CAPACIDADE 400 T/H - CHI DIURNO. AF_11/2014</v>
          </cell>
          <cell r="C495" t="str">
            <v>CHI</v>
          </cell>
          <cell r="D495" t="str">
            <v>75,35</v>
          </cell>
        </row>
        <row r="496">
          <cell r="A496" t="str">
            <v>89273</v>
          </cell>
          <cell r="B496" t="str">
            <v>GUINDASTE HIDRÁULICO AUTOPROPELIDO, COM LANÇA TELESCÓPICA 28,80 M, CAPACIDADE MÁXIMA 30 T, POTÊNCIA 97 KW, TRAÇÃO 4 X 4 - CHI DIURNO. AF_11/2014</v>
          </cell>
          <cell r="C496" t="str">
            <v>CHI</v>
          </cell>
          <cell r="D496" t="str">
            <v>65,84</v>
          </cell>
        </row>
        <row r="497">
          <cell r="A497" t="str">
            <v>89279</v>
          </cell>
          <cell r="B497" t="str">
            <v>BETONEIRA CAPACIDADE NOMINAL DE 600 L, CAPACIDADE DE MISTURA 440 L, MOTOR A DIESEL POTÊNCIA 10 HP, COM CARREGADOR - CHI DIURNO. AF_11/2014</v>
          </cell>
          <cell r="C497" t="str">
            <v>CHI</v>
          </cell>
          <cell r="D497" t="str">
            <v>1,15</v>
          </cell>
        </row>
        <row r="498">
          <cell r="A498" t="str">
            <v>89877</v>
          </cell>
          <cell r="B498" t="str">
            <v>CAMINHÃO BASCULANTE 14 M3, COM CAVALO MECÂNICO DE CAPACIDADE MÁXIMA DE TRAÇÃO COMBINADO DE 36000 KG, POTÊNCIA 286 CV, INCLUSIVE SEMIREBOQUE COM CAÇAMBA METÁLICA - CHI DIURNO. AF_12/2014</v>
          </cell>
          <cell r="C498" t="str">
            <v>CHI</v>
          </cell>
          <cell r="D498" t="str">
            <v>50,08</v>
          </cell>
        </row>
        <row r="499">
          <cell r="A499" t="str">
            <v>89884</v>
          </cell>
          <cell r="B499" t="str">
            <v>CAMINHÃO BASCULANTE 18 M3, COM CAVALO MECÂNICO DE CAPACIDADE MÁXIMA DE TRAÇÃO COMBINADO DE 45000 KG, POTÊNCIA 330 CV, INCLUSIVE SEMIREBOQUE COM CAÇAMBA METÁLICA - CHI DIURNO. AF_12/2014</v>
          </cell>
          <cell r="C499" t="str">
            <v>CHI</v>
          </cell>
          <cell r="D499" t="str">
            <v>51,39</v>
          </cell>
        </row>
        <row r="500">
          <cell r="A500" t="str">
            <v>90587</v>
          </cell>
          <cell r="B500" t="str">
            <v>VIBRADOR DE IMERSÃO, DIÂMETRO DE PONTEIRA 45MM, MOTOR ELÉTRICO TRIFÁSICO POTÊNCIA DE 2 CV - CHI DIURNO. AF_06/2015</v>
          </cell>
          <cell r="C500" t="str">
            <v>CHI</v>
          </cell>
          <cell r="D500" t="str">
            <v>0,30</v>
          </cell>
        </row>
        <row r="501">
          <cell r="A501" t="str">
            <v>90626</v>
          </cell>
          <cell r="B501" t="str">
            <v>PERFURATRIZ MANUAL, TORQUE MÁXIMO 83 N.M, POTÊNCIA 5 CV, COM DIÂMETRO MÁXIMO 4" - CHI DIURNO. AF_06/2015</v>
          </cell>
          <cell r="C501" t="str">
            <v>CHI</v>
          </cell>
          <cell r="D501" t="str">
            <v>1,23</v>
          </cell>
        </row>
        <row r="502">
          <cell r="A502" t="str">
            <v>90632</v>
          </cell>
          <cell r="B502" t="str">
            <v>PERFURATRIZ SOBRE ESTEIRA, TORQUE MÁXIMO 600 KGF, PESO MÉDIO 1000 KG, POTÊNCIA 20 HP, DIÂMETRO MÁXIMO 10" - CHI DIURNO. AF_06/2015</v>
          </cell>
          <cell r="C502" t="str">
            <v>CHI</v>
          </cell>
          <cell r="D502" t="str">
            <v>54,78</v>
          </cell>
        </row>
        <row r="503">
          <cell r="A503" t="str">
            <v>90638</v>
          </cell>
          <cell r="B503" t="str">
            <v>MISTURADOR DUPLO HORIZONTAL DE ALTA TURBULÊNCIA, CAPACIDADE / VOLUME 2 X 500 LITROS, MOTORES ELÉTRICOS MÍNIMO 5 CV CADA, PARA NATA CIMENTO, ARGAMASSA E OUTROS - CHI DIURNO. AF_06/2015</v>
          </cell>
          <cell r="C503" t="str">
            <v>CHI</v>
          </cell>
          <cell r="D503" t="str">
            <v>2,94</v>
          </cell>
        </row>
        <row r="504">
          <cell r="A504" t="str">
            <v>90644</v>
          </cell>
          <cell r="B504" t="str">
            <v>BOMBA TRIPLEX, PARA INJEÇÃO DE NATA DE CIMENTO, VAZÃO MÁXIMA DE 100 LITROS/MINUTO, PRESSÃO MÁXIMA DE 70 BAR - CHI DIURNO. AF_06/2015</v>
          </cell>
          <cell r="C504" t="str">
            <v>CHI</v>
          </cell>
          <cell r="D504" t="str">
            <v>4,39</v>
          </cell>
        </row>
        <row r="505">
          <cell r="A505" t="str">
            <v>90651</v>
          </cell>
          <cell r="B505" t="str">
            <v>BOMBA CENTRÍFUGA MONOESTÁGIO COM MOTOR ELÉTRICO MONOFÁSICO, POTÊNCIA 15 HP, DIÂMETRO DO ROTOR 173 MM, HM/Q = 30 MCA / 90 M3/H A 45 MCA / 55 M3/H - CHI DIURNO. AF_06/2015</v>
          </cell>
          <cell r="C505" t="str">
            <v>CHI</v>
          </cell>
          <cell r="D505" t="str">
            <v>0,55</v>
          </cell>
        </row>
        <row r="506">
          <cell r="A506" t="str">
            <v>90657</v>
          </cell>
          <cell r="B506" t="str">
            <v>BOMBA DE PROJEÇÃO DE CONCRETO SECO, POTÊNCIA 10 CV, VAZÃO 3 M3/H - CHI DIURNO. AF_06/2015</v>
          </cell>
          <cell r="C506" t="str">
            <v>CHI</v>
          </cell>
          <cell r="D506" t="str">
            <v>2,86</v>
          </cell>
        </row>
        <row r="507">
          <cell r="A507" t="str">
            <v>90663</v>
          </cell>
          <cell r="B507" t="str">
            <v>BOMBA DE PROJEÇÃO DE CONCRETO SECO, POTÊNCIA 10 CV, VAZÃO 6 M3/H - CHI DIURNO. AF_06/2015</v>
          </cell>
          <cell r="C507" t="str">
            <v>CHI</v>
          </cell>
          <cell r="D507" t="str">
            <v>3,06</v>
          </cell>
        </row>
        <row r="508">
          <cell r="A508" t="str">
            <v>90669</v>
          </cell>
          <cell r="B508" t="str">
            <v>PROJETOR PNEUMÁTICO DE ARGAMASSA PARA CHAPISCO E REBOCO COM RECIPIENTE ACOPLADO, TIPO CANEQUINHA, COM COMPRESSOR DE AR REBOCÁVEL VAZÃO 89 PCM E MOTOR DIESEL DE 20 CV - CHI DIURNO. AF_06/2015</v>
          </cell>
          <cell r="C508" t="str">
            <v>CHI</v>
          </cell>
          <cell r="D508" t="str">
            <v>3,79</v>
          </cell>
        </row>
        <row r="509">
          <cell r="A509" t="str">
            <v>90675</v>
          </cell>
          <cell r="B509" t="str">
            <v>PERFURATRIZ COM TORRE METÁLICA PARA EXECUÇÃO DE ESTACA HÉLICE CONTÍNUA, PROFUNDIDADE MÁXIMA DE 30 M, DIÂMETRO MÁXIMO DE 800 MM, POTÊNCIA INSTALADA DE 268 HP, MESA ROTATIVA COM TORQUE MÁXIMO DE 170 KNM - CHI DIURNO. AF_06/2015</v>
          </cell>
          <cell r="C509" t="str">
            <v>CHI</v>
          </cell>
          <cell r="D509" t="str">
            <v>160,94</v>
          </cell>
        </row>
        <row r="510">
          <cell r="A510" t="str">
            <v>90681</v>
          </cell>
          <cell r="B510" t="str">
            <v>PERFURATRIZ HIDRÁULICA SOBRE CAMINHÃO COM TRADO CURTO ACOPLADO, PROFUNDIDADE MÁXIMA DE 20 M, DIÂMETRO MÁXIMO DE 1500 MM, POTÊNCIA INSTALADA DE 137 HP, MESA ROTATIVA COM TORQUE MÁXIMO DE 30 KNM - CHI DIURNO. AF_06/2015</v>
          </cell>
          <cell r="C510" t="str">
            <v>CHI</v>
          </cell>
          <cell r="D510" t="str">
            <v>98,99</v>
          </cell>
        </row>
        <row r="511">
          <cell r="A511" t="str">
            <v>90687</v>
          </cell>
          <cell r="B511" t="str">
            <v>MANIPULADOR TELESCÓPICO, POTÊNCIA DE 85 HP, CAPACIDADE DE CARGA DE 3.500 KG, ALTURA MÁXIMA DE ELEVAÇÃO DE 12,3 M - CHI DIURNO. AF_06/2015</v>
          </cell>
          <cell r="C511" t="str">
            <v>CHI</v>
          </cell>
          <cell r="D511" t="str">
            <v>57,62</v>
          </cell>
        </row>
        <row r="512">
          <cell r="A512" t="str">
            <v>90693</v>
          </cell>
          <cell r="B512" t="str">
            <v>MINICARREGADEIRA SOBRE RODAS, POTÊNCIA LÍQUIDA DE 47 HP, CAPACIDADE NOMINAL DE OPERAÇÃO DE 646 KG - CHI DIURNO. AF_06/2015</v>
          </cell>
          <cell r="C512" t="str">
            <v>CHI</v>
          </cell>
          <cell r="D512" t="str">
            <v>40,06</v>
          </cell>
        </row>
        <row r="513">
          <cell r="A513" t="str">
            <v>90965</v>
          </cell>
          <cell r="B513" t="str">
            <v>COMPRESSOR DE AR REBOCÁVEL, VAZÃO 89 PCM, PRESSÃO EFETIVA DE TRABALHO 102 PSI, MOTOR DIESEL, POTÊNCIA 20 CV - CHI DIURNO. AF_06/2015</v>
          </cell>
          <cell r="C513" t="str">
            <v>CHI</v>
          </cell>
          <cell r="D513" t="str">
            <v>3,23</v>
          </cell>
        </row>
        <row r="514">
          <cell r="A514" t="str">
            <v>90973</v>
          </cell>
          <cell r="B514" t="str">
            <v>COMPRESSOR DE AR REBOCAVEL, VAZÃO 250 PCM, PRESSAO DE TRABALHO 102 PSI, MOTOR A DIESEL POTÊNCIA 81 CV - CHI DIURNO. AF_06/2015</v>
          </cell>
          <cell r="C514" t="str">
            <v>CHI</v>
          </cell>
          <cell r="D514" t="str">
            <v>3,24</v>
          </cell>
        </row>
        <row r="515">
          <cell r="A515" t="str">
            <v>90982</v>
          </cell>
          <cell r="B515" t="str">
            <v>COMPRESSOR DE AR REBOCÁVEL, VAZÃO 748 PCM, PRESSÃO EFETIVA DE TRABALHO 102 PSI, MOTOR DIESEL, POTÊNCIA 210 CV - CHI DIURNO. AF_06/2015</v>
          </cell>
          <cell r="C515" t="str">
            <v>CHI</v>
          </cell>
          <cell r="D515" t="str">
            <v>8,25</v>
          </cell>
        </row>
        <row r="516">
          <cell r="A516" t="str">
            <v>91001</v>
          </cell>
          <cell r="B516" t="str">
            <v>COMPRESSOR DE AR REBOCAVEL, VAZÃO 400 PCM, PRESSAO DE TRABALHO 102 PSI, MOTOR A DIESEL POTÊNCIA 110 CV - CHI DIURNO. AF_06/2015</v>
          </cell>
          <cell r="C516" t="str">
            <v>CHI</v>
          </cell>
          <cell r="D516" t="str">
            <v>3,85</v>
          </cell>
        </row>
        <row r="517">
          <cell r="A517" t="str">
            <v>91032</v>
          </cell>
          <cell r="B517" t="str">
            <v>CAMINHÃO TRUCADO (C/ TERCEIRO EIXO) ELETRÔNICO - POTÊNCIA 231CV - PBT = 22000KG - DIST. ENTRE EIXOS 5170 MM - INCLUI CARROCERIA FIXA ABERTA DE MADEIRA - CHI DIURNO. AF_06/2015</v>
          </cell>
          <cell r="C517" t="str">
            <v>CHI</v>
          </cell>
          <cell r="D517" t="str">
            <v>39,39</v>
          </cell>
        </row>
        <row r="518">
          <cell r="A518" t="str">
            <v>91278</v>
          </cell>
          <cell r="B518" t="str">
            <v>PLACA VIBRATÓRIA REVERSÍVEL COM MOTOR 4 TEMPOS A GASOLINA, FORÇA CENTRÍFUGA DE 25 KN (2500 KGF), POTÊNCIA 5,5 CV - CHI DIURNO. AF_08/2015</v>
          </cell>
          <cell r="C518" t="str">
            <v>CHI</v>
          </cell>
          <cell r="D518" t="str">
            <v>0,54</v>
          </cell>
        </row>
        <row r="519">
          <cell r="A519" t="str">
            <v>91285</v>
          </cell>
          <cell r="B519" t="str">
            <v>CORTADORA DE PISO COM MOTOR 4 TEMPOS A GASOLINA, POTÊNCIA DE 13 HP, COM DISCO DE CORTE DIAMANTADO SEGMENTADO PARA CONCRETO, DIÂMETRO DE 350 MM, FURO DE 1" (14 X 1") - CHI DIURNO. AF_08/2015</v>
          </cell>
          <cell r="C519" t="str">
            <v>CHI</v>
          </cell>
          <cell r="D519" t="str">
            <v>0,61</v>
          </cell>
        </row>
        <row r="520">
          <cell r="A520" t="str">
            <v>91387</v>
          </cell>
          <cell r="B520" t="str">
            <v>CAMINHÃO BASCULANTE 10 M3, TRUCADO CABINE SIMPLES, PESO BRUTO TOTAL 23.000 KG, CARGA ÚTIL MÁXIMA 15.935 KG, DISTÂNCIA ENTRE EIXOS 4,80 M, POTÊNCIA 230 CV INCLUSIVE CAÇAMBA METÁLICA - CHI DIURNO. AF_06/2014</v>
          </cell>
          <cell r="C520" t="str">
            <v>CHI</v>
          </cell>
          <cell r="D520" t="str">
            <v>42,76</v>
          </cell>
        </row>
        <row r="521">
          <cell r="A521" t="str">
            <v>91395</v>
          </cell>
          <cell r="B521" t="str">
            <v>CAMINHÃO TOCO, PBT 14.300 KG, CARGA ÚTIL MÁX. 9.710 KG, DIST. ENTRE EIXOS 3,56 M, POTÊNCIA 185 CV, INCLUSIVE CARROCERIA FIXA ABERTA DE MADEIRA P/ TRANSPORTE GERAL DE CARGA SECA, DIMEN. APROX. 2,50 X 6,50 X 0,50 M - CHI DIURNO. AF_06/2014</v>
          </cell>
          <cell r="C521" t="str">
            <v>CHI</v>
          </cell>
          <cell r="D521" t="str">
            <v>36,96</v>
          </cell>
        </row>
        <row r="522">
          <cell r="A522" t="str">
            <v>91486</v>
          </cell>
          <cell r="B522" t="str">
            <v>ESPARGIDOR DE ASFALTO PRESSURIZADO, TANQUE 6 M3 COM ISOLAÇÃO TÉRMICA, AQUECIDO COM 2 MAÇARICOS, COM BARRA ESPARGIDORA 3,60 M, MONTADO SOBRE CAMINHÃO  TOCO, PBT 14.300 KG, POTÊNCIA 185 CV - CHI DIURNO. AF_08/2015</v>
          </cell>
          <cell r="C522" t="str">
            <v>CHI</v>
          </cell>
          <cell r="D522" t="str">
            <v>41,63</v>
          </cell>
        </row>
        <row r="523">
          <cell r="A523" t="str">
            <v>91534</v>
          </cell>
          <cell r="B523" t="str">
            <v>COMPACTADOR DE SOLOS DE PERCUSSÃO (SOQUETE) COM MOTOR A GASOLINA 4 TEMPOS, POTÊNCIA 4 CV - CHI DIURNO. AF_08/2015</v>
          </cell>
          <cell r="C523" t="str">
            <v>CHI</v>
          </cell>
          <cell r="D523" t="str">
            <v>26,00</v>
          </cell>
        </row>
        <row r="524">
          <cell r="A524" t="str">
            <v>91635</v>
          </cell>
          <cell r="B524" t="str">
            <v>GUINDAUTO HIDRÁULICO, CAPACIDADE MÁXIMA DE CARGA 6500 KG, MOMENTO MÁXIMO DE CARGA 5,8 TM, ALCANCE MÁXIMO HORIZONTAL 7,60 M, INCLUSIVE CAMINHÃO TOCO PBT 9.700 KG, POTÊNCIA DE 160 CV - CHI DIURNO. AF_08/2015</v>
          </cell>
          <cell r="C524" t="str">
            <v>CHI</v>
          </cell>
          <cell r="D524" t="str">
            <v>38,73</v>
          </cell>
        </row>
        <row r="525">
          <cell r="A525" t="str">
            <v>91646</v>
          </cell>
          <cell r="B525" t="str">
            <v>CAMINHÃO DE TRANSPORTE DE MATERIAL ASFÁLTICO 30.000 L, COM CAVALO MECÂNICO DE CAPACIDADE MÁXIMA DE TRAÇÃO COMBINADO DE 66.000 KG, POTÊNCIA 360 CV, INCLUSIVE TANQUE DE ASFALTO COM SERPENTINA - CHI DIURNO. AF_08/2015</v>
          </cell>
          <cell r="C525" t="str">
            <v>CHI</v>
          </cell>
          <cell r="D525" t="str">
            <v>52,56</v>
          </cell>
        </row>
        <row r="526">
          <cell r="A526" t="str">
            <v>91693</v>
          </cell>
          <cell r="B526" t="str">
            <v>SERRA CIRCULAR DE BANCADA COM MOTOR ELÉTRICO POTÊNCIA DE 5HP, COM COIFA PARA DISCO 10" - CHI DIURNO. AF_08/2015</v>
          </cell>
          <cell r="C526" t="str">
            <v>CHI</v>
          </cell>
          <cell r="D526" t="str">
            <v>25,27</v>
          </cell>
        </row>
        <row r="527">
          <cell r="A527" t="str">
            <v>92044</v>
          </cell>
          <cell r="B527" t="str">
            <v>DISTRIBUIDOR DE AGREGADOS REBOCAVEL, CAPACIDADE 1,9 M³, LARGURA DE TRABALHO 3,66 M - CHI DIURNO. AF_11/2015</v>
          </cell>
          <cell r="C527" t="str">
            <v>CHI</v>
          </cell>
          <cell r="D527" t="str">
            <v>4,35</v>
          </cell>
        </row>
        <row r="528">
          <cell r="A528" t="str">
            <v>92107</v>
          </cell>
          <cell r="B528" t="str">
            <v>CAMINHÃO PARA EQUIPAMENTO DE LIMPEZA A SUCÇÃO COM CAMINHÃO TRUCADO DE PESO BRUTO TOTAL 23000 KG, CARGA ÚTIL MÁXIMA 15935 KG, DISTÂNCIA ENTRE EIXOS 4,80 M, POTÊNCIA 230 CV, INCLUSIVE LIMPADORA A SUCÇÃO, TANQUE 12000 L - CHI DIURNO. AF_11/2015</v>
          </cell>
          <cell r="C528" t="str">
            <v>CHI</v>
          </cell>
          <cell r="D528" t="str">
            <v>42,48</v>
          </cell>
        </row>
        <row r="529">
          <cell r="A529" t="str">
            <v>92113</v>
          </cell>
          <cell r="B529" t="str">
            <v>PENEIRA ROTATIVA COM MOTOR ELÉTRICO TRIFÁSICO DE 2 CV, CILINDRO DE 1 M X 0,60 M, COM FUROS DE 3,17 MM - CHI DIURNO. AF_11/2015</v>
          </cell>
          <cell r="C529" t="str">
            <v>CHI</v>
          </cell>
          <cell r="D529" t="str">
            <v>0,68</v>
          </cell>
        </row>
        <row r="530">
          <cell r="A530" t="str">
            <v>92119</v>
          </cell>
          <cell r="B530" t="str">
            <v>DOSADOR DE AREIA, CAPACIDADE DE 26 LITROS - CHI DIURNO. AF_11/2015</v>
          </cell>
          <cell r="C530" t="str">
            <v>CHI</v>
          </cell>
          <cell r="D530" t="str">
            <v>0,07</v>
          </cell>
        </row>
        <row r="531">
          <cell r="A531" t="str">
            <v>92139</v>
          </cell>
          <cell r="B531" t="str">
            <v>CAMINHONETE COM MOTOR A DIESEL, POTÊNCIA 180 CV, CABINE DUPLA, 4X4 - CHI DIURNO. AF_11/2015</v>
          </cell>
          <cell r="C531" t="str">
            <v>CHI</v>
          </cell>
          <cell r="D531" t="str">
            <v>32,63</v>
          </cell>
        </row>
        <row r="532">
          <cell r="A532" t="str">
            <v>92146</v>
          </cell>
          <cell r="B532" t="str">
            <v>CAMINHONETE CABINE SIMPLES COM MOTOR 1.6 FLEX, CÂMBIO MANUAL, POTÊNCIA 101/104 CV, 2 PORTAS - CHI DIURNO. AF_11/2015</v>
          </cell>
          <cell r="C532" t="str">
            <v>CHI</v>
          </cell>
          <cell r="D532" t="str">
            <v>25,73</v>
          </cell>
        </row>
        <row r="533">
          <cell r="A533" t="str">
            <v>92243</v>
          </cell>
          <cell r="B533" t="str">
            <v>CAMINHÃO DE TRANSPORTE DE MATERIAL ASFÁLTICO 20.000 L, COM CAVALO MECÂNICO DE CAPACIDADE MÁXIMA DE TRAÇÃO COMBINADO DE 45.000 KG, POTÊNCIA 330 CV, INCLUSIVE TANQUE DE ASFALTO COM MAÇARICO - CHI DIURNO. AF_12/2015</v>
          </cell>
          <cell r="C533" t="str">
            <v>CHI</v>
          </cell>
          <cell r="D533" t="str">
            <v>44,91</v>
          </cell>
        </row>
        <row r="534">
          <cell r="A534" t="str">
            <v>92717</v>
          </cell>
          <cell r="B534" t="str">
            <v>APARELHO PARA CORTE E SOLDA OXI-ACETILENO SOBRE RODAS, INCLUSIVE CILINDROS E MAÇARICOS - CHI DIURNO. AF_12/2015</v>
          </cell>
          <cell r="C534" t="str">
            <v>CHI</v>
          </cell>
          <cell r="D534" t="str">
            <v>0,18</v>
          </cell>
        </row>
        <row r="535">
          <cell r="A535" t="str">
            <v>92961</v>
          </cell>
          <cell r="B535" t="str">
            <v>MÁQUINA EXTRUSORA DE CONCRETO PARA GUIAS E SARJETAS, MOTOR A DIESEL, POTÊNCIA 14 CV - CHI DIURNO. AF_12/2015</v>
          </cell>
          <cell r="C535" t="str">
            <v>CHI</v>
          </cell>
          <cell r="D535" t="str">
            <v>4,39</v>
          </cell>
        </row>
        <row r="536">
          <cell r="A536" t="str">
            <v>92967</v>
          </cell>
          <cell r="B536" t="str">
            <v>MARTELO PERFURADOR PNEUMÁTICO MANUAL, HASTE 25 X 75 MM, 21 KG - CHI DIURNO. AF_12/2015</v>
          </cell>
          <cell r="C536" t="str">
            <v>CHI</v>
          </cell>
          <cell r="D536" t="str">
            <v>21,41</v>
          </cell>
        </row>
        <row r="537">
          <cell r="A537" t="str">
            <v>93225</v>
          </cell>
          <cell r="B537" t="str">
            <v>PERFURATRIZ COM TORRE METÁLICA PARA EXECUÇÃO DE ESTACA HÉLICE CONTÍNUA, PROFUNDIDADE MÁXIMA DE 32 M, DIÂMETRO MÁXIMO DE 1000 MM, POTÊNCIA INSTALADA DE 350 HP, MESA ROTATIVA COM TORQUE MÁXIMO DE 263 KNM - CHI DIURNO. AF_01/2016</v>
          </cell>
          <cell r="C537" t="str">
            <v>CHI</v>
          </cell>
          <cell r="D537" t="str">
            <v>236,27</v>
          </cell>
        </row>
        <row r="538">
          <cell r="A538" t="str">
            <v>93234</v>
          </cell>
          <cell r="B538" t="str">
            <v>BETONEIRA CAPACIDADE NOMINAL 400 L, CAPACIDADE DE MISTURA 310 L, MOTOR A GASOLINA POTÊNCIA 5,5 HP, SEM CARREGADOR - CHI DIURNO. AF_02/2016</v>
          </cell>
          <cell r="C538" t="str">
            <v>CHI</v>
          </cell>
          <cell r="D538" t="str">
            <v>0,29</v>
          </cell>
        </row>
        <row r="539">
          <cell r="A539" t="str">
            <v>93244</v>
          </cell>
          <cell r="B539" t="str">
            <v>ROLO COMPACTADOR VIBRATÓRIO PÉ DE CARNEIRO PARA SOLOS, POTÊNCIA 80 HP, PESO OPERACIONAL SEM/COM LASTRO 7,4 / 8,8 T, LARGURA DE TRABALHO 1,68 M - CHI DIURNO. AF_02/2016</v>
          </cell>
          <cell r="C539" t="str">
            <v>CHI</v>
          </cell>
          <cell r="D539" t="str">
            <v>42,73</v>
          </cell>
        </row>
        <row r="540">
          <cell r="A540" t="str">
            <v>93274</v>
          </cell>
          <cell r="B540" t="str">
            <v>GRUA ASCENSIONAL, LANÇA DE 30 M, CAPACIDADE DE 1,0 T A 30 M, ALTURA ATÉ 39 M - CHI DIURNO. AF_03/2016</v>
          </cell>
          <cell r="C540" t="str">
            <v>CHI</v>
          </cell>
          <cell r="D540" t="str">
            <v>59,11</v>
          </cell>
        </row>
        <row r="541">
          <cell r="A541" t="str">
            <v>93282</v>
          </cell>
          <cell r="B541" t="str">
            <v>GUINCHO ELÉTRICO DE COLUNA, CAPACIDADE 400 KG, COM MOTO FREIO, MOTOR TRIFÁSICO DE 1,25 CV - CHI DIURNO. AF_03/2016</v>
          </cell>
          <cell r="C541" t="str">
            <v>CHI</v>
          </cell>
          <cell r="D541" t="str">
            <v>20,80</v>
          </cell>
        </row>
        <row r="542">
          <cell r="A542" t="str">
            <v>93288</v>
          </cell>
          <cell r="B542" t="str">
            <v>GUINDASTE HIDRÁULICO AUTOPROPELIDO, COM LANÇA TELESCÓPICA 40 M, CAPACIDADE MÁXIMA 60 T, POTÊNCIA 260 KW - CHI DIURNO. AF_03/2016</v>
          </cell>
          <cell r="C542" t="str">
            <v>CHI</v>
          </cell>
          <cell r="D542" t="str">
            <v>95,92</v>
          </cell>
        </row>
        <row r="543">
          <cell r="A543" t="str">
            <v>93403</v>
          </cell>
          <cell r="B543" t="str">
            <v>GUINDAUTO HIDRÁULICO, CAPACIDADE MÁXIMA DE CARGA 3300 KG, MOMENTO MÁXIMO DE CARGA 5,8 TM, ALCANCE MÁXIMO HORIZONTAL 7,60 M, INCLUSIVE CAMINHÃO TOCO PBT 16.000 KG, POTÊNCIA DE 189 CV - CHI DIURNO. AF_03/2016</v>
          </cell>
          <cell r="C543" t="str">
            <v>CHI</v>
          </cell>
          <cell r="D543" t="str">
            <v>38,73</v>
          </cell>
        </row>
        <row r="544">
          <cell r="A544" t="str">
            <v>93409</v>
          </cell>
          <cell r="B544" t="str">
            <v>MÁQUINA JATO DE PRESSAO PORTÁTIL PARA JATEAMENTO, CONTROLE AUTOMATICO REMOTO, CAMARA DE 1 SAIDA, CAPACIDADE 280 L, DIAMETRO 670 MM, BICO DE JATO CURTO VENTURI DE 5/16, MANGUEIRA DE 1 COM COMPRESSOR DE AR REBOCÁVEL VAZÃO 189 PCM E MOTOR DIESEL DE 63 CV- CHI DIURNO. AF_03/2016</v>
          </cell>
          <cell r="C544" t="str">
            <v>CHI</v>
          </cell>
          <cell r="D544" t="str">
            <v>25,91</v>
          </cell>
        </row>
        <row r="545">
          <cell r="A545" t="str">
            <v>93416</v>
          </cell>
          <cell r="B545" t="str">
            <v>GERADOR PORTÁTIL MONOFÁSICO, POTÊNCIA 5500 VA, MOTOR A GASOLINA, POTÊNCIA DO MOTOR 13 CV - CHI DIURNO. AF_03/2016</v>
          </cell>
          <cell r="C545" t="str">
            <v>CHI</v>
          </cell>
          <cell r="D545" t="str">
            <v>0,20</v>
          </cell>
        </row>
        <row r="546">
          <cell r="A546" t="str">
            <v>93422</v>
          </cell>
          <cell r="B546" t="str">
            <v>GRUPO GERADOR REBOCÁVEL, POTÊNCIA 66 KVA, MOTOR A DIESEL - CHI DIURNO. AF_03/2016</v>
          </cell>
          <cell r="C546" t="str">
            <v>CHI</v>
          </cell>
          <cell r="D546" t="str">
            <v>2,63</v>
          </cell>
        </row>
        <row r="547">
          <cell r="A547" t="str">
            <v>93428</v>
          </cell>
          <cell r="B547" t="str">
            <v>GRUPO GERADOR ESTACIONÁRIO, POTÊNCIA 150 KVA, MOTOR A DIESEL- CHI DIURNO. AF_03/2016</v>
          </cell>
          <cell r="C547" t="str">
            <v>CHI</v>
          </cell>
          <cell r="D547" t="str">
            <v>3,73</v>
          </cell>
        </row>
        <row r="548">
          <cell r="A548" t="str">
            <v>93434</v>
          </cell>
          <cell r="B548" t="str">
            <v>USINA DE MISTURA ASFÁLTICA À QUENTE, TIPO CONTRA FLUXO, PROD 40 A 80 TON/HORA - CHI DIURNO. AF_03/2016</v>
          </cell>
          <cell r="C548" t="str">
            <v>CHI</v>
          </cell>
          <cell r="D548" t="str">
            <v>181,84</v>
          </cell>
        </row>
        <row r="549">
          <cell r="A549" t="str">
            <v>93440</v>
          </cell>
          <cell r="B549" t="str">
            <v>USINA DE ASFALTO À FRIO, CAPACIDADE DE 40 A 60 TON/HORA, ELÉTRICA POTÊNCIA 30 CV - CHI DIURNO. AF_03/2016</v>
          </cell>
          <cell r="C549" t="str">
            <v>CHI</v>
          </cell>
          <cell r="D549" t="str">
            <v>100,76</v>
          </cell>
        </row>
        <row r="550">
          <cell r="A550" t="str">
            <v>95122</v>
          </cell>
          <cell r="B550" t="str">
            <v>USINA MISTURADORA DE SOLOS, CAPACIDADE DE 200 A 500 TON/H, POTENCIA 75KW - CHI DIURNO. AF_07/2016</v>
          </cell>
          <cell r="C550" t="str">
            <v>CHI</v>
          </cell>
          <cell r="D550" t="str">
            <v>140,23</v>
          </cell>
        </row>
        <row r="551">
          <cell r="A551" t="str">
            <v>95128</v>
          </cell>
          <cell r="B551" t="str">
            <v>DISTRIBUIDOR DE AGREGADOS AUTOPROPELIDO, CAP 3 M3, A DIESEL, POTÊNCIA 176CV - CHI DIURNO. AF_07/2016</v>
          </cell>
          <cell r="C551" t="str">
            <v>CHI</v>
          </cell>
          <cell r="D551" t="str">
            <v>38,22</v>
          </cell>
        </row>
        <row r="552">
          <cell r="A552" t="str">
            <v>95140</v>
          </cell>
          <cell r="B552" t="str">
            <v>TALHA MANUAL DE CORRENTE, CAPACIDADE DE 2 TON. COM ELEVAÇÃO DE 3 M - CHI DIURNO. AF_07/2016</v>
          </cell>
          <cell r="C552" t="str">
            <v>CHI</v>
          </cell>
          <cell r="D552" t="str">
            <v>0,04</v>
          </cell>
        </row>
        <row r="553">
          <cell r="A553" t="str">
            <v>95213</v>
          </cell>
          <cell r="B553" t="str">
            <v>GRUA ASCENCIONAL, LANÇA DE 42 M, CAPACIDADE DE 1,5 T A 30 M, ALTURA ATÉ 39 M - CHI DIURNO. AF_08/2016</v>
          </cell>
          <cell r="C553" t="str">
            <v>CHI</v>
          </cell>
          <cell r="D553" t="str">
            <v>62,56</v>
          </cell>
        </row>
        <row r="554">
          <cell r="A554" t="str">
            <v>95219</v>
          </cell>
          <cell r="B554" t="str">
            <v>PULVERIZADOR DE TINTA ELÉTRICO/MÁQUINA DE PINTURA AIRLESS, VAZÃO 2 L/MIN - CHI DIURNO. AF_08/2016</v>
          </cell>
          <cell r="C554" t="str">
            <v>CHI</v>
          </cell>
          <cell r="D554" t="str">
            <v>21,41</v>
          </cell>
        </row>
        <row r="555">
          <cell r="A555" t="str">
            <v>95259</v>
          </cell>
          <cell r="B555" t="str">
            <v>MARTELO DEMOLIDOR PNEUMÁTICO MANUAL, 32 KG - CHI DIURNO. AF_09/2016</v>
          </cell>
          <cell r="C555" t="str">
            <v>CHI</v>
          </cell>
          <cell r="D555" t="str">
            <v>21,28</v>
          </cell>
        </row>
        <row r="556">
          <cell r="A556" t="str">
            <v>95265</v>
          </cell>
          <cell r="B556" t="str">
            <v>COMPACTADOR DE SOLOS DE PERCUSÃO (SOQUETE) COM MOTOR A GASOLINA, POTÊNCIA 3 CV - CHI DIURNO. AF_09/2016</v>
          </cell>
          <cell r="C556" t="str">
            <v>CHI</v>
          </cell>
          <cell r="D556" t="str">
            <v>0,65</v>
          </cell>
        </row>
        <row r="557">
          <cell r="A557" t="str">
            <v>95271</v>
          </cell>
          <cell r="B557" t="str">
            <v>RÉGUA VIBRATÓRIA DUPLA PARA CONCRETO, PESO DE 60KG, COMPRIMENTO 4 M, COM MOTOR A GASOLINA, POTÊNCIA 5,5 HP - CHI DIURNO. AF_09/2016</v>
          </cell>
          <cell r="C557" t="str">
            <v>CHI</v>
          </cell>
          <cell r="D557" t="str">
            <v>0,49</v>
          </cell>
        </row>
        <row r="558">
          <cell r="A558" t="str">
            <v>95277</v>
          </cell>
          <cell r="B558" t="str">
            <v>POLIDORA DE PISO (POLITRIZ), PESO DE 100KG, DIÂMETRO 450 MM, MOTOR ELÉTRICO, POTÊNCIA 4 HP - CHI DIURNO. AF_09/2016</v>
          </cell>
          <cell r="C558" t="str">
            <v>CHI</v>
          </cell>
          <cell r="D558" t="str">
            <v>0,49</v>
          </cell>
        </row>
        <row r="559">
          <cell r="A559" t="str">
            <v>95283</v>
          </cell>
          <cell r="B559" t="str">
            <v>DESEMPENADEIRA DE CONCRETO, PESO DE 75KG, 4 PÁS, MOTOR A GASOLINA, POTÊNCIA 5,5 HP - CHI DIURNO. AF_09/2016</v>
          </cell>
          <cell r="C559" t="str">
            <v>CHI</v>
          </cell>
          <cell r="D559" t="str">
            <v>0,53</v>
          </cell>
        </row>
        <row r="560">
          <cell r="A560" t="str">
            <v>95621</v>
          </cell>
          <cell r="B560" t="str">
            <v>PERFURATRIZ PNEUMATICA MANUAL DE PESO MEDIO, MARTELETE, 18KG, COMPRIMENTO MÁXIMO DE CURSO DE 6 M, DIAMETRO DO PISTAO DE 5,5 CM - CHI DIURNO. AF_11/2016</v>
          </cell>
          <cell r="C560" t="str">
            <v>CHI</v>
          </cell>
          <cell r="D560" t="str">
            <v>21,13</v>
          </cell>
        </row>
        <row r="561">
          <cell r="A561" t="str">
            <v>95632</v>
          </cell>
          <cell r="B561" t="str">
            <v>ROLO COMPACTADOR VIBRATORIO TANDEM, ACO LISO, POTENCIA 125 HP, PESO SEM/COM LASTRO 10,20/11,65 T, LARGURA DE TRABALHO 1,73 M - CHI DIURNO. AF_11/2016</v>
          </cell>
          <cell r="C561" t="str">
            <v>CHI</v>
          </cell>
          <cell r="D561" t="str">
            <v>50,77</v>
          </cell>
        </row>
        <row r="562">
          <cell r="A562" t="str">
            <v>95703</v>
          </cell>
          <cell r="B562" t="str">
            <v>PERFURATRIZ MANUAL, TORQUE MAXIMO 55 KGF.M, POTENCIA 5 CV, COM DIAMETRO MAXIMO 8 1/2" - CHI DIURNO. AF_11/2016</v>
          </cell>
          <cell r="C562" t="str">
            <v>CHI</v>
          </cell>
          <cell r="D562" t="str">
            <v>27,96</v>
          </cell>
        </row>
        <row r="563">
          <cell r="A563" t="str">
            <v>95709</v>
          </cell>
          <cell r="B563" t="str">
            <v>PERFURATRIZ SOBRE ESTEIRA, TORQUE MÁXIMO 600 KGF, POTÊNCIA ENTRE 50 E 60 HP, DIÂMETRO MÁXIMO 10 - CHI DIURNO. AF_11/2016</v>
          </cell>
          <cell r="C563" t="str">
            <v>CHI</v>
          </cell>
          <cell r="D563" t="str">
            <v>53,55</v>
          </cell>
        </row>
        <row r="564">
          <cell r="A564" t="str">
            <v>95715</v>
          </cell>
          <cell r="B564" t="str">
            <v>ESCAVADEIRA HIDRAULICA SOBRE ESTEIRA, COM GARRA GIRATORIA DE MANDIBULAS, PESO OPERACIONAL ENTRE 22,00 E 25,50 TON, POTENCIA LIQUIDA ENTRE 150 E 160 HP - CHI DIURNO. AF_11/2016</v>
          </cell>
          <cell r="C564" t="str">
            <v>CHI</v>
          </cell>
          <cell r="D564" t="str">
            <v>63,13</v>
          </cell>
        </row>
        <row r="565">
          <cell r="A565" t="str">
            <v>95721</v>
          </cell>
          <cell r="B565" t="str">
            <v>ESCAVADEIRA HIDRAULICA SOBRE ESTEIRA, EQUIPADA COM CLAMSHELL, COM CAPACIDADE DA CAÇAMBA ENTRE 1,20 E 1,50 M3, PESO OPERACIONAL ENTRE 20,00 E 22,00 TON, POTENCIA LIQUIDA ENTRE 150 E 160 HP - CHI DIURNO. AF_11/2016</v>
          </cell>
          <cell r="C565" t="str">
            <v>CHI</v>
          </cell>
          <cell r="D565" t="str">
            <v>61,87</v>
          </cell>
        </row>
        <row r="566">
          <cell r="A566" t="str">
            <v>95873</v>
          </cell>
          <cell r="B566" t="str">
            <v>GRUPO GERADOR COM CARENAGEM, MOTOR DIESEL POTÊNCIA STANDART ENTRE 250 E 260 KVA - CHI DIURNO. AF_12/2016</v>
          </cell>
          <cell r="C566" t="str">
            <v>CHI</v>
          </cell>
          <cell r="D566" t="str">
            <v>5,97</v>
          </cell>
        </row>
        <row r="567">
          <cell r="A567" t="str">
            <v>96014</v>
          </cell>
          <cell r="B567" t="str">
            <v>TRATOR DE PNEUS COM POTÊNCIA DE 122 CV, TRAÇÃO 4X4, COM VASSOURA MECÂNICA ACOPLADA - CHI DIURNO. AF_02/2017</v>
          </cell>
          <cell r="C567" t="str">
            <v>CHI</v>
          </cell>
          <cell r="D567" t="str">
            <v>39,87</v>
          </cell>
        </row>
        <row r="568">
          <cell r="A568" t="str">
            <v>96021</v>
          </cell>
          <cell r="B568" t="str">
            <v>TRATOR DE PNEUS COM POTÊNCIA DE 122 CV, TRAÇÃO 4X4, COM GRADE DE DISCOS ACOPLADA - CHI DIURNO. AF_02/2017</v>
          </cell>
          <cell r="C568" t="str">
            <v>CHI</v>
          </cell>
          <cell r="D568" t="str">
            <v>39,75</v>
          </cell>
        </row>
        <row r="569">
          <cell r="A569" t="str">
            <v>96029</v>
          </cell>
          <cell r="B569" t="str">
            <v>TRATOR DE PNEUS COM POTÊNCIA DE 85 CV, TRAÇÃO 4X4, COM GRADE DE DISCOS ACOPLADA - CHI DIURNO. AF_02/2017</v>
          </cell>
          <cell r="C569" t="str">
            <v>CHI</v>
          </cell>
          <cell r="D569" t="str">
            <v>36,81</v>
          </cell>
        </row>
        <row r="570">
          <cell r="A570" t="str">
            <v>96036</v>
          </cell>
          <cell r="B570" t="str">
            <v>CAMINHÃO BASCULANTE 10 M3, TRUCADO, POTÊNCIA 230 CV, INCLUSIVE CAÇAMBA METÁLICA, COM DISTRIBUIDOR DE AGREGADOS ACOPLADO - CHI DIURNO. AF_02/2017</v>
          </cell>
          <cell r="C570" t="str">
            <v>CHI</v>
          </cell>
          <cell r="D570" t="str">
            <v>45,61</v>
          </cell>
        </row>
        <row r="571">
          <cell r="A571" t="str">
            <v>96155</v>
          </cell>
          <cell r="B571" t="str">
            <v>TRATOR DE PNEUS COM POTÊNCIA DE 85 CV, TRAÇÃO 4X4, COM VASSOURA MECÂNICA ACOPLADA - CHI DIURNO. AF_02/2017</v>
          </cell>
          <cell r="C571" t="str">
            <v>CHI</v>
          </cell>
          <cell r="D571" t="str">
            <v>36,93</v>
          </cell>
        </row>
        <row r="572">
          <cell r="A572" t="str">
            <v>96156</v>
          </cell>
          <cell r="B572" t="str">
            <v>MINICARREGADEIRA SOBRE RODAS POTENCIA 47HP CAPACIDADE OPERACAO 646 KG, COM VASSOURA MECÂNICA ACOPLADA - CHI DIURNO. AF_03/2017</v>
          </cell>
          <cell r="C572" t="str">
            <v>CHI</v>
          </cell>
          <cell r="D572" t="str">
            <v>43,00</v>
          </cell>
        </row>
        <row r="573">
          <cell r="A573" t="str">
            <v>96159</v>
          </cell>
          <cell r="B573" t="str">
            <v>MÁQUINA DEMARCADORA DE FAIXA DE TRÁFEGO À FRIO, AUTOPROPELIDA, POTÊNCIA 38 HP - CHI DIURNO. AF_07/2016</v>
          </cell>
          <cell r="C573" t="str">
            <v>CHI</v>
          </cell>
          <cell r="D573" t="str">
            <v>51,36</v>
          </cell>
        </row>
        <row r="574">
          <cell r="A574" t="str">
            <v>96246</v>
          </cell>
          <cell r="B574" t="str">
            <v>MINIESCAVADEIRA SOBRE ESTEIRAS, POTENCIA LIQUIDA DE *30* HP, PESO OPERACIONAL DE *3.500* KG - CHI DIURNO. AF_04/2017</v>
          </cell>
          <cell r="C574" t="str">
            <v>CHI</v>
          </cell>
          <cell r="D574" t="str">
            <v>43,11</v>
          </cell>
        </row>
        <row r="575">
          <cell r="A575" t="str">
            <v>96302</v>
          </cell>
          <cell r="B575" t="str">
            <v>PERFURATRIZ ROTATIVA SOBRE ESTEIRA, TORQUE MAXIMO 2500 KGM, POTENCIA 110 HP, MOTOR DIESEL - CHI DIURNO. AF_05/2017</v>
          </cell>
          <cell r="C575" t="str">
            <v>CHI</v>
          </cell>
          <cell r="D575" t="str">
            <v>69,46</v>
          </cell>
        </row>
        <row r="576">
          <cell r="A576" t="str">
            <v>96308</v>
          </cell>
          <cell r="B576" t="str">
            <v>COMPRESSOR DE AR, VAZAO DE 10 PCM, RESERVATORIO 100 L, PRESSAO DE TRABALHO ENTRE 6,9 E 9,7 BAR  POTENCIA 2 HP, TENSAO 110/220 V  CHI DIURNO. AF_05/2017</v>
          </cell>
          <cell r="C576" t="str">
            <v>CHI</v>
          </cell>
          <cell r="D576" t="str">
            <v>0,11</v>
          </cell>
        </row>
        <row r="577">
          <cell r="A577" t="str">
            <v>96464</v>
          </cell>
          <cell r="B577" t="str">
            <v>ROLO COMPACTADOR DE PNEUS, ESTATICO, PRESSAO VARIAVEL, POTENCIA 110 HP, PESO SEM/COM LASTRO 10,8/27 T, LARGURA DE ROLAGEM 2,30 M - CHI DIURNO. AF_06/2017</v>
          </cell>
          <cell r="C577" t="str">
            <v>CHI</v>
          </cell>
          <cell r="D577" t="str">
            <v>53,64</v>
          </cell>
        </row>
        <row r="578">
          <cell r="A578" t="str">
            <v>5089</v>
          </cell>
          <cell r="B578" t="str">
            <v>ROLO COMPACTADOR VIBRATÓRIO PÉ DE CARNEIRO PARA SOLOS, POTÊNCIA 80 HP, PESO OPERACIONAL SEM/COM LASTRO 7,4 / 8,8 T, LARGURA DE TRABALHO 1,68 M - MANUTENÇÃO. AF_02/2016</v>
          </cell>
          <cell r="C578" t="str">
            <v>H</v>
          </cell>
          <cell r="D578" t="str">
            <v>18,14</v>
          </cell>
        </row>
        <row r="579">
          <cell r="A579" t="str">
            <v>5627</v>
          </cell>
          <cell r="B579" t="str">
            <v>ESCAVADEIRA HIDRÁULICA SOBRE ESTEIRAS, CAÇAMBA 0,80 M3, PESO OPERACIONAL 17 T, POTENCIA BRUTA 111 HP - DEPRECIAÇÃO. AF_06/2014</v>
          </cell>
          <cell r="C579" t="str">
            <v>H</v>
          </cell>
          <cell r="D579" t="str">
            <v>23,01</v>
          </cell>
        </row>
        <row r="580">
          <cell r="A580" t="str">
            <v>5628</v>
          </cell>
          <cell r="B580" t="str">
            <v>ESCAVADEIRA HIDRÁULICA SOBRE ESTEIRAS, CAÇAMBA 0,80 M3, PESO OPERACIONAL 17 T, POTENCIA BRUTA 111 HP - JUROS. AF_06/2014</v>
          </cell>
          <cell r="C580" t="str">
            <v>H</v>
          </cell>
          <cell r="D580" t="str">
            <v>5,91</v>
          </cell>
        </row>
        <row r="581">
          <cell r="A581" t="str">
            <v>5629</v>
          </cell>
          <cell r="B581" t="str">
            <v>ESCAVADEIRA HIDRÁULICA SOBRE ESTEIRAS, CAÇAMBA 0,80 M3, PESO OPERACIONAL 17 T, POTENCIA BRUTA 111 HP - MANUTENÇÃO. AF_06/2014</v>
          </cell>
          <cell r="C581" t="str">
            <v>H</v>
          </cell>
          <cell r="D581" t="str">
            <v>28,76</v>
          </cell>
        </row>
        <row r="582">
          <cell r="A582" t="str">
            <v>5630</v>
          </cell>
          <cell r="B582" t="str">
            <v>ESCAVADEIRA HIDRÁULICA SOBRE ESTEIRAS, CAÇAMBA 0,80 M3, PESO OPERACIONAL 17 T, POTENCIA BRUTA 111 HP - MATERIAIS NA OPERAÇÃO. AF_06/2014</v>
          </cell>
          <cell r="C582" t="str">
            <v>H</v>
          </cell>
          <cell r="D582" t="str">
            <v>48,75</v>
          </cell>
        </row>
        <row r="583">
          <cell r="A583" t="str">
            <v>5658</v>
          </cell>
          <cell r="B583" t="str">
            <v>GRADE DE DISCO CONTROLE REMOTO REBOCÁVEL, COM 24 DISCOS 24 X 6 MM COM PNEUS PARA TRANSPORTE - MANUTENÇÃO. AF_06/2014</v>
          </cell>
          <cell r="C583" t="str">
            <v>H</v>
          </cell>
          <cell r="D583" t="str">
            <v>1,04</v>
          </cell>
        </row>
        <row r="584">
          <cell r="A584" t="str">
            <v>5664</v>
          </cell>
          <cell r="B584" t="str">
            <v>RETROESCAVADEIRA SOBRE RODAS COM CARREGADEIRA, TRAÇÃO 4X4, POTÊNCIA LÍQ. 88 HP, CAÇAMBA CARREG. CAP. MÍN. 1 M3, CAÇAMBA RETRO CAP. 0,26 M3, PESO OPERACIONAL MÍN. 6.674 KG, PROFUNDIDADE ESCAVAÇÃO MÁX. 4,37 M - MANUTENÇÃO. AF_06/2014</v>
          </cell>
          <cell r="C584" t="str">
            <v>H</v>
          </cell>
          <cell r="D584" t="str">
            <v>17,05</v>
          </cell>
        </row>
        <row r="585">
          <cell r="A585" t="str">
            <v>5667</v>
          </cell>
          <cell r="B585" t="str">
            <v>RETROESCAVADEIRA SOBRE RODAS COM CARREGADEIRA, TRAÇÃO 4X2, POTÊNCIA LÍQ. 79 HP, CAÇAMBA CARREG. CAP. MÍN. 1 M3, CAÇAMBA RETRO CAP. 0,20 M3, PESO OPERACIONAL MÍN. 6.570 KG, PROFUNDIDADE ESCAVAÇÃO MÁX. 4,37 M - MANUTENÇÃO. AF_06/2014</v>
          </cell>
          <cell r="C585" t="str">
            <v>H</v>
          </cell>
          <cell r="D585" t="str">
            <v>15,16</v>
          </cell>
        </row>
        <row r="586">
          <cell r="A586" t="str">
            <v>5668</v>
          </cell>
          <cell r="B586" t="str">
            <v>RETROESCAVADEIRA SOBRE RODAS COM CARREGADEIRA, TRAÇÃO 4X2, POTÊNCIA LÍQ. 79 HP, CAÇAMBA CARREG. CAP. MÍN. 1 M3, CAÇAMBA RETRO CAP. 0,20 M3, PESO OPERACIONAL MÍN. 6.570 KG, PROFUNDIDADE ESCAVAÇÃO MÁX. 4,37 M - MATERIAIS NA OPERAÇÃO. AF_06/2014</v>
          </cell>
          <cell r="C586" t="str">
            <v>H</v>
          </cell>
          <cell r="D586" t="str">
            <v>37,31</v>
          </cell>
        </row>
        <row r="587">
          <cell r="A587" t="str">
            <v>5674</v>
          </cell>
          <cell r="B587" t="str">
            <v>ROLO COMPACTADOR VIBRATÓRIO DE UM CILINDRO AÇO LISO, POTÊNCIA 80 HP, PESO OPERACIONAL MÁXIMO 8,1 T, IMPACTO DINÂMICO 16,15 / 9,5 T, LARGURA DE TRABALHO 1,68 M - MANUTENÇÃO. AF_06/2014</v>
          </cell>
          <cell r="C587" t="str">
            <v>H</v>
          </cell>
          <cell r="D587" t="str">
            <v>17,45</v>
          </cell>
        </row>
        <row r="588">
          <cell r="A588" t="str">
            <v>5692</v>
          </cell>
          <cell r="B588" t="str">
            <v>MOTOBOMBA CENTRÍFUGA, MOTOR A GASOLINA, POTÊNCIA 5,42 HP, BOCAIS 1 1/2" X 1", DIÂMETRO ROTOR 143 MM HM/Q = 6 MCA / 16,8 M3/H A 38 MCA / 6,6 M3/H - MANUTENÇÃO. AF_06/2014</v>
          </cell>
          <cell r="C588" t="str">
            <v>H</v>
          </cell>
          <cell r="D588" t="str">
            <v>0,14</v>
          </cell>
        </row>
        <row r="589">
          <cell r="A589" t="str">
            <v>5693</v>
          </cell>
          <cell r="B589" t="str">
            <v>MOTOBOMBA CENTRÍFUGA, MOTOR A GASOLINA, POTÊNCIA 5,42 HP, BOCAIS 1 1/2" X 1", DIÂMETRO ROTOR 143 MM HM/Q = 6 MCA / 16,8 M3/H A 38 MCA / 6,6 M3/H - MATERIAIS NA OPERAÇÃO. AF_06/2014</v>
          </cell>
          <cell r="C589" t="str">
            <v>H</v>
          </cell>
          <cell r="D589" t="str">
            <v>3,23</v>
          </cell>
        </row>
        <row r="590">
          <cell r="A590" t="str">
            <v>5695</v>
          </cell>
          <cell r="B590" t="str">
            <v>CAMINHÃO BASCULANTE 6 M3, PESO BRUTO TOTAL 16.000 KG, CARGA ÚTIL MÁXIMA 13.071 KG, DISTÂNCIA ENTRE EIXOS 4,80 M, POTÊNCIA 230 CV INCLUSIVE CAÇAMBA METÁLICA - MANUTENÇÃO. AF_06/2014</v>
          </cell>
          <cell r="C590" t="str">
            <v>H</v>
          </cell>
          <cell r="D590" t="str">
            <v>21,57</v>
          </cell>
        </row>
        <row r="591">
          <cell r="A591" t="str">
            <v>5703</v>
          </cell>
          <cell r="B591" t="str">
            <v>USINA DE CONCRETO FIXA, CAPACIDADE NOMINAL DE 90 A 120 M3/H, SEM SILO - MATERIAIS NA OPERAÇÃO. AF_07/2016</v>
          </cell>
          <cell r="C591" t="str">
            <v>H</v>
          </cell>
          <cell r="D591" t="str">
            <v>10,94</v>
          </cell>
        </row>
        <row r="592">
          <cell r="A592" t="str">
            <v>5705</v>
          </cell>
          <cell r="B592" t="str">
            <v>CAMINHÃO TOCO, PBT 16.000 KG, CARGA ÚTIL MÁX. 10.685 KG, DIST. ENTRE EIXOS 4,8 M, POTÊNCIA 189 CV, INCLUSIVE CARROCERIA FIXA ABERTA DE MADEIRA P/ TRANSPORTE GERAL DE CARGA SECA, DIMEN. APROX. 2,5 X 7,00 X 0,50 M - MANUTENÇÃO. AF_06/2014</v>
          </cell>
          <cell r="C592" t="str">
            <v>H</v>
          </cell>
          <cell r="D592" t="str">
            <v>13,46</v>
          </cell>
        </row>
        <row r="593">
          <cell r="A593" t="str">
            <v>5707</v>
          </cell>
          <cell r="B593" t="str">
            <v>USINA MISTURADORA DE SOLOS, CAPACIDADE DE 200 A 500 TON/H, POTENCIA 75KW - MANUTENÇÃO. AF_07/2016</v>
          </cell>
          <cell r="C593" t="str">
            <v>H</v>
          </cell>
          <cell r="D593" t="str">
            <v>41,26</v>
          </cell>
        </row>
        <row r="594">
          <cell r="A594" t="str">
            <v>5710</v>
          </cell>
          <cell r="B594" t="str">
            <v>VIBROACABADORA DE ASFALTO SOBRE ESTEIRAS, LARGURA DE PAVIMENTAÇÃO 1,90 M A 5,30 M, POTÊNCIA 105 HP CAPACIDADE 450 T/H - MANUTENÇÃO. AF_11/2014</v>
          </cell>
          <cell r="C594" t="str">
            <v>H</v>
          </cell>
          <cell r="D594" t="str">
            <v>70,11</v>
          </cell>
        </row>
        <row r="595">
          <cell r="A595" t="str">
            <v>5711</v>
          </cell>
          <cell r="B595" t="str">
            <v>VIBROACABADORA DE ASFALTO SOBRE ESTEIRAS, LARGURA DE PAVIMENTAÇÃO 1,90 M A 5,30 M, POTÊNCIA 105 HP CAPACIDADE 450 T/H - MATERIAIS NA OPERAÇÃO. AF_11/2014</v>
          </cell>
          <cell r="C595" t="str">
            <v>H</v>
          </cell>
          <cell r="D595" t="str">
            <v>46,10</v>
          </cell>
        </row>
        <row r="596">
          <cell r="A596" t="str">
            <v>5714</v>
          </cell>
          <cell r="B596" t="str">
            <v>TRATOR DE PNEUS, POTÊNCIA 85 CV, TRAÇÃO 4X4, PESO COM LASTRO DE 4.675 KG - MANUTENÇÃO. AF_06/2014</v>
          </cell>
          <cell r="C596" t="str">
            <v>H</v>
          </cell>
          <cell r="D596" t="str">
            <v>6,99</v>
          </cell>
        </row>
        <row r="597">
          <cell r="A597" t="str">
            <v>5715</v>
          </cell>
          <cell r="B597" t="str">
            <v>TRATOR DE PNEUS, POTÊNCIA 85 CV, TRAÇÃO 4X4, PESO COM LASTRO DE 4.675 KG - MATERIAIS NA OPERAÇÃO. AF_06/2014</v>
          </cell>
          <cell r="C597" t="str">
            <v>H</v>
          </cell>
          <cell r="D597" t="str">
            <v>36,82</v>
          </cell>
        </row>
        <row r="598">
          <cell r="A598" t="str">
            <v>5718</v>
          </cell>
          <cell r="B598" t="str">
            <v>TRATOR DE ESTEIRAS, POTÊNCIA 170 HP, PESO OPERACIONAL 19 T, CAÇAMBA 5,2 M3 - MATERIAIS NA OPERAÇÃO. AF_06/2014</v>
          </cell>
          <cell r="C598" t="str">
            <v>H</v>
          </cell>
          <cell r="D598" t="str">
            <v>74,65</v>
          </cell>
        </row>
        <row r="599">
          <cell r="A599" t="str">
            <v>5721</v>
          </cell>
          <cell r="B599" t="str">
            <v>TRATOR DE ESTEIRAS, POTÊNCIA 150 HP, PESO OPERACIONAL 16,7 T, COM RODA MOTRIZ ELEVADA E LÂMINA 3,18 M3 - MATERIAIS NA OPERAÇÃO. AF_06/2014</v>
          </cell>
          <cell r="C599" t="str">
            <v>H</v>
          </cell>
          <cell r="D599" t="str">
            <v>65,85</v>
          </cell>
        </row>
        <row r="600">
          <cell r="A600" t="str">
            <v>5722</v>
          </cell>
          <cell r="B600" t="str">
            <v>TRATOR DE ESTEIRAS, POTÊNCIA 347 HP, PESO OPERACIONAL 38,5 T, COM LÂMINA 8,70 M3 - MATERIAIS NA OPERAÇÃO. AF_06/2014</v>
          </cell>
          <cell r="C600" t="str">
            <v>H</v>
          </cell>
          <cell r="D600" t="str">
            <v>152,38</v>
          </cell>
        </row>
        <row r="601">
          <cell r="A601" t="str">
            <v>5724</v>
          </cell>
          <cell r="B601" t="str">
            <v>TRATOR DE ESTEIRAS, POTÊNCIA 100 HP, PESO OPERACIONAL 9,4 T, COM LÂMINA 2,19 M3 - MANUTENÇÃO. AF_06/2014</v>
          </cell>
          <cell r="C601" t="str">
            <v>H</v>
          </cell>
          <cell r="D601" t="str">
            <v>29,05</v>
          </cell>
        </row>
        <row r="602">
          <cell r="A602" t="str">
            <v>5727</v>
          </cell>
          <cell r="B602" t="str">
            <v>ROLO COMPACTADOR VIBRATÓRIO REBOCÁVEL, CILINDRO DE AÇO LISO, POTÊNCIA DE TRAÇÃO DE 65 CV, PESO 4,7 T, IMPACTO DINÂMICO 18,3 T, LARGURA DE TRABALHO 1,67 M - MANUTENÇÃO. AF_02/2016</v>
          </cell>
          <cell r="C602" t="str">
            <v>H</v>
          </cell>
          <cell r="D602" t="str">
            <v>5,26</v>
          </cell>
        </row>
        <row r="603">
          <cell r="A603" t="str">
            <v>5729</v>
          </cell>
          <cell r="B603" t="str">
            <v>ROLO COMPACTADOR VIBRATÓRIO TANDEM AÇO LISO, POTÊNCIA 58 HP, PESO SEM/COM LASTRO 6,5 / 9,4 T, LARGURA DE TRABALHO 1,2 M - MANUTENÇÃO. AF_06/2014</v>
          </cell>
          <cell r="C603" t="str">
            <v>H</v>
          </cell>
          <cell r="D603" t="str">
            <v>21,43</v>
          </cell>
        </row>
        <row r="604">
          <cell r="A604" t="str">
            <v>5730</v>
          </cell>
          <cell r="B604" t="str">
            <v>ROLO COMPACTADOR VIBRATÓRIO TANDEM AÇO LISO, POTÊNCIA 58 HP, PESO SEM/COM LASTRO 6,5 / 9,4 T, LARGURA DE TRABALHO 1,2 M - MATERIAIS NA OPERAÇÃO. AF_06/2014</v>
          </cell>
          <cell r="C604" t="str">
            <v>H</v>
          </cell>
          <cell r="D604" t="str">
            <v>25,47</v>
          </cell>
        </row>
        <row r="605">
          <cell r="A605" t="str">
            <v>5735</v>
          </cell>
          <cell r="B605" t="str">
            <v>RETROESCAVADEIRA SOBRE RODAS COM CARREGADEIRA, TRAÇÃO 4X4, POTÊNCIA LÍQ. 72 HP, CAÇAMBA CARREG. CAP. MÍN. 0,79 M3, CAÇAMBA RETRO CAP. 0,18 M3, PESO OPERACIONAL MÍN. 7.140 KG, PROFUNDIDADE ESCAVAÇÃO MÁX. 4,50 M - MANUTENÇÃO. AF_06/2014</v>
          </cell>
          <cell r="C605" t="str">
            <v>H</v>
          </cell>
          <cell r="D605" t="str">
            <v>16,45</v>
          </cell>
        </row>
        <row r="606">
          <cell r="A606" t="str">
            <v>5736</v>
          </cell>
          <cell r="B606" t="str">
            <v>RETROESCAVADEIRA SOBRE RODAS COM CARREGADEIRA, TRAÇÃO 4X4, POTÊNCIA LÍQ. 72 HP, CAÇAMBA CARREG. CAP. MÍN. 0,79 M3, CAÇAMBA RETRO CAP. 0,18 M3, PESO OPERACIONAL MÍN. 7.140 KG, PROFUNDIDADE ESCAVAÇÃO MÁX. 4,50 M - MATERIAIS NA OPERAÇÃO. AF_06/2014</v>
          </cell>
          <cell r="C606" t="str">
            <v>H</v>
          </cell>
          <cell r="D606" t="str">
            <v>34,23</v>
          </cell>
        </row>
        <row r="607">
          <cell r="A607" t="str">
            <v>5738</v>
          </cell>
          <cell r="B607" t="str">
            <v>ROLO COMPACTADOR VIBRATÓRIO PÉ DE CARNEIRO, OPERADO POR CONTROLE REMOTO, POTÊNCIA 12,5 KW, PESO OPERACIONAL 1,675 T, LARGURA DE TRABALHO 0,85 M - DEPRECIAÇÃO. AF_02/2016</v>
          </cell>
          <cell r="C607" t="str">
            <v>H</v>
          </cell>
          <cell r="D607" t="str">
            <v>19,05</v>
          </cell>
        </row>
        <row r="608">
          <cell r="A608" t="str">
            <v>5739</v>
          </cell>
          <cell r="B608" t="str">
            <v>ROLO COMPACTADOR VIBRATÓRIO PÉ DE CARNEIRO, OPERADO POR CONTROLE REMOTO, POTÊNCIA 12,5 KW, PESO OPERACIONAL 1,675 T, LARGURA DE TRABALHO 0,85 M - MANUTENÇÃO. AF_02/2016</v>
          </cell>
          <cell r="C608" t="str">
            <v>H</v>
          </cell>
          <cell r="D608" t="str">
            <v>23,85</v>
          </cell>
        </row>
        <row r="609">
          <cell r="A609" t="str">
            <v>5741</v>
          </cell>
          <cell r="B609" t="str">
            <v>USINA DE LAMA ASFÁLTICA, PROD 30 A 50 T/H, SILO DE AGREGADO 7 M3, RESERVATÓRIOS PARA EMULSÃO E ÁGUA DE 2,3 M3 CADA, MISTURADOR TIPO PUG MILL A SER MONTADO SOBRE CAMINHÃO - MANUTENÇÃO. AF_10/2014</v>
          </cell>
          <cell r="C609" t="str">
            <v>H</v>
          </cell>
          <cell r="D609" t="str">
            <v>23,97</v>
          </cell>
        </row>
        <row r="610">
          <cell r="A610" t="str">
            <v>5742</v>
          </cell>
          <cell r="B610" t="str">
            <v>USINA DE LAMA ASFÁLTICA, PROD 30 A 50 T/H, SILO DE AGREGADO 7 M3, RESERVATÓRIOS PARA EMULSÃO E ÁGUA DE 2,3 M3 CADA, MISTURADOR TIPO PUG MILL A SER MONTADO SOBRE CAMINHÃO - MATERIAIS NA OPERAÇÃO. AF_10/2014</v>
          </cell>
          <cell r="C610" t="str">
            <v>H</v>
          </cell>
          <cell r="D610" t="str">
            <v>14,28</v>
          </cell>
        </row>
        <row r="611">
          <cell r="A611" t="str">
            <v>5747</v>
          </cell>
          <cell r="B611" t="str">
            <v>CAMINHÃO PIPA 6.000 L, PESO BRUTO TOTAL 13.000 KG, DISTÂNCIA ENTRE EIXOS 4,80 M, POTÊNCIA 189 CV INCLUSIVE TANQUE DE AÇO PARA TRANSPORTE DE ÁGUA, CAPACIDADE 6 M3 - MATERIAIS NA OPERAÇÃO. AF_06/2014</v>
          </cell>
          <cell r="C611" t="str">
            <v>H</v>
          </cell>
          <cell r="D611" t="str">
            <v>81,88</v>
          </cell>
        </row>
        <row r="612">
          <cell r="A612" t="str">
            <v>5751</v>
          </cell>
          <cell r="B612" t="str">
            <v>CAMINHÃO TOCO, PESO BRUTO TOTAL 14.300 KG, CARGA ÚTIL MÁXIMA 9590 KG, DISTÂNCIA ENTRE EIXOS 4,76 M, POTÊNCIA 185 CV (NÃO INCLUI CARROCERIA) - MANUTENÇÃO. AF_06/2014</v>
          </cell>
          <cell r="C612" t="str">
            <v>H</v>
          </cell>
          <cell r="D612" t="str">
            <v>14,89</v>
          </cell>
        </row>
        <row r="613">
          <cell r="A613" t="str">
            <v>5754</v>
          </cell>
          <cell r="B613" t="str">
            <v>CAMINHÃO TOCO, PESO BRUTO TOTAL 16.000 KG, CARGA ÚTIL MÁXIMA DE 10.685 KG, DISTÂNCIA ENTRE EIXOS 4,80 M, POTÊNCIA 189 CV EXCLUSIVE CARROCERIA - MANUTENÇÃO. AF_06/2014</v>
          </cell>
          <cell r="C613" t="str">
            <v>H</v>
          </cell>
          <cell r="D613" t="str">
            <v>12,54</v>
          </cell>
        </row>
        <row r="614">
          <cell r="A614" t="str">
            <v>5763</v>
          </cell>
          <cell r="B614" t="str">
            <v>CAMINHÃO PIPA 10.000 L TRUCADO, PESO BRUTO TOTAL 23.000 KG, CARGA ÚTIL MÁXIMA 15.935 KG, DISTÂNCIA ENTRE EIXOS 4,8 M, POTÊNCIA 230 CV, INCLUSIVE TANQUE DE AÇO PARA TRANSPORTE DE ÁGUA - MANUTENÇÃO. AF_06/2014</v>
          </cell>
          <cell r="C614" t="str">
            <v>H</v>
          </cell>
          <cell r="D614" t="str">
            <v>21,01</v>
          </cell>
        </row>
        <row r="615">
          <cell r="A615" t="str">
            <v>5765</v>
          </cell>
          <cell r="B615" t="str">
            <v>ESPARGIDOR DE ASFALTO PRESSURIZADO COM TANQUE DE 2500 L, REBOCÁVEL COM MOTOR A GASOLINA POTÊNCIA 3,4 HP - MANUTENÇÃO. AF_07/2014</v>
          </cell>
          <cell r="C615" t="str">
            <v>H</v>
          </cell>
          <cell r="D615" t="str">
            <v>1,69</v>
          </cell>
        </row>
        <row r="616">
          <cell r="A616" t="str">
            <v>5766</v>
          </cell>
          <cell r="B616" t="str">
            <v>ESPARGIDOR DE ASFALTO PRESSURIZADO COM TANQUE DE 2500 L, REBOCÁVEL COM MOTOR A GASOLINA POTÊNCIA 3,4 HP - MATERIAIS NA OPERAÇÃO. AF_07/2014</v>
          </cell>
          <cell r="C616" t="str">
            <v>H</v>
          </cell>
          <cell r="D616" t="str">
            <v>2,03</v>
          </cell>
        </row>
        <row r="617">
          <cell r="A617" t="str">
            <v>5779</v>
          </cell>
          <cell r="B617" t="str">
            <v>MOTONIVELADORA POTÊNCIA BÁSICA LÍQUIDA (PRIMEIRA MARCHA) 125 HP, PESO BRUTO 13032 KG, LARGURA DA LÂMINA DE 3,7 M - MANUTENÇÃO. AF_06/2014</v>
          </cell>
          <cell r="C617" t="str">
            <v>H</v>
          </cell>
          <cell r="D617" t="str">
            <v>34,72</v>
          </cell>
        </row>
        <row r="618">
          <cell r="A618" t="str">
            <v>5787</v>
          </cell>
          <cell r="B618" t="str">
            <v>PÁ CARREGADEIRA SOBRE RODAS, POTÊNCIA 197 HP, CAPACIDADE DA CAÇAMBA 2,5 A 3,5 M3, PESO OPERACIONAL 18338 KG - MATERIAIS NA OPERAÇÃO. AF_06/2014</v>
          </cell>
          <cell r="C618" t="str">
            <v>H</v>
          </cell>
          <cell r="D618" t="str">
            <v>86,49</v>
          </cell>
        </row>
        <row r="619">
          <cell r="A619" t="str">
            <v>5797</v>
          </cell>
          <cell r="B619" t="str">
            <v>COMPRESSOR DE AR REBOCÁVEL, VAZÃO 189 PCM, PRESSÃO EFETIVA DE TRABALHO 102 PSI, MOTOR DIESEL, POTÊNCIA 63 CV - MANUTENÇÃO. AF_06/2015</v>
          </cell>
          <cell r="C619" t="str">
            <v>H</v>
          </cell>
          <cell r="D619" t="str">
            <v>2,40</v>
          </cell>
        </row>
        <row r="620">
          <cell r="A620" t="str">
            <v>5800</v>
          </cell>
          <cell r="B620" t="str">
            <v>BOMBA SUBMERSÍVEL ELÉTRICA TRIFÁSICA, POTÊNCIA 2,96 HP, Ø ROTOR 144 MM SEMI-ABERTO, BOCAL DE SAÍDA Ø 2, HM/Q = 2 MCA / 38,8 M3/H A 28 MCA / 5 M3/H - MANUTENÇÃO. AF_06/2014</v>
          </cell>
          <cell r="C620" t="str">
            <v>H</v>
          </cell>
          <cell r="D620" t="str">
            <v>0,24</v>
          </cell>
        </row>
        <row r="621">
          <cell r="A621" t="str">
            <v>7032</v>
          </cell>
          <cell r="B621" t="str">
            <v>TANQUE DE ASFALTO ESTACIONÁRIO COM SERPENTINA, CAPACIDADE 30.000 L - DEPRECIAÇÃO. AF_06/2014</v>
          </cell>
          <cell r="C621" t="str">
            <v>H</v>
          </cell>
          <cell r="D621" t="str">
            <v>2,28</v>
          </cell>
        </row>
        <row r="622">
          <cell r="A622" t="str">
            <v>7033</v>
          </cell>
          <cell r="B622" t="str">
            <v>TANQUE DE ASFALTO ESTACIONÁRIO COM SERPENTINA, CAPACIDADE 30.000 L - JUROS. AF_06/2014</v>
          </cell>
          <cell r="C622" t="str">
            <v>H</v>
          </cell>
          <cell r="D622" t="str">
            <v>0,91</v>
          </cell>
        </row>
        <row r="623">
          <cell r="A623" t="str">
            <v>7034</v>
          </cell>
          <cell r="B623" t="str">
            <v>TANQUE DE ASFALTO ESTACIONÁRIO COM SERPENTINA, CAPACIDADE 30.000 L - MANUTENÇÃO. AF_06/2014</v>
          </cell>
          <cell r="C623" t="str">
            <v>H</v>
          </cell>
          <cell r="D623" t="str">
            <v>4,28</v>
          </cell>
        </row>
        <row r="624">
          <cell r="A624" t="str">
            <v>7035</v>
          </cell>
          <cell r="B624" t="str">
            <v>TANQUE DE ASFALTO ESTACIONÁRIO COM SERPENTINA, CAPACIDADE 30.000 L - MATERIAIS NA OPERAÇÃO. AF_06/2014</v>
          </cell>
          <cell r="C624" t="str">
            <v>H</v>
          </cell>
          <cell r="D624" t="str">
            <v>140,15</v>
          </cell>
        </row>
        <row r="625">
          <cell r="A625" t="str">
            <v>7038</v>
          </cell>
          <cell r="B625" t="str">
            <v>ROLO COMPACTADOR DE PNEUS ESTÁTICO, PRESSÃO VARIÁVEL, POTÊNCIA 111 HP, PESO SEM/COM LASTRO 9,5 / 26 T, LARGURA DE TRABALHO 1,90 M - DEPRECIAÇÃO. AF_07/2014</v>
          </cell>
          <cell r="C625" t="str">
            <v>H</v>
          </cell>
          <cell r="D625" t="str">
            <v>21,79</v>
          </cell>
        </row>
        <row r="626">
          <cell r="A626" t="str">
            <v>7039</v>
          </cell>
          <cell r="B626" t="str">
            <v>ROLO COMPACTADOR DE PNEUS ESTÁTICO, PRESSÃO VARIÁVEL, POTÊNCIA 111 HP, PESO SEM/COM LASTRO 9,5 / 26 T, LARGURA DE TRABALHO 1,90 M - JUROS. AF_07/2014</v>
          </cell>
          <cell r="C626" t="str">
            <v>H</v>
          </cell>
          <cell r="D626" t="str">
            <v>5,72</v>
          </cell>
        </row>
        <row r="627">
          <cell r="A627" t="str">
            <v>7040</v>
          </cell>
          <cell r="B627" t="str">
            <v>ROLO COMPACTADOR DE PNEUS ESTÁTICO, PRESSÃO VARIÁVEL, POTÊNCIA 111 HP, PESO SEM/COM LASTRO 9,5 / 26 T, LARGURA DE TRABALHO 1,90 M - MANUTENÇÃO. AF_07/2014</v>
          </cell>
          <cell r="C627" t="str">
            <v>H</v>
          </cell>
          <cell r="D627" t="str">
            <v>27,28</v>
          </cell>
        </row>
        <row r="628">
          <cell r="A628" t="str">
            <v>7044</v>
          </cell>
          <cell r="B628" t="str">
            <v>MOTOBOMBA TRASH (PARA ÁGUA SUJA) AUTO ESCORVANTE, MOTOR GASOLINA DE 6,41 HP, DIÂMETROS DE SUCÇÃO X RECALQUE: 3" X 3", HM/Q = 10 MCA / 60 M3/H A 23 MCA / 0 M3/H - DEPRECIAÇÃO. AF_10/2014</v>
          </cell>
          <cell r="C628" t="str">
            <v>H</v>
          </cell>
          <cell r="D628" t="str">
            <v>0,16</v>
          </cell>
        </row>
        <row r="629">
          <cell r="A629" t="str">
            <v>7045</v>
          </cell>
          <cell r="B629" t="str">
            <v>MOTOBOMBA TRASH (PARA ÁGUA SUJA) AUTO ESCORVANTE, MOTOR GASOLINA DE 6,41 HP, DIÂMETROS DE SUCÇÃO X RECALQUE: 3" X 3", HM/Q = 10 MCA / 60 M3/H A 23 MCA / 0 M3/H - JUROS. AF_10/2014</v>
          </cell>
          <cell r="C629" t="str">
            <v>H</v>
          </cell>
          <cell r="D629" t="str">
            <v>0,03</v>
          </cell>
        </row>
        <row r="630">
          <cell r="A630" t="str">
            <v>7046</v>
          </cell>
          <cell r="B630" t="str">
            <v>MOTOBOMBA TRASH (PARA ÁGUA SUJA) AUTO ESCORVANTE, MOTOR GASOLINA DE 6,41 HP, DIÂMETROS DE SUCÇÃO X RECALQUE: 3" X 3", HM/Q = 10 MCA / 60 M3/H A 23 MCA / 0 M3/H - MANUTENÇÃO. AF_10/2014</v>
          </cell>
          <cell r="C630" t="str">
            <v>H</v>
          </cell>
          <cell r="D630" t="str">
            <v>0,17</v>
          </cell>
        </row>
        <row r="631">
          <cell r="A631" t="str">
            <v>7047</v>
          </cell>
          <cell r="B631" t="str">
            <v>MOTOBOMBA TRASH (PARA ÁGUA SUJA) AUTO ESCORVANTE, MOTOR GASOLINA DE 6,41 HP, DIÂMETROS DE SUCÇÃO X RECALQUE: 3" X 3", HM/Q = 10 MCA / 60 M3/H A 23 MCA / 0 M3/H - MATERIAIS NA OPERAÇÃO. AF_10/2014</v>
          </cell>
          <cell r="C631" t="str">
            <v>H</v>
          </cell>
          <cell r="D631" t="str">
            <v>3,83</v>
          </cell>
        </row>
        <row r="632">
          <cell r="A632" t="str">
            <v>7051</v>
          </cell>
          <cell r="B632" t="str">
            <v>ROLO COMPACTADOR PE DE CARNEIRO VIBRATORIO, POTENCIA 125 HP, PESO OPERACIONAL SEM/COM LASTRO 11,95 / 13,30 T, IMPACTO DINAMICO 38,5 / 22,5 T, LARGURA DE TRABALHO 2,15 M - DEPRECIAÇÃO. AF_06/2014</v>
          </cell>
          <cell r="C632" t="str">
            <v>H</v>
          </cell>
          <cell r="D632" t="str">
            <v>19,33</v>
          </cell>
        </row>
        <row r="633">
          <cell r="A633" t="str">
            <v>7052</v>
          </cell>
          <cell r="B633" t="str">
            <v>ROLO COMPACTADOR PE DE CARNEIRO VIBRATORIO, POTENCIA 125 HP, PESO OPERACIONAL SEM/COM LASTRO 11,95 / 13,30 T, IMPACTO DINAMICO 38,5 / 22,5 T, LARGURA DE TRABALHO 2,15 M - JUROS. AF_06/2014</v>
          </cell>
          <cell r="C633" t="str">
            <v>H</v>
          </cell>
          <cell r="D633" t="str">
            <v>5,07</v>
          </cell>
        </row>
        <row r="634">
          <cell r="A634" t="str">
            <v>7053</v>
          </cell>
          <cell r="B634" t="str">
            <v>ROLO COMPACTADOR PE DE CARNEIRO VIBRATORIO, POTENCIA 125 HP, PESO OPERACIONAL SEM/COM LASTRO 11,95 / 13,30 T, IMPACTO DINAMICO 38,5 / 22,5 T, LARGURA DE TRABALHO 2,15 M - MANUTENÇÃO. AF_06/2014</v>
          </cell>
          <cell r="C634" t="str">
            <v>H</v>
          </cell>
          <cell r="D634" t="str">
            <v>24,19</v>
          </cell>
        </row>
        <row r="635">
          <cell r="A635" t="str">
            <v>7054</v>
          </cell>
          <cell r="B635" t="str">
            <v>ROLO COMPACTADOR PE DE CARNEIRO VIBRATORIO, POTENCIA 125 HP, PESO OPERACIONAL SEM/COM LASTRO 11,95 / 13,30 T, IMPACTO DINAMICO 38,5 / 22,5 T, LARGURA DE TRABALHO 2,15 M - MATERIAIS NA OPERAÇÃO. AF_06/2014</v>
          </cell>
          <cell r="C635" t="str">
            <v>H</v>
          </cell>
          <cell r="D635" t="str">
            <v>54,90</v>
          </cell>
        </row>
        <row r="636">
          <cell r="A636" t="str">
            <v>7058</v>
          </cell>
          <cell r="B636" t="str">
            <v>CAMINHÃO BASCULANTE 6 M3 TOCO, PESO BRUTO TOTAL 16.000 KG, CARGA ÚTIL MÁXIMA 11.130 KG, DISTÂNCIA ENTRE EIXOS 5,36 M, POTÊNCIA 185 CV, INCLUSIVE CAÇAMBA METÁLICA - DEPRECIAÇÃO. AF_06/2014</v>
          </cell>
          <cell r="C636" t="str">
            <v>H</v>
          </cell>
          <cell r="D636" t="str">
            <v>10,97</v>
          </cell>
        </row>
        <row r="637">
          <cell r="A637" t="str">
            <v>7059</v>
          </cell>
          <cell r="B637" t="str">
            <v>CAMINHÃO BASCULANTE 6 M3 TOCO, PESO BRUTO TOTAL 16.000 KG, CARGA ÚTIL MÁXIMA 11.130 KG, DISTÂNCIA ENTRE EIXOS 5,36 M, POTÊNCIA 185 CV, INCLUSIVE CAÇAMBA METÁLICA - JUROS. AF_06/2014</v>
          </cell>
          <cell r="C637" t="str">
            <v>H</v>
          </cell>
          <cell r="D637" t="str">
            <v>3,84</v>
          </cell>
        </row>
        <row r="638">
          <cell r="A638" t="str">
            <v>7060</v>
          </cell>
          <cell r="B638" t="str">
            <v>CAMINHÃO BASCULANTE 6 M3 TOCO, PESO BRUTO TOTAL 16.000 KG, CARGA ÚTIL MÁXIMA 11.130 KG, DISTÂNCIA ENTRE EIXOS 5,36 M, POTÊNCIA 185 CV, INCLUSIVE CAÇAMBA METÁLICA - MANUTENÇÃO. AF_06/2014</v>
          </cell>
          <cell r="C638" t="str">
            <v>H</v>
          </cell>
          <cell r="D638" t="str">
            <v>20,59</v>
          </cell>
        </row>
        <row r="639">
          <cell r="A639" t="str">
            <v>7061</v>
          </cell>
          <cell r="B639" t="str">
            <v>CAMINHÃO BASCULANTE 6 M3 TOCO, PESO BRUTO TOTAL 16.000 KG, CARGA ÚTIL MÁXIMA 11.130 KG, DISTÂNCIA ENTRE EIXOS 5,36 M, POTÊNCIA 185 CV, INCLUSIVE CAÇAMBA METÁLICA - MATERIAIS NA OPERAÇÃO. AF_06/2014</v>
          </cell>
          <cell r="C639" t="str">
            <v>H</v>
          </cell>
          <cell r="D639" t="str">
            <v>80,14</v>
          </cell>
        </row>
        <row r="640">
          <cell r="A640" t="str">
            <v>7063</v>
          </cell>
          <cell r="B640" t="str">
            <v>TRATOR DE PNEUS, POTÊNCIA 122 CV, TRAÇÃO 4X4, PESO COM LASTRO DE 4.510 KG - DEPRECIAÇÃO. AF_06/2014</v>
          </cell>
          <cell r="C640" t="str">
            <v>H</v>
          </cell>
          <cell r="D640" t="str">
            <v>8,72</v>
          </cell>
        </row>
        <row r="641">
          <cell r="A641" t="str">
            <v>7064</v>
          </cell>
          <cell r="B641" t="str">
            <v>TRATOR DE PNEUS, POTÊNCIA 122 CV, TRAÇÃO 4X4, PESO COM LASTRO DE 4.510 KG - JUROS. AF_06/2014</v>
          </cell>
          <cell r="C641" t="str">
            <v>H</v>
          </cell>
          <cell r="D641" t="str">
            <v>2,29</v>
          </cell>
        </row>
        <row r="642">
          <cell r="A642" t="str">
            <v>7065</v>
          </cell>
          <cell r="B642" t="str">
            <v>TRATOR DE PNEUS, POTÊNCIA 122 CV, TRAÇÃO 4X4, PESO COM LASTRO DE 4.510 KG - MANUTENÇÃO. AF_06/2014</v>
          </cell>
          <cell r="C642" t="str">
            <v>H</v>
          </cell>
          <cell r="D642" t="str">
            <v>9,54</v>
          </cell>
        </row>
        <row r="643">
          <cell r="A643" t="str">
            <v>7066</v>
          </cell>
          <cell r="B643" t="str">
            <v>TRATOR DE PNEUS, POTÊNCIA 122 CV, TRAÇÃO 4X4, PESO COM LASTRO DE 4.510 KG - MATERIAIS NA OPERAÇÃO. AF_06/2014</v>
          </cell>
          <cell r="C643" t="str">
            <v>H</v>
          </cell>
          <cell r="D643" t="str">
            <v>52,84</v>
          </cell>
        </row>
        <row r="644">
          <cell r="A644" t="str">
            <v>53786</v>
          </cell>
          <cell r="B644" t="str">
            <v>RETROESCAVADEIRA SOBRE RODAS COM CARREGADEIRA, TRAÇÃO 4X4, POTÊNCIA LÍQ. 88 HP, CAÇAMBA CARREG. CAP. MÍN. 1 M3, CAÇAMBA RETRO CAP. 0,26 M3, PESO OPERACIONAL MÍN. 6.674 KG, PROFUNDIDADE ESCAVAÇÃO MÁX. 4,37 M - MATERIAIS NA OPERAÇÃO. AF_06/2014</v>
          </cell>
          <cell r="C644" t="str">
            <v>H</v>
          </cell>
          <cell r="D644" t="str">
            <v>40,38</v>
          </cell>
        </row>
        <row r="645">
          <cell r="A645" t="str">
            <v>53788</v>
          </cell>
          <cell r="B645" t="str">
            <v>ROLO COMPACTADOR VIBRATÓRIO DE UM CILINDRO AÇO LISO, POTÊNCIA 80 HP, PESO OPERACIONAL MÁXIMO 8,1 T, IMPACTO DINÂMICO 16,15 / 9,5 T, LARGURA DE TRABALHO 1,68 M - MATERIAIS NA OPERAÇÃO. AF_06/2014</v>
          </cell>
          <cell r="C645" t="str">
            <v>H</v>
          </cell>
          <cell r="D645" t="str">
            <v>35,11</v>
          </cell>
        </row>
        <row r="646">
          <cell r="A646" t="str">
            <v>53792</v>
          </cell>
          <cell r="B646" t="str">
            <v>CAMINHÃO BASCULANTE 6 M3, PESO BRUTO TOTAL 16.000 KG, CARGA ÚTIL MÁXIMA 13.071 KG, DISTÂNCIA ENTRE EIXOS 4,80 M, POTÊNCIA 230 CV INCLUSIVE CAÇAMBA METÁLICA - MATERIAIS NA OPERAÇÃO. AF_06/2014</v>
          </cell>
          <cell r="C646" t="str">
            <v>H</v>
          </cell>
          <cell r="D646" t="str">
            <v>99,63</v>
          </cell>
        </row>
        <row r="647">
          <cell r="A647" t="str">
            <v>53794</v>
          </cell>
          <cell r="B647" t="str">
            <v>USINA DE CONCRETO FIXA, CAPACIDADE NOMINAL DE 90 A 120 M3/H, SEM SILO - MANUTENÇÃO. AF_07/2016</v>
          </cell>
          <cell r="C647" t="str">
            <v>H</v>
          </cell>
          <cell r="D647" t="str">
            <v>35,00</v>
          </cell>
        </row>
        <row r="648">
          <cell r="A648" t="str">
            <v>53797</v>
          </cell>
          <cell r="B648" t="str">
            <v>CAMINHÃO TOCO, PBT 16.000 KG, CARGA ÚTIL MÁX. 10.685 KG, DIST. ENTRE EIXOS 4,8 M, POTÊNCIA 189 CV, INCLUSIVE CARROCERIA FIXA ABERTA DE MADEIRA P/ TRANSPORTE GERAL DE CARGA SECA, DIMEN. APROX. 2,5 X 7,00 X 0,50 M - MATERIAIS NA OPERAÇÃO. AF_06/2014</v>
          </cell>
          <cell r="C648" t="str">
            <v>H</v>
          </cell>
          <cell r="D648" t="str">
            <v>81,88</v>
          </cell>
        </row>
        <row r="649">
          <cell r="A649" t="str">
            <v>53804</v>
          </cell>
          <cell r="B649" t="str">
            <v>VASSOURA MECÂNICA REBOCÁVEL COM ESCOVA CILÍNDRICA, LARGURA ÚTIL DE VARRIMENTO DE 2,44 M - MANUTENÇÃO. AF_06/2014</v>
          </cell>
          <cell r="C649" t="str">
            <v>H</v>
          </cell>
          <cell r="D649" t="str">
            <v>2,16</v>
          </cell>
        </row>
        <row r="650">
          <cell r="A650" t="str">
            <v>53806</v>
          </cell>
          <cell r="B650" t="str">
            <v>TRATOR DE ESTEIRAS, POTÊNCIA 170 HP, PESO OPERACIONAL 19 T, CAÇAMBA 5,2 M3 - MANUTENÇÃO. AF_06/2014</v>
          </cell>
          <cell r="C650" t="str">
            <v>H</v>
          </cell>
          <cell r="D650" t="str">
            <v>37,43</v>
          </cell>
        </row>
        <row r="651">
          <cell r="A651" t="str">
            <v>53810</v>
          </cell>
          <cell r="B651" t="str">
            <v>TRATOR DE ESTEIRAS, POTÊNCIA 150 HP, PESO OPERACIONAL 16,7 T, COM RODA MOTRIZ ELEVADA E LÂMINA 3,18 M3 - MANUTENÇÃO. AF_06/2014</v>
          </cell>
          <cell r="C651" t="str">
            <v>H</v>
          </cell>
          <cell r="D651" t="str">
            <v>37,66</v>
          </cell>
        </row>
        <row r="652">
          <cell r="A652" t="str">
            <v>53814</v>
          </cell>
          <cell r="B652" t="str">
            <v>TRATOR DE ESTEIRAS, POTÊNCIA 347 HP, PESO OPERACIONAL 38,5 T, COM LÂMINA 8,70 M3 - MANUTENÇÃO. AF_06/2014</v>
          </cell>
          <cell r="C652" t="str">
            <v>H</v>
          </cell>
          <cell r="D652" t="str">
            <v>123,38</v>
          </cell>
        </row>
        <row r="653">
          <cell r="A653" t="str">
            <v>53817</v>
          </cell>
          <cell r="B653" t="str">
            <v>TRATOR DE ESTEIRAS, POTÊNCIA 100 HP, PESO OPERACIONAL 9,4 T, COM LÂMINA 2,19 M3 - MATERIAIS NA OPERAÇÃO. AF_06/2014</v>
          </cell>
          <cell r="C653" t="str">
            <v>H</v>
          </cell>
          <cell r="D653" t="str">
            <v>43,91</v>
          </cell>
        </row>
        <row r="654">
          <cell r="A654" t="str">
            <v>53818</v>
          </cell>
          <cell r="B654" t="str">
            <v>ROLO COMPACTADOR VIBRATÓRIO REBOCÁVEL, CILINDRO DE AÇO LISO, POTÊNCIA DE TRAÇÃO DE 65 CV, PESO 4,7 T, IMPACTO DINÂMICO 18,3 T, LARGURA DE TRABALHO 1,67 M - DEPRECIAÇÃO. AF_02/2016</v>
          </cell>
          <cell r="C654" t="str">
            <v>H</v>
          </cell>
          <cell r="D654" t="str">
            <v>4,21</v>
          </cell>
        </row>
        <row r="655">
          <cell r="A655" t="str">
            <v>53827</v>
          </cell>
          <cell r="B655" t="str">
            <v>CAMINHÃO TOCO, PESO BRUTO TOTAL 14.300 KG, CARGA ÚTIL MÁXIMA 9590 KG, DISTÂNCIA ENTRE EIXOS 4,76 M, POTÊNCIA 185 CV (NÃO INCLUI CARROCERIA) - MATERIAIS NA OPERAÇÃO. AF_06/2014</v>
          </cell>
          <cell r="C655" t="str">
            <v>H</v>
          </cell>
          <cell r="D655" t="str">
            <v>80,14</v>
          </cell>
        </row>
        <row r="656">
          <cell r="A656" t="str">
            <v>53829</v>
          </cell>
          <cell r="B656" t="str">
            <v>CAMINHÃO TOCO, PESO BRUTO TOTAL 16.000 KG, CARGA ÚTIL MÁXIMA DE 10.685 KG, DISTÂNCIA ENTRE EIXOS 4,80 M, POTÊNCIA 189 CV EXCLUSIVE CARROCERIA - MATERIAIS NA OPERAÇÃO. AF_06/2014</v>
          </cell>
          <cell r="C656" t="str">
            <v>H</v>
          </cell>
          <cell r="D656" t="str">
            <v>81,88</v>
          </cell>
        </row>
        <row r="657">
          <cell r="A657" t="str">
            <v>53831</v>
          </cell>
          <cell r="B657" t="str">
            <v>CAMINHÃO PIPA 10.000 L TRUCADO, PESO BRUTO TOTAL 23.000 KG, CARGA ÚTIL MÁXIMA 15.935 KG, DISTÂNCIA ENTRE EIXOS 4,8 M, POTÊNCIA 230 CV, INCLUSIVE TANQUE DE AÇO PARA TRANSPORTE DE ÁGUA - MATERIAIS NA OPERAÇÃO. AF_06/2014</v>
          </cell>
          <cell r="C657" t="str">
            <v>H</v>
          </cell>
          <cell r="D657" t="str">
            <v>99,63</v>
          </cell>
        </row>
        <row r="658">
          <cell r="A658" t="str">
            <v>53840</v>
          </cell>
          <cell r="B658" t="str">
            <v>GRADE DE DISCO REBOCÁVEL COM 20 DISCOS 24" X 6 MM COM PNEUS PARA TRANSPORTE - DEPRECIAÇÃO. AF_06/2014</v>
          </cell>
          <cell r="C658" t="str">
            <v>H</v>
          </cell>
          <cell r="D658" t="str">
            <v>1,17</v>
          </cell>
        </row>
        <row r="659">
          <cell r="A659" t="str">
            <v>53841</v>
          </cell>
          <cell r="B659" t="str">
            <v>GRADE DE DISCO REBOCÁVEL COM 20 DISCOS 24" X 6 MM COM PNEUS PARA TRANSPORTE - MANUTENÇÃO. AF_06/2014</v>
          </cell>
          <cell r="C659" t="str">
            <v>H</v>
          </cell>
          <cell r="D659" t="str">
            <v>0,81</v>
          </cell>
        </row>
        <row r="660">
          <cell r="A660" t="str">
            <v>53849</v>
          </cell>
          <cell r="B660" t="str">
            <v>MOTONIVELADORA POTÊNCIA BÁSICA LÍQUIDA (PRIMEIRA MARCHA) 125 HP, PESO BRUTO 13032 KG, LARGURA DA LÂMINA DE 3,7 M - MATERIAIS NA OPERAÇÃO. AF_06/2014</v>
          </cell>
          <cell r="C660" t="str">
            <v>H</v>
          </cell>
          <cell r="D660" t="str">
            <v>54,90</v>
          </cell>
        </row>
        <row r="661">
          <cell r="A661" t="str">
            <v>53857</v>
          </cell>
          <cell r="B661" t="str">
            <v>PÁ CARREGADEIRA SOBRE RODAS, POTÊNCIA LÍQUIDA 128 HP, CAPACIDADE DA CAÇAMBA 1,7 A 2,8 M3, PESO OPERACIONAL 11632 KG - MANUTENÇÃO. AF_06/2014</v>
          </cell>
          <cell r="C661" t="str">
            <v>H</v>
          </cell>
          <cell r="D661" t="str">
            <v>24,37</v>
          </cell>
        </row>
        <row r="662">
          <cell r="A662" t="str">
            <v>53858</v>
          </cell>
          <cell r="B662" t="str">
            <v>PÁ CARREGADEIRA SOBRE RODAS, POTÊNCIA LÍQUIDA 128 HP, CAPACIDADE DA CAÇAMBA 1,7 A 2,8 M3, PESO OPERACIONAL 11632 KG - MATERIAIS NA OPERAÇÃO. AF_06/2014</v>
          </cell>
          <cell r="C662" t="str">
            <v>H</v>
          </cell>
          <cell r="D662" t="str">
            <v>56,21</v>
          </cell>
        </row>
        <row r="663">
          <cell r="A663" t="str">
            <v>53861</v>
          </cell>
          <cell r="B663" t="str">
            <v>PÁ CARREGADEIRA SOBRE RODAS, POTÊNCIA 197 HP, CAPACIDADE DA CAÇAMBA 2,5 A 3,5 M3, PESO OPERACIONAL 18338 KG - MANUTENÇÃO. AF_06/2014</v>
          </cell>
          <cell r="C663" t="str">
            <v>H</v>
          </cell>
          <cell r="D663" t="str">
            <v>33,80</v>
          </cell>
        </row>
        <row r="664">
          <cell r="A664" t="str">
            <v>53863</v>
          </cell>
          <cell r="B664" t="str">
            <v>MARTELETE OU ROMPEDOR PNEUMÁTICO MANUAL, 28 KG, COM SILENCIADOR - MANUTENÇÃO. AF_07/2016</v>
          </cell>
          <cell r="C664" t="str">
            <v>H</v>
          </cell>
          <cell r="D664" t="str">
            <v>0,95</v>
          </cell>
        </row>
        <row r="665">
          <cell r="A665" t="str">
            <v>53865</v>
          </cell>
          <cell r="B665" t="str">
            <v>COMPRESSOR DE AR REBOCÁVEL, VAZÃO 189 PCM, PRESSÃO EFETIVA DE TRABALHO 102 PSI, MOTOR DIESEL, POTÊNCIA 63 CV - MATERIAIS NA OPERAÇÃO. AF_06/2015</v>
          </cell>
          <cell r="C665" t="str">
            <v>H</v>
          </cell>
          <cell r="D665" t="str">
            <v>27,30</v>
          </cell>
        </row>
        <row r="666">
          <cell r="A666" t="str">
            <v>53866</v>
          </cell>
          <cell r="B666" t="str">
            <v>BOMBA SUBMERSÍVEL ELÉTRICA TRIFÁSICA, POTÊNCIA 2,96 HP, Ø ROTOR 144 MM SEMI-ABERTO, BOCAL DE SAÍDA Ø 2, HM/Q = 2 MCA / 38,8 M3/H A 28 MCA / 5 M3/H - MATERIAIS NA OPERAÇÃO. AF_06/2014</v>
          </cell>
          <cell r="C666" t="str">
            <v>H</v>
          </cell>
          <cell r="D666" t="str">
            <v>0,88</v>
          </cell>
        </row>
        <row r="667">
          <cell r="A667" t="str">
            <v>53882</v>
          </cell>
          <cell r="B667" t="str">
            <v>CAMINHÃO PIPA 6.000 L, PESO BRUTO TOTAL 13.000 KG, DISTÂNCIA ENTRE EIXOS 4,80 M, POTÊNCIA 189 CV INCLUSIVE TANQUE DE AÇO PARA TRANSPORTE DE ÁGUA, CAPACIDADE 6 M3 - MANUTENÇÃO. AF_06/2014</v>
          </cell>
          <cell r="C667" t="str">
            <v>H</v>
          </cell>
          <cell r="D667" t="str">
            <v>16,34</v>
          </cell>
        </row>
        <row r="668">
          <cell r="A668" t="str">
            <v>55263</v>
          </cell>
          <cell r="B668" t="str">
            <v>ROLO COMPACTADOR DE PNEUS ESTÁTICO, PRESSÃO VARIÁVEL, POTÊNCIA 111 HP, PESO SEM/COM LASTRO 9,5 / 26 T, LARGURA DE TRABALHO 1,90 M - MATERIAIS NA OPERAÇÃO. AF_07/2014</v>
          </cell>
          <cell r="C668" t="str">
            <v>H</v>
          </cell>
          <cell r="D668" t="str">
            <v>48,75</v>
          </cell>
        </row>
        <row r="669">
          <cell r="A669" t="str">
            <v>73303</v>
          </cell>
          <cell r="B669" t="str">
            <v>GRUPO GERADOR ESTACIONÁRIO, MOTOR DIESEL POTÊNCIA 170 KVA - DEPRECIAÇÃO. AF_02/2016</v>
          </cell>
          <cell r="C669" t="str">
            <v>H</v>
          </cell>
          <cell r="D669" t="str">
            <v>3,12</v>
          </cell>
        </row>
        <row r="670">
          <cell r="A670" t="str">
            <v>73307</v>
          </cell>
          <cell r="B670" t="str">
            <v>GRUPO GERADOR ESTACIONÁRIO, MOTOR DIESEL POTÊNCIA 170 KVA - MANUTENÇÃO. AF_02/2016</v>
          </cell>
          <cell r="C670" t="str">
            <v>H</v>
          </cell>
          <cell r="D670" t="str">
            <v>2,79</v>
          </cell>
        </row>
        <row r="671">
          <cell r="A671" t="str">
            <v>73309</v>
          </cell>
          <cell r="B671" t="str">
            <v>ROLO COMPACTADOR VIBRATÓRIO PÉ DE CARNEIRO PARA SOLOS, POTÊNCIA 80 HP, PESO OPERACIONAL SEM/COM LASTRO 7,4 / 8,8 T, LARGURA DE TRABALHO 1,68 M - DEPRECIAÇÃO. AF_02/2016</v>
          </cell>
          <cell r="C671" t="str">
            <v>H</v>
          </cell>
          <cell r="D671" t="str">
            <v>14,50</v>
          </cell>
        </row>
        <row r="672">
          <cell r="A672" t="str">
            <v>73311</v>
          </cell>
          <cell r="B672" t="str">
            <v>GRUPO GERADOR ESTACIONÁRIO, MOTOR DIESEL POTÊNCIA 170 KVA - MATERIAIS NA OPERAÇÃO. AF_02/2016</v>
          </cell>
          <cell r="C672" t="str">
            <v>H</v>
          </cell>
          <cell r="D672" t="str">
            <v>92,21</v>
          </cell>
        </row>
        <row r="673">
          <cell r="A673" t="str">
            <v>73313</v>
          </cell>
          <cell r="B673" t="str">
            <v>ROLO COMPACTADOR VIBRATÓRIO PÉ DE CARNEIRO PARA SOLOS, POTÊNCIA 80 HP, PESO OPERACIONAL SEM/COM LASTRO 7,4 / 8,8 T, LARGURA DE TRABALHO 1,68 M - JUROS. AF_02/2016</v>
          </cell>
          <cell r="C673" t="str">
            <v>H</v>
          </cell>
          <cell r="D673" t="str">
            <v>3,80</v>
          </cell>
        </row>
        <row r="674">
          <cell r="A674" t="str">
            <v>73315</v>
          </cell>
          <cell r="B674" t="str">
            <v>ROLO COMPACTADOR VIBRATÓRIO PÉ DE CARNEIRO PARA SOLOS, POTÊNCIA 80 HP, PESO OPERACIONAL SEM/COM LASTRO 7,4 / 8,8 T, LARGURA DE TRABALHO 1,68 M - MATERIAIS NA OPERAÇÃO. AF_02/2016</v>
          </cell>
          <cell r="C674" t="str">
            <v>H</v>
          </cell>
          <cell r="D674" t="str">
            <v>35,11</v>
          </cell>
        </row>
        <row r="675">
          <cell r="A675" t="str">
            <v>73335</v>
          </cell>
          <cell r="B675" t="str">
            <v>CAMINHÃO TOCO, PBT 14.300 KG, CARGA ÚTIL MÁX. 9.710 KG, DIST. ENTRE EIXOS 3,56 M, POTÊNCIA 185 CV, INCLUSIVE CARROCERIA FIXA ABERTA DE MADEIRA P/ TRANSPORTE GERAL DE CARGA SECA, DIMEN. APROX. 2,50 X 6,50 X 0,50 M - MANUTENÇÃO. AF_06/2014</v>
          </cell>
          <cell r="C675" t="str">
            <v>H</v>
          </cell>
          <cell r="D675" t="str">
            <v>16,01</v>
          </cell>
        </row>
        <row r="676">
          <cell r="A676" t="str">
            <v>73340</v>
          </cell>
          <cell r="B676" t="str">
            <v>CAMINHÃO TOCO, PBT 14.300 KG, CARGA ÚTIL MÁX. 9.710 KG, DIST. ENTRE EIXOS 3,56 M, POTÊNCIA 185 CV, INCLUSIVE CARROCERIA FIXA ABERTA DE MADEIRA P/ TRANSPORTE GERAL DE CARGA SECA, DIMEN. APROX. 2,50 X 6,50 X 0,50 M - MATERIAIS NA OPERAÇÃO. AF_06/2014</v>
          </cell>
          <cell r="C676" t="str">
            <v>H</v>
          </cell>
          <cell r="D676" t="str">
            <v>80,14</v>
          </cell>
        </row>
        <row r="677">
          <cell r="A677" t="str">
            <v>83361</v>
          </cell>
          <cell r="B677" t="str">
            <v>ESPARGIDOR DE ASFALTO PRESSURIZADO, TANQUE 6 M3 COM ISOLAÇÃO TÉRMICA, AQUECIDO COM 2 MAÇARICOS, COM BARRA ESPARGIDORA 3,60 M, MONTADO SOBRE CAMINHÃO  TOCO, PBT 14.300 KG, POTÊNCIA 185 CV - MANUTENÇÃO. AF_08/2015</v>
          </cell>
          <cell r="C677" t="str">
            <v>H</v>
          </cell>
          <cell r="D677" t="str">
            <v>9,60</v>
          </cell>
        </row>
        <row r="678">
          <cell r="A678" t="str">
            <v>83761</v>
          </cell>
          <cell r="B678" t="str">
            <v>GRUPO DE SOLDAGEM COM GERADOR A DIESEL 60 CV PARA SOLDA ELÉTRICA, SOBRE 04 RODAS, COM MOTOR 4 CILINDROS 600 A - DEPRECIAÇÃO. AF_02/2016</v>
          </cell>
          <cell r="C678" t="str">
            <v>H</v>
          </cell>
          <cell r="D678" t="str">
            <v>6,66</v>
          </cell>
        </row>
        <row r="679">
          <cell r="A679" t="str">
            <v>83762</v>
          </cell>
          <cell r="B679" t="str">
            <v>GRUPO DE SOLDAGEM COM GERADOR A DIESEL 60 CV PARA SOLDA ELÉTRICA, SOBRE 04 RODAS, COM MOTOR 4 CILINDROS 600 A - MANUTENÇÃO. AF_02/2016</v>
          </cell>
          <cell r="C679" t="str">
            <v>H</v>
          </cell>
          <cell r="D679" t="str">
            <v>8,33</v>
          </cell>
        </row>
        <row r="680">
          <cell r="A680" t="str">
            <v>83763</v>
          </cell>
          <cell r="B680" t="str">
            <v>GRUPO DE SOLDAGEM COM GERADOR A DIESEL 60 CV PARA SOLDA ELÉTRICA, SOBRE 04 RODAS, COM MOTOR 4 CILINDROS 600 A - MATERIAIS NA OPERAÇÃO. AF_02/2016</v>
          </cell>
          <cell r="C680" t="str">
            <v>H</v>
          </cell>
          <cell r="D680" t="str">
            <v>25,99</v>
          </cell>
        </row>
        <row r="681">
          <cell r="A681" t="str">
            <v>83764</v>
          </cell>
          <cell r="B681" t="str">
            <v>GRUPO DE SOLDAGEM COM GERADOR A DIESEL 60 CV PARA SOLDA ELÉTRICA, SOBRE 04 RODAS, COM MOTOR 4 CILINDROS 600 A - JUROS. AF_02/2016</v>
          </cell>
          <cell r="C681" t="str">
            <v>H</v>
          </cell>
          <cell r="D681" t="str">
            <v>1,50</v>
          </cell>
        </row>
        <row r="682">
          <cell r="A682" t="str">
            <v>87026</v>
          </cell>
          <cell r="B682" t="str">
            <v>GRADE DE DISCO REBOCÁVEL COM 20 DISCOS 24" X 6 MM COM PNEUS PARA TRANSPORTE - JUROS. AF_06/2014</v>
          </cell>
          <cell r="C682" t="str">
            <v>H</v>
          </cell>
          <cell r="D682" t="str">
            <v>0,31</v>
          </cell>
        </row>
        <row r="683">
          <cell r="A683" t="str">
            <v>87441</v>
          </cell>
          <cell r="B683" t="str">
            <v>BETONEIRA CAPACIDADE NOMINAL 400 L, CAPACIDADE DE MISTURA 310 L, MOTOR A DIESEL POTÊNCIA 5,0 HP, SEM CARREGADOR - DEPRECIAÇÃO. AF_06/2014</v>
          </cell>
          <cell r="C683" t="str">
            <v>H</v>
          </cell>
          <cell r="D683" t="str">
            <v>0,26</v>
          </cell>
        </row>
        <row r="684">
          <cell r="A684" t="str">
            <v>87442</v>
          </cell>
          <cell r="B684" t="str">
            <v>BETONEIRA CAPACIDADE NOMINAL 400 L, CAPACIDADE DE MISTURA 310 L, MOTOR A DIESEL POTÊNCIA 5,0 HP, SEM CARREGADOR - JUROS. AF_06/2014</v>
          </cell>
          <cell r="C684" t="str">
            <v>H</v>
          </cell>
          <cell r="D684" t="str">
            <v>0,05</v>
          </cell>
        </row>
        <row r="685">
          <cell r="A685" t="str">
            <v>87443</v>
          </cell>
          <cell r="B685" t="str">
            <v>BETONEIRA CAPACIDADE NOMINAL 400 L, CAPACIDADE DE MISTURA 310 L, MOTOR A DIESEL POTÊNCIA 5,0 HP, SEM CARREGADOR - MANUTENÇÃO. AF_06/2014</v>
          </cell>
          <cell r="C685" t="str">
            <v>H</v>
          </cell>
          <cell r="D685" t="str">
            <v>0,24</v>
          </cell>
        </row>
        <row r="686">
          <cell r="A686" t="str">
            <v>87444</v>
          </cell>
          <cell r="B686" t="str">
            <v>BETONEIRA CAPACIDADE NOMINAL 400 L, CAPACIDADE DE MISTURA 310 L, MOTOR A DIESEL POTÊNCIA 5,0 HP, SEM CARREGADOR - MATERIAIS NA OPERAÇÃO. AF_06/2014</v>
          </cell>
          <cell r="C686" t="str">
            <v>H</v>
          </cell>
          <cell r="D686" t="str">
            <v>2,19</v>
          </cell>
        </row>
        <row r="687">
          <cell r="A687" t="str">
            <v>88387</v>
          </cell>
          <cell r="B687" t="str">
            <v>MISTURADOR DE ARGAMASSA, EIXO HORIZONTAL, CAPACIDADE DE MISTURA 300 KG, MOTOR ELÉTRICO POTÊNCIA 5 CV - DEPRECIAÇÃO. AF_06/2014</v>
          </cell>
          <cell r="C687" t="str">
            <v>H</v>
          </cell>
          <cell r="D687" t="str">
            <v>0,50</v>
          </cell>
        </row>
        <row r="688">
          <cell r="A688" t="str">
            <v>88389</v>
          </cell>
          <cell r="B688" t="str">
            <v>MISTURADOR DE ARGAMASSA, EIXO HORIZONTAL, CAPACIDADE DE MISTURA 300 KG, MOTOR ELÉTRICO POTÊNCIA 5 CV - JUROS. AF_06/2014</v>
          </cell>
          <cell r="C688" t="str">
            <v>H</v>
          </cell>
          <cell r="D688" t="str">
            <v>0,11</v>
          </cell>
        </row>
        <row r="689">
          <cell r="A689" t="str">
            <v>88390</v>
          </cell>
          <cell r="B689" t="str">
            <v>MISTURADOR DE ARGAMASSA, EIXO HORIZONTAL, CAPACIDADE DE MISTURA 300 KG, MOTOR ELÉTRICO POTÊNCIA 5 CV - MANUTENÇÃO. AF_06/2014</v>
          </cell>
          <cell r="C689" t="str">
            <v>H</v>
          </cell>
          <cell r="D689" t="str">
            <v>0,63</v>
          </cell>
        </row>
        <row r="690">
          <cell r="A690" t="str">
            <v>88391</v>
          </cell>
          <cell r="B690" t="str">
            <v>MISTURADOR DE ARGAMASSA, EIXO HORIZONTAL, CAPACIDADE DE MISTURA 300 KG, MOTOR ELÉTRICO POTÊNCIA 5 CV - MATERIAIS NA OPERAÇÃO. AF_06/2014</v>
          </cell>
          <cell r="C690" t="str">
            <v>H</v>
          </cell>
          <cell r="D690" t="str">
            <v>1,43</v>
          </cell>
        </row>
        <row r="691">
          <cell r="A691" t="str">
            <v>88394</v>
          </cell>
          <cell r="B691" t="str">
            <v>MISTURADOR DE ARGAMASSA, EIXO HORIZONTAL, CAPACIDADE DE MISTURA 600 KG, MOTOR ELÉTRICO POTÊNCIA 7,5 CV - DEPRECIAÇÃO. AF_06/2014</v>
          </cell>
          <cell r="C691" t="str">
            <v>H</v>
          </cell>
          <cell r="D691" t="str">
            <v>0,60</v>
          </cell>
        </row>
        <row r="692">
          <cell r="A692" t="str">
            <v>88395</v>
          </cell>
          <cell r="B692" t="str">
            <v>MISTURADOR DE ARGAMASSA, EIXO HORIZONTAL, CAPACIDADE DE MISTURA 600 KG, MOTOR ELÉTRICO POTÊNCIA 7,5 CV - JUROS. AF_06/2014</v>
          </cell>
          <cell r="C692" t="str">
            <v>H</v>
          </cell>
          <cell r="D692" t="str">
            <v>0,13</v>
          </cell>
        </row>
        <row r="693">
          <cell r="A693" t="str">
            <v>88396</v>
          </cell>
          <cell r="B693" t="str">
            <v>MISTURADOR DE ARGAMASSA, EIXO HORIZONTAL, CAPACIDADE DE MISTURA 600 KG, MOTOR ELÉTRICO POTÊNCIA 7,5 CV - MANUTENÇÃO. AF_06/2014</v>
          </cell>
          <cell r="C693" t="str">
            <v>H</v>
          </cell>
          <cell r="D693" t="str">
            <v>0,75</v>
          </cell>
        </row>
        <row r="694">
          <cell r="A694" t="str">
            <v>88397</v>
          </cell>
          <cell r="B694" t="str">
            <v>MISTURADOR DE ARGAMASSA, EIXO HORIZONTAL, CAPACIDADE DE MISTURA 600 KG, MOTOR ELÉTRICO POTÊNCIA 7,5 CV - MATERIAIS NA OPERAÇÃO. AF_06/2014</v>
          </cell>
          <cell r="C694" t="str">
            <v>H</v>
          </cell>
          <cell r="D694" t="str">
            <v>2,15</v>
          </cell>
        </row>
        <row r="695">
          <cell r="A695" t="str">
            <v>88400</v>
          </cell>
          <cell r="B695" t="str">
            <v>MISTURADOR DE ARGAMASSA, EIXO HORIZONTAL, CAPACIDADE DE MISTURA 160 KG, MOTOR ELÉTRICO POTÊNCIA 3 CV - DEPRECIAÇÃO. AF_06/2014</v>
          </cell>
          <cell r="C695" t="str">
            <v>H</v>
          </cell>
          <cell r="D695" t="str">
            <v>0,48</v>
          </cell>
        </row>
        <row r="696">
          <cell r="A696" t="str">
            <v>88401</v>
          </cell>
          <cell r="B696" t="str">
            <v>MISTURADOR DE ARGAMASSA, EIXO HORIZONTAL, CAPACIDADE DE MISTURA 160 KG, MOTOR ELÉTRICO POTÊNCIA 3 CV - JUROS. AF_06/2014</v>
          </cell>
          <cell r="C696" t="str">
            <v>H</v>
          </cell>
          <cell r="D696" t="str">
            <v>0,10</v>
          </cell>
        </row>
        <row r="697">
          <cell r="A697" t="str">
            <v>88402</v>
          </cell>
          <cell r="B697" t="str">
            <v>MISTURADOR DE ARGAMASSA, EIXO HORIZONTAL, CAPACIDADE DE MISTURA 160 KG, MOTOR ELÉTRICO POTÊNCIA 3 CV - MANUTENÇÃO. AF_06/2014</v>
          </cell>
          <cell r="C697" t="str">
            <v>H</v>
          </cell>
          <cell r="D697" t="str">
            <v>0,60</v>
          </cell>
        </row>
        <row r="698">
          <cell r="A698" t="str">
            <v>88403</v>
          </cell>
          <cell r="B698" t="str">
            <v>MISTURADOR DE ARGAMASSA, EIXO HORIZONTAL, CAPACIDADE DE MISTURA 160 KG, MOTOR ELÉTRICO POTÊNCIA 3 CV - MATERIAIS NA OPERAÇÃO. AF_06/2014</v>
          </cell>
          <cell r="C698" t="str">
            <v>H</v>
          </cell>
          <cell r="D698" t="str">
            <v>0,86</v>
          </cell>
        </row>
        <row r="699">
          <cell r="A699" t="str">
            <v>88419</v>
          </cell>
          <cell r="B699" t="str">
            <v>PROJETOR DE ARGAMASSA, CAPACIDADE DE PROJEÇÃO 1,5 M3/H, ALCANCE DE 30 ATÉ 60 M, MOTOR ELÉTRICO POTÊNCIA 7,5 HP - DEPRECIAÇÃO. AF_06/2014</v>
          </cell>
          <cell r="C699" t="str">
            <v>H</v>
          </cell>
          <cell r="D699" t="str">
            <v>3,13</v>
          </cell>
        </row>
        <row r="700">
          <cell r="A700" t="str">
            <v>88422</v>
          </cell>
          <cell r="B700" t="str">
            <v>PROJETOR DE ARGAMASSA, CAPACIDADE DE PROJEÇÃO 1,5 M3/H, ALCANCE DE 30 ATÉ 60 M, MOTOR ELÉTRICO POTÊNCIA 7,5 HP - JUROS. AF_06/2014</v>
          </cell>
          <cell r="C700" t="str">
            <v>H</v>
          </cell>
          <cell r="D700" t="str">
            <v>0,70</v>
          </cell>
        </row>
        <row r="701">
          <cell r="A701" t="str">
            <v>88425</v>
          </cell>
          <cell r="B701" t="str">
            <v>PROJETOR DE ARGAMASSA, CAPACIDADE DE PROJEÇÃO 1,5 M3/H, ALCANCE DE 30 ATÉ 60 M, MOTOR ELÉTRICO POTÊNCIA 7,5 HP - MANUTENÇÃO. AF_06/2014</v>
          </cell>
          <cell r="C701" t="str">
            <v>H</v>
          </cell>
          <cell r="D701" t="str">
            <v>3,42</v>
          </cell>
        </row>
        <row r="702">
          <cell r="A702" t="str">
            <v>88427</v>
          </cell>
          <cell r="B702" t="str">
            <v>PROJETOR DE ARGAMASSA, CAPACIDADE DE PROJEÇÃO 1,5 M3/H, ALCANCE DE 30 ATÉ 60 M, MOTOR ELÉTRICO POTÊNCIA 7,5 HP - MATERIAIS NA OPERAÇÃO. AF_06/2014</v>
          </cell>
          <cell r="C702" t="str">
            <v>H</v>
          </cell>
          <cell r="D702" t="str">
            <v>2,18</v>
          </cell>
        </row>
        <row r="703">
          <cell r="A703" t="str">
            <v>88434</v>
          </cell>
          <cell r="B703" t="str">
            <v>PROJETOR DE ARGAMASSA, CAPACIDADE DE PROJEÇÃO 2 M3/H, ALCANCE ATÉ 50 M, MOTOR ELÉTRICO POTÊNCIA 7,5 HP - DEPRECIAÇÃO. AF_06/2014</v>
          </cell>
          <cell r="C703" t="str">
            <v>H</v>
          </cell>
          <cell r="D703" t="str">
            <v>4,14</v>
          </cell>
        </row>
        <row r="704">
          <cell r="A704" t="str">
            <v>88435</v>
          </cell>
          <cell r="B704" t="str">
            <v>PROJETOR DE ARGAMASSA, CAPACIDADE DE PROJEÇÃO 2 M3/H, ALCANCE ATÉ 50 M, MOTOR ELÉTRICO POTÊNCIA 7,5 HP - JUROS. AF_06/2014</v>
          </cell>
          <cell r="C704" t="str">
            <v>H</v>
          </cell>
          <cell r="D704" t="str">
            <v>0,93</v>
          </cell>
        </row>
        <row r="705">
          <cell r="A705" t="str">
            <v>88436</v>
          </cell>
          <cell r="B705" t="str">
            <v>PROJETOR DE ARGAMASSA, CAPACIDADE DE PROJEÇÃO 2 M3/H, ALCANCE ATÉ 50 M, MOTOR ELÉTRICO POTÊNCIA 7,5 HP - MANUTENÇÃO. AF_06/2014</v>
          </cell>
          <cell r="C705" t="str">
            <v>H</v>
          </cell>
          <cell r="D705" t="str">
            <v>4,53</v>
          </cell>
        </row>
        <row r="706">
          <cell r="A706" t="str">
            <v>88437</v>
          </cell>
          <cell r="B706" t="str">
            <v>PROJETOR DE ARGAMASSA, CAPACIDADE DE PROJEÇÃO 2 M3/H, ALCANCE ATÉ 50 M, MOTOR ELÉTRICO POTÊNCIA 7,5 HP - MATERIAIS NA OPERAÇÃO. AF_06/2014</v>
          </cell>
          <cell r="C706" t="str">
            <v>H</v>
          </cell>
          <cell r="D706" t="str">
            <v>2,18</v>
          </cell>
        </row>
        <row r="707">
          <cell r="A707" t="str">
            <v>88569</v>
          </cell>
          <cell r="B707" t="str">
            <v>ESPARGIDOR DE ASFALTO PRESSURIZADO COM TANQUE DE 2500 L, REBOCÁVEL COM MOTOR A GASOLINA POTÊNCIA 3,4 HP - DEPRECIAÇÃO. AF_07/2014</v>
          </cell>
          <cell r="C707" t="str">
            <v>H</v>
          </cell>
          <cell r="D707" t="str">
            <v>2,16</v>
          </cell>
        </row>
        <row r="708">
          <cell r="A708" t="str">
            <v>88570</v>
          </cell>
          <cell r="B708" t="str">
            <v>ESPARGIDOR DE ASFALTO PRESSURIZADO COM TANQUE DE 2500 L, REBOCÁVEL COM MOTOR A GASOLINA POTÊNCIA 3,4 HP - JUROS. AF_07/2014</v>
          </cell>
          <cell r="C708" t="str">
            <v>H</v>
          </cell>
          <cell r="D708" t="str">
            <v>0,73</v>
          </cell>
        </row>
        <row r="709">
          <cell r="A709" t="str">
            <v>88826</v>
          </cell>
          <cell r="B709" t="str">
            <v>BETONEIRA CAPACIDADE NOMINAL DE 400 L, CAPACIDADE DE MISTURA 280 L, MOTOR ELÉTRICO TRIFÁSICO POTÊNCIA DE 2 CV, SEM CARREGADOR - DEPRECIAÇÃO. AF_10/2014</v>
          </cell>
          <cell r="C709" t="str">
            <v>H</v>
          </cell>
          <cell r="D709" t="str">
            <v>0,19</v>
          </cell>
        </row>
        <row r="710">
          <cell r="A710" t="str">
            <v>88827</v>
          </cell>
          <cell r="B710" t="str">
            <v>BETONEIRA CAPACIDADE NOMINAL DE 400 L, CAPACIDADE DE MISTURA 280 L, MOTOR ELÉTRICO TRIFÁSICO POTÊNCIA DE 2 CV, SEM CARREGADOR - JUROS. AF_10/2014</v>
          </cell>
          <cell r="C710" t="str">
            <v>H</v>
          </cell>
          <cell r="D710" t="str">
            <v>0,04</v>
          </cell>
        </row>
        <row r="711">
          <cell r="A711" t="str">
            <v>88828</v>
          </cell>
          <cell r="B711" t="str">
            <v>BETONEIRA CAPACIDADE NOMINAL DE 400 L, CAPACIDADE DE MISTURA 280 L, MOTOR ELÉTRICO TRIFÁSICO POTÊNCIA DE 2 CV, SEM CARREGADOR - MANUTENÇÃO. AF_10/2014</v>
          </cell>
          <cell r="C711" t="str">
            <v>H</v>
          </cell>
          <cell r="D711" t="str">
            <v>0,18</v>
          </cell>
        </row>
        <row r="712">
          <cell r="A712" t="str">
            <v>88829</v>
          </cell>
          <cell r="B712" t="str">
            <v>BETONEIRA CAPACIDADE NOMINAL DE 400 L, CAPACIDADE DE MISTURA 280 L, MOTOR ELÉTRICO TRIFÁSICO POTÊNCIA DE 2 CV, SEM CARREGADOR - MATERIAIS NA OPERAÇÃO. AF_10/2014</v>
          </cell>
          <cell r="C712" t="str">
            <v>H</v>
          </cell>
          <cell r="D712" t="str">
            <v>0,57</v>
          </cell>
        </row>
        <row r="713">
          <cell r="A713" t="str">
            <v>88832</v>
          </cell>
          <cell r="B713" t="str">
            <v>ESCAVADEIRA HIDRÁULICA SOBRE ESTEIRAS, CAÇAMBA 0,80 M3, PESO OPERACIONAL 17,8 T, POTÊNCIA LÍQUIDA 110 HP - DEPRECIAÇÃO. AF_10/2014</v>
          </cell>
          <cell r="C713" t="str">
            <v>H</v>
          </cell>
          <cell r="D713" t="str">
            <v>21,95</v>
          </cell>
        </row>
        <row r="714">
          <cell r="A714" t="str">
            <v>88834</v>
          </cell>
          <cell r="B714" t="str">
            <v>ESCAVADEIRA HIDRÁULICA SOBRE ESTEIRAS, CAÇAMBA 0,80 M3, PESO OPERACIONAL 17,8 T, POTÊNCIA LÍQUIDA 110 HP - JUROS. AF_10/2014</v>
          </cell>
          <cell r="C714" t="str">
            <v>H</v>
          </cell>
          <cell r="D714" t="str">
            <v>5,64</v>
          </cell>
        </row>
        <row r="715">
          <cell r="A715" t="str">
            <v>88835</v>
          </cell>
          <cell r="B715" t="str">
            <v>ESCAVADEIRA HIDRÁULICA SOBRE ESTEIRAS, CAÇAMBA 0,80 M3, PESO OPERACIONAL 17,8 T, POTÊNCIA LÍQUIDA 110 HP - MANUTENÇÃO. AF_10/2014</v>
          </cell>
          <cell r="C715" t="str">
            <v>H</v>
          </cell>
          <cell r="D715" t="str">
            <v>27,44</v>
          </cell>
        </row>
        <row r="716">
          <cell r="A716" t="str">
            <v>88836</v>
          </cell>
          <cell r="B716" t="str">
            <v>ESCAVADEIRA HIDRÁULICA SOBRE ESTEIRAS, CAÇAMBA 0,80 M3, PESO OPERACIONAL 17,8 T, POTÊNCIA LÍQUIDA 110 HP - MATERIAIS NA OPERAÇÃO. AF_10/2014</v>
          </cell>
          <cell r="C716" t="str">
            <v>H</v>
          </cell>
          <cell r="D716" t="str">
            <v>48,29</v>
          </cell>
        </row>
        <row r="717">
          <cell r="A717" t="str">
            <v>88839</v>
          </cell>
          <cell r="B717" t="str">
            <v>TRATOR DE ESTEIRAS, POTÊNCIA 125 HP, PESO OPERACIONAL 12,9 T, COM LÂMINA 2,7 M3 - DEPRECIAÇÃO. AF_10/2014</v>
          </cell>
          <cell r="C717" t="str">
            <v>H</v>
          </cell>
          <cell r="D717" t="str">
            <v>17,01</v>
          </cell>
        </row>
        <row r="718">
          <cell r="A718" t="str">
            <v>88840</v>
          </cell>
          <cell r="B718" t="str">
            <v>TRATOR DE ESTEIRAS, POTÊNCIA 125 HP, PESO OPERACIONAL 12,9 T, COM LÂMINA 2,7 M3 - JUROS. AF_10/2014</v>
          </cell>
          <cell r="C718" t="str">
            <v>H</v>
          </cell>
          <cell r="D718" t="str">
            <v>7,27</v>
          </cell>
        </row>
        <row r="719">
          <cell r="A719" t="str">
            <v>88841</v>
          </cell>
          <cell r="B719" t="str">
            <v>TRATOR DE ESTEIRAS, POTÊNCIA 125 HP, PESO OPERACIONAL 12,9 T, COM LÂMINA 2,7 M3 - MANUTENÇÃO. AF_10/2014</v>
          </cell>
          <cell r="C719" t="str">
            <v>H</v>
          </cell>
          <cell r="D719" t="str">
            <v>30,41</v>
          </cell>
        </row>
        <row r="720">
          <cell r="A720" t="str">
            <v>88842</v>
          </cell>
          <cell r="B720" t="str">
            <v>TRATOR DE ESTEIRAS, POTÊNCIA 125 HP, PESO OPERACIONAL 12,9 T, COM LÂMINA 2,7 M3 - MATERIAIS NA OPERAÇÃO. AF_10/2014</v>
          </cell>
          <cell r="C720" t="str">
            <v>H</v>
          </cell>
          <cell r="D720" t="str">
            <v>54,90</v>
          </cell>
        </row>
        <row r="721">
          <cell r="A721" t="str">
            <v>88847</v>
          </cell>
          <cell r="B721" t="str">
            <v>USINA DE LAMA ASFÁLTICA, PROD 30 A 50 T/H, SILO DE AGREGADO 7 M3, RESERVATÓRIOS PARA EMULSÃO E ÁGUA DE 2,3 M3 CADA, MISTURADOR TIPO PUG MILL A SER MONTADO SOBRE CAMINHÃO - DEPRECIAÇÃO. AF_10/2014</v>
          </cell>
          <cell r="C721" t="str">
            <v>H</v>
          </cell>
          <cell r="D721" t="str">
            <v>12,78</v>
          </cell>
        </row>
        <row r="722">
          <cell r="A722" t="str">
            <v>88848</v>
          </cell>
          <cell r="B722" t="str">
            <v>USINA DE LAMA ASFÁLTICA, PROD 30 A 50 T/H, SILO DE AGREGADO 7 M3, RESERVATÓRIOS PARA EMULSÃO E ÁGUA DE 2,3 M3 CADA, MISTURADOR TIPO PUG MILL A SER MONTADO SOBRE CAMINHÃO - JUROS. AF_10/2014</v>
          </cell>
          <cell r="C722" t="str">
            <v>H</v>
          </cell>
          <cell r="D722" t="str">
            <v>5,10</v>
          </cell>
        </row>
        <row r="723">
          <cell r="A723" t="str">
            <v>88853</v>
          </cell>
          <cell r="B723" t="str">
            <v>MOTOBOMBA CENTRÍFUGA, MOTOR A GASOLINA, POTÊNCIA 5,42 HP, BOCAIS 1 1/2" X 1", DIÂMETRO ROTOR 143 MM HM/Q = 6 MCA / 16,8 M3/H A 38 MCA / 6,6 M3/H - DEPRECIAÇÃO. AF_06/2014</v>
          </cell>
          <cell r="C723" t="str">
            <v>H</v>
          </cell>
          <cell r="D723" t="str">
            <v>0,13</v>
          </cell>
        </row>
        <row r="724">
          <cell r="A724" t="str">
            <v>88854</v>
          </cell>
          <cell r="B724" t="str">
            <v>MOTOBOMBA CENTRÍFUGA, MOTOR A GASOLINA, POTÊNCIA 5,42 HP, BOCAIS 1 1/2" X 1", DIÂMETRO ROTOR 143 MM HM/Q = 6 MCA / 16,8 M3/H A 38 MCA / 6,6 M3/H - JUROS. AF_06/2014</v>
          </cell>
          <cell r="C724" t="str">
            <v>H</v>
          </cell>
          <cell r="D724" t="str">
            <v>0,02</v>
          </cell>
        </row>
        <row r="725">
          <cell r="A725" t="str">
            <v>88855</v>
          </cell>
          <cell r="B725" t="str">
            <v>GRADE DE DISCO CONTROLE REMOTO REBOCÁVEL, COM 24 DISCOS 24 X 6 MM COM PNEUS PARA TRANSPORTE - DEPRECIAÇÃO. AF_06/2014</v>
          </cell>
          <cell r="C725" t="str">
            <v>H</v>
          </cell>
          <cell r="D725" t="str">
            <v>1,50</v>
          </cell>
        </row>
        <row r="726">
          <cell r="A726" t="str">
            <v>88856</v>
          </cell>
          <cell r="B726" t="str">
            <v>GRADE DE DISCO CONTROLE REMOTO REBOCÁVEL, COM 24 DISCOS 24 X 6 MM COM PNEUS PARA TRANSPORTE - JUROS. AF_06/2014</v>
          </cell>
          <cell r="C726" t="str">
            <v>H</v>
          </cell>
          <cell r="D726" t="str">
            <v>0,39</v>
          </cell>
        </row>
        <row r="727">
          <cell r="A727" t="str">
            <v>88857</v>
          </cell>
          <cell r="B727" t="str">
            <v>RETROESCAVADEIRA SOBRE RODAS COM CARREGADEIRA, TRAÇÃO 4X4, POTÊNCIA LÍQ. 88 HP, CAÇAMBA CARREG. CAP. MÍN. 1 M3, CAÇAMBA RETRO CAP. 0,26 M3, PESO OPERACIONAL MÍN. 6.674 KG, PROFUNDIDADE ESCAVAÇÃO MÁX. 4,37 M - DEPRECIAÇÃO. AF_06/2014</v>
          </cell>
          <cell r="C727" t="str">
            <v>H</v>
          </cell>
          <cell r="D727" t="str">
            <v>13,64</v>
          </cell>
        </row>
        <row r="728">
          <cell r="A728" t="str">
            <v>88858</v>
          </cell>
          <cell r="B728" t="str">
            <v>RETROESCAVADEIRA SOBRE RODAS COM CARREGADEIRA, TRAÇÃO 4X4, POTÊNCIA LÍQ. 88 HP, CAÇAMBA CARREG. CAP. MÍN. 1 M3, CAÇAMBA RETRO CAP. 0,26 M3, PESO OPERACIONAL MÍN. 6.674 KG, PROFUNDIDADE ESCAVAÇÃO MÁX. 4,37 M - JUROS. AF_06/2014</v>
          </cell>
          <cell r="C728" t="str">
            <v>H</v>
          </cell>
          <cell r="D728" t="str">
            <v>3,50</v>
          </cell>
        </row>
        <row r="729">
          <cell r="A729" t="str">
            <v>88859</v>
          </cell>
          <cell r="B729" t="str">
            <v>RETROESCAVADEIRA SOBRE RODAS COM CARREGADEIRA, TRAÇÃO 4X2, POTÊNCIA LÍQ. 79 HP, CAÇAMBA CARREG. CAP. MÍN. 1 M3, CAÇAMBA RETRO CAP. 0,20 M3, PESO OPERACIONAL MÍN. 6.570 KG, PROFUNDIDADE ESCAVAÇÃO MÁX. 4,37 M - DEPRECIAÇÃO. AF_06/2014</v>
          </cell>
          <cell r="C729" t="str">
            <v>H</v>
          </cell>
          <cell r="D729" t="str">
            <v>12,13</v>
          </cell>
        </row>
        <row r="730">
          <cell r="A730" t="str">
            <v>88860</v>
          </cell>
          <cell r="B730" t="str">
            <v>RETROESCAVADEIRA SOBRE RODAS COM CARREGADEIRA, TRAÇÃO 4X2, POTÊNCIA LÍQ. 79 HP, CAÇAMBA CARREG. CAP. MÍN. 1 M3, CAÇAMBA RETRO CAP. 0,20 M3, PESO OPERACIONAL MÍN. 6.570 KG, PROFUNDIDADE ESCAVAÇÃO MÁX. 4,37 M - JUROS. AF_06/2014</v>
          </cell>
          <cell r="C730" t="str">
            <v>H</v>
          </cell>
          <cell r="D730" t="str">
            <v>3,11</v>
          </cell>
        </row>
        <row r="731">
          <cell r="A731" t="str">
            <v>88900</v>
          </cell>
          <cell r="B731" t="str">
            <v>ESCAVADEIRA HIDRÁULICA SOBRE ESTEIRAS, CAÇAMBA 1,20 M3, PESO OPERACIONAL 21 T, POTÊNCIA BRUTA 155 HP - DEPRECIAÇÃO. AF_06/2014</v>
          </cell>
          <cell r="C731" t="str">
            <v>H</v>
          </cell>
          <cell r="D731" t="str">
            <v>25,60</v>
          </cell>
        </row>
        <row r="732">
          <cell r="A732" t="str">
            <v>88902</v>
          </cell>
          <cell r="B732" t="str">
            <v>ESCAVADEIRA HIDRÁULICA SOBRE ESTEIRAS, CAÇAMBA 1,20 M3, PESO OPERACIONAL 21 T, POTÊNCIA BRUTA 155 HP - JUROS. AF_06/2014</v>
          </cell>
          <cell r="C732" t="str">
            <v>H</v>
          </cell>
          <cell r="D732" t="str">
            <v>6,58</v>
          </cell>
        </row>
        <row r="733">
          <cell r="A733" t="str">
            <v>88903</v>
          </cell>
          <cell r="B733" t="str">
            <v>ESCAVADEIRA HIDRÁULICA SOBRE ESTEIRAS, CAÇAMBA 1,20 M3, PESO OPERACIONAL 21 T, POTÊNCIA BRUTA 155 HP - MANUTENÇÃO. AF_06/2014</v>
          </cell>
          <cell r="C733" t="str">
            <v>H</v>
          </cell>
          <cell r="D733" t="str">
            <v>32,00</v>
          </cell>
        </row>
        <row r="734">
          <cell r="A734" t="str">
            <v>88904</v>
          </cell>
          <cell r="B734" t="str">
            <v>ESCAVADEIRA HIDRÁULICA SOBRE ESTEIRAS, CAÇAMBA 1,20 M3, PESO OPERACIONAL 21 T, POTÊNCIA BRUTA 155 HP - MATERIAIS NA OPERAÇÃO. AF_06/2014</v>
          </cell>
          <cell r="C734" t="str">
            <v>H</v>
          </cell>
          <cell r="D734" t="str">
            <v>68,04</v>
          </cell>
        </row>
        <row r="735">
          <cell r="A735" t="str">
            <v>89009</v>
          </cell>
          <cell r="B735" t="str">
            <v>TRATOR DE ESTEIRAS, POTÊNCIA 150 HP, PESO OPERACIONAL 16,7 T, COM RODA MOTRIZ ELEVADA E LÂMINA 3,18 M3 - DEPRECIAÇÃO. AF_06/2014</v>
          </cell>
          <cell r="C735" t="str">
            <v>H</v>
          </cell>
          <cell r="D735" t="str">
            <v>21,07</v>
          </cell>
        </row>
        <row r="736">
          <cell r="A736" t="str">
            <v>89010</v>
          </cell>
          <cell r="B736" t="str">
            <v>TRATOR DE ESTEIRAS, POTÊNCIA 150 HP, PESO OPERACIONAL 16,7 T, COM RODA MOTRIZ ELEVADA E LÂMINA 3,18 M3 - JUROS. AF_06/2014</v>
          </cell>
          <cell r="C736" t="str">
            <v>H</v>
          </cell>
          <cell r="D736" t="str">
            <v>9,01</v>
          </cell>
        </row>
        <row r="737">
          <cell r="A737" t="str">
            <v>89011</v>
          </cell>
          <cell r="B737" t="str">
            <v>RETROESCAVADEIRA SOBRE RODAS COM CARREGADEIRA, TRAÇÃO 4X4, POTÊNCIA LÍQ. 72 HP, CAÇAMBA CARREG. CAP. MÍN. 0,79 M3, CAÇAMBA RETRO CAP. 0,18 M3, PESO OPERACIONAL MÍN. 7.140 KG, PROFUNDIDADE ESCAVAÇÃO MÁX. 4,50 M - DEPRECIAÇÃO. AF_06/2014</v>
          </cell>
          <cell r="C737" t="str">
            <v>H</v>
          </cell>
          <cell r="D737" t="str">
            <v>13,16</v>
          </cell>
        </row>
        <row r="738">
          <cell r="A738" t="str">
            <v>89012</v>
          </cell>
          <cell r="B738" t="str">
            <v>RETROESCAVADEIRA SOBRE RODAS COM CARREGADEIRA, TRAÇÃO 4X4, POTÊNCIA LÍQ. 72 HP, CAÇAMBA CARREG. CAP. MÍN. 0,79 M3, CAÇAMBA RETRO CAP. 0,18 M3, PESO OPERACIONAL MÍN. 7.140 KG, PROFUNDIDADE ESCAVAÇÃO MÁX. 4,50 M - JUROS. AF_06/2014</v>
          </cell>
          <cell r="C738" t="str">
            <v>H</v>
          </cell>
          <cell r="D738" t="str">
            <v>3,38</v>
          </cell>
        </row>
        <row r="739">
          <cell r="A739" t="str">
            <v>89013</v>
          </cell>
          <cell r="B739" t="str">
            <v>TRATOR DE ESTEIRAS, POTÊNCIA 347 HP, PESO OPERACIONAL 38,5 T, COM LÂMINA 8,70 M3 - DEPRECIAÇÃO. AF_06/2014</v>
          </cell>
          <cell r="C739" t="str">
            <v>H</v>
          </cell>
          <cell r="D739" t="str">
            <v>69,01</v>
          </cell>
        </row>
        <row r="740">
          <cell r="A740" t="str">
            <v>89014</v>
          </cell>
          <cell r="B740" t="str">
            <v>TRATOR DE ESTEIRAS, POTÊNCIA 347 HP, PESO OPERACIONAL 38,5 T, COM LÂMINA 8,70 M3 - JUROS. AF_06/2014</v>
          </cell>
          <cell r="C740" t="str">
            <v>H</v>
          </cell>
          <cell r="D740" t="str">
            <v>29,51</v>
          </cell>
        </row>
        <row r="741">
          <cell r="A741" t="str">
            <v>89015</v>
          </cell>
          <cell r="B741" t="str">
            <v>VASSOURA MECÂNICA REBOCÁVEL COM ESCOVA CILÍNDRICA, LARGURA ÚTIL DE VARRIMENTO DE 2,44 M - DEPRECIAÇÃO. AF_06/2014</v>
          </cell>
          <cell r="C741" t="str">
            <v>H</v>
          </cell>
          <cell r="D741" t="str">
            <v>1,73</v>
          </cell>
        </row>
        <row r="742">
          <cell r="A742" t="str">
            <v>89016</v>
          </cell>
          <cell r="B742" t="str">
            <v>VASSOURA MECÂNICA REBOCÁVEL COM ESCOVA CILÍNDRICA, LARGURA ÚTIL DE VARRIMENTO DE 2,44 M - JUROS. AF_06/2014</v>
          </cell>
          <cell r="C742" t="str">
            <v>H</v>
          </cell>
          <cell r="D742" t="str">
            <v>0,44</v>
          </cell>
        </row>
        <row r="743">
          <cell r="A743" t="str">
            <v>89017</v>
          </cell>
          <cell r="B743" t="str">
            <v>TRATOR DE ESTEIRAS, POTÊNCIA 170 HP, PESO OPERACIONAL 19 T, CAÇAMBA 5,2 M3 - DEPRECIAÇÃO. AF_06/2014</v>
          </cell>
          <cell r="C743" t="str">
            <v>H</v>
          </cell>
          <cell r="D743" t="str">
            <v>20,94</v>
          </cell>
        </row>
        <row r="744">
          <cell r="A744" t="str">
            <v>89018</v>
          </cell>
          <cell r="B744" t="str">
            <v>TRATOR DE ESTEIRAS, POTÊNCIA 170 HP, PESO OPERACIONAL 19 T, CAÇAMBA 5,2 M3 - JUROS. AF_06/2014</v>
          </cell>
          <cell r="C744" t="str">
            <v>H</v>
          </cell>
          <cell r="D744" t="str">
            <v>8,95</v>
          </cell>
        </row>
        <row r="745">
          <cell r="A745" t="str">
            <v>89019</v>
          </cell>
          <cell r="B745" t="str">
            <v>BOMBA SUBMERSÍVEL ELÉTRICA TRIFÁSICA, POTÊNCIA 2,96 HP, Ø ROTOR 144 MM SEMI-ABERTO, BOCAL DE SAÍDA Ø 2, HM/Q = 2 MCA / 38,8 M3/H A 28 MCA / 5 M3/H - DEPRECIAÇÃO. AF_06/2014</v>
          </cell>
          <cell r="C745" t="str">
            <v>H</v>
          </cell>
          <cell r="D745" t="str">
            <v>0,22</v>
          </cell>
        </row>
        <row r="746">
          <cell r="A746" t="str">
            <v>89020</v>
          </cell>
          <cell r="B746" t="str">
            <v>BOMBA SUBMERSÍVEL ELÉTRICA TRIFÁSICA, POTÊNCIA 2,96 HP, Ø ROTOR 144 MM SEMI-ABERTO, BOCAL DE SAÍDA Ø 2, HM/Q = 2 MCA / 38,8 M3/H A 28 MCA / 5 M3/H - JUROS. AF_06/2014</v>
          </cell>
          <cell r="C746" t="str">
            <v>H</v>
          </cell>
          <cell r="D746" t="str">
            <v>0,05</v>
          </cell>
        </row>
        <row r="747">
          <cell r="A747" t="str">
            <v>89023</v>
          </cell>
          <cell r="B747" t="str">
            <v>TANQUE DE ASFALTO ESTACIONÁRIO COM MAÇARICO, CAPACIDADE 20.000 L - DEPRECIAÇÃO. AF_06/2014</v>
          </cell>
          <cell r="C747" t="str">
            <v>H</v>
          </cell>
          <cell r="D747" t="str">
            <v>1,86</v>
          </cell>
        </row>
        <row r="748">
          <cell r="A748" t="str">
            <v>89024</v>
          </cell>
          <cell r="B748" t="str">
            <v>TANQUE DE ASFALTO ESTACIONÁRIO COM MAÇARICO, CAPACIDADE 20.000 L - JUROS. AF_06/2014</v>
          </cell>
          <cell r="C748" t="str">
            <v>H</v>
          </cell>
          <cell r="D748" t="str">
            <v>0,74</v>
          </cell>
        </row>
        <row r="749">
          <cell r="A749" t="str">
            <v>89025</v>
          </cell>
          <cell r="B749" t="str">
            <v>TANQUE DE ASFALTO ESTACIONÁRIO COM MAÇARICO, CAPACIDADE 20.000 L - MANUTENÇÃO. AF_06/2014</v>
          </cell>
          <cell r="C749" t="str">
            <v>H</v>
          </cell>
          <cell r="D749" t="str">
            <v>3,48</v>
          </cell>
        </row>
        <row r="750">
          <cell r="A750" t="str">
            <v>89026</v>
          </cell>
          <cell r="B750" t="str">
            <v>TANQUE DE ASFALTO ESTACIONÁRIO COM MAÇARICO, CAPACIDADE 20.000 L - MATERIAIS NA OPERAÇÃO. AF_06/2014</v>
          </cell>
          <cell r="C750" t="str">
            <v>H</v>
          </cell>
          <cell r="D750" t="str">
            <v>130,60</v>
          </cell>
        </row>
        <row r="751">
          <cell r="A751" t="str">
            <v>89029</v>
          </cell>
          <cell r="B751" t="str">
            <v>TRATOR DE ESTEIRAS, POTÊNCIA 100 HP, PESO OPERACIONAL 9,4 T, COM LÂMINA 2,19 M3 - DEPRECIAÇÃO. AF_06/2014</v>
          </cell>
          <cell r="C751" t="str">
            <v>H</v>
          </cell>
          <cell r="D751" t="str">
            <v>16,25</v>
          </cell>
        </row>
        <row r="752">
          <cell r="A752" t="str">
            <v>89030</v>
          </cell>
          <cell r="B752" t="str">
            <v>TRATOR DE ESTEIRAS, POTÊNCIA 100 HP, PESO OPERACIONAL 9,4 T, COM LÂMINA 2,19 M3 - JUROS. AF_06/2014</v>
          </cell>
          <cell r="C752" t="str">
            <v>H</v>
          </cell>
          <cell r="D752" t="str">
            <v>6,95</v>
          </cell>
        </row>
        <row r="753">
          <cell r="A753" t="str">
            <v>89033</v>
          </cell>
          <cell r="B753" t="str">
            <v>TRATOR DE PNEUS, POTÊNCIA 85 CV, TRAÇÃO 4X4, PESO COM LASTRO DE 4.675 KG - DEPRECIAÇÃO. AF_06/2014</v>
          </cell>
          <cell r="C753" t="str">
            <v>H</v>
          </cell>
          <cell r="D753" t="str">
            <v>6,39</v>
          </cell>
        </row>
        <row r="754">
          <cell r="A754" t="str">
            <v>89034</v>
          </cell>
          <cell r="B754" t="str">
            <v>TRATOR DE PNEUS, POTÊNCIA 85 CV, TRAÇÃO 4X4, PESO COM LASTRO DE 4.675 KG - JUROS. AF_06/2014</v>
          </cell>
          <cell r="C754" t="str">
            <v>H</v>
          </cell>
          <cell r="D754" t="str">
            <v>1,68</v>
          </cell>
        </row>
        <row r="755">
          <cell r="A755" t="str">
            <v>89128</v>
          </cell>
          <cell r="B755" t="str">
            <v>PÁ CARREGADEIRA SOBRE RODAS, POTÊNCIA LÍQUIDA 128 HP, CAPACIDADE DA CAÇAMBA 1,7 A 2,8 M3, PESO OPERACIONAL 11632 KG - DEPRECIAÇÃO. AF_06/2014</v>
          </cell>
          <cell r="C755" t="str">
            <v>H</v>
          </cell>
          <cell r="D755" t="str">
            <v>19,50</v>
          </cell>
        </row>
        <row r="756">
          <cell r="A756" t="str">
            <v>89129</v>
          </cell>
          <cell r="B756" t="str">
            <v>PÁ CARREGADEIRA SOBRE RODAS, POTÊNCIA LÍQUIDA 128 HP, CAPACIDADE DA CAÇAMBA 1,7 A 2,8 M3, PESO OPERACIONAL 11632 KG - JUROS. AF_06/2014</v>
          </cell>
          <cell r="C756" t="str">
            <v>H</v>
          </cell>
          <cell r="D756" t="str">
            <v>5,01</v>
          </cell>
        </row>
        <row r="757">
          <cell r="A757" t="str">
            <v>89130</v>
          </cell>
          <cell r="B757" t="str">
            <v>PÁ CARREGADEIRA SOBRE RODAS, POTÊNCIA 197 HP, CAPACIDADE DA CAÇAMBA 2,5 A 3,5 M3, PESO OPERACIONAL 18338 KG - DEPRECIAÇÃO. AF_06/2014</v>
          </cell>
          <cell r="C757" t="str">
            <v>H</v>
          </cell>
          <cell r="D757" t="str">
            <v>27,04</v>
          </cell>
        </row>
        <row r="758">
          <cell r="A758" t="str">
            <v>89131</v>
          </cell>
          <cell r="B758" t="str">
            <v>PÁ CARREGADEIRA SOBRE RODAS, POTÊNCIA 197 HP, CAPACIDADE DA CAÇAMBA 2,5 A 3,5 M3, PESO OPERACIONAL 18338 KG - JUROS. AF_06/2014</v>
          </cell>
          <cell r="C758" t="str">
            <v>H</v>
          </cell>
          <cell r="D758" t="str">
            <v>6,95</v>
          </cell>
        </row>
        <row r="759">
          <cell r="A759" t="str">
            <v>89210</v>
          </cell>
          <cell r="B759" t="str">
            <v>ROLO COMPACTADOR VIBRATÓRIO DE UM CILINDRO AÇO LISO, POTÊNCIA 80 HP, PESO OPERACIONAL MÁXIMO 8,1 T, IMPACTO DINÂMICO 16,15 / 9,5 T, LARGURA DE TRABALHO 1,68 M - DEPRECIAÇÃO. AF_06/2014</v>
          </cell>
          <cell r="C759" t="str">
            <v>H</v>
          </cell>
          <cell r="D759" t="str">
            <v>13,94</v>
          </cell>
        </row>
        <row r="760">
          <cell r="A760" t="str">
            <v>89211</v>
          </cell>
          <cell r="B760" t="str">
            <v>ROLO COMPACTADOR VIBRATÓRIO DE UM CILINDRO AÇO LISO, POTÊNCIA 80 HP, PESO OPERACIONAL MÁXIMO 8,1 T, IMPACTO DINÂMICO 16,15 / 9,5 T, LARGURA DE TRABALHO 1,68 M - JUROS. AF_06/2014</v>
          </cell>
          <cell r="C760" t="str">
            <v>H</v>
          </cell>
          <cell r="D760" t="str">
            <v>3,66</v>
          </cell>
        </row>
        <row r="761">
          <cell r="A761" t="str">
            <v>89212</v>
          </cell>
          <cell r="B761" t="str">
            <v>BATE-ESTACAS POR GRAVIDADE, POTÊNCIA DE 160 HP, PESO DO MARTELO ATÉ 3 TONELADAS - DEPRECIAÇÃO. AF_11/2014</v>
          </cell>
          <cell r="C761" t="str">
            <v>H</v>
          </cell>
          <cell r="D761" t="str">
            <v>13,25</v>
          </cell>
        </row>
        <row r="762">
          <cell r="A762" t="str">
            <v>89213</v>
          </cell>
          <cell r="B762" t="str">
            <v>BATE-ESTACAS POR GRAVIDADE, POTÊNCIA DE 160 HP, PESO DO MARTELO ATÉ 3 TONELADAS - JUROS. AF_11/2014</v>
          </cell>
          <cell r="C762" t="str">
            <v>H</v>
          </cell>
          <cell r="D762" t="str">
            <v>3,97</v>
          </cell>
        </row>
        <row r="763">
          <cell r="A763" t="str">
            <v>89214</v>
          </cell>
          <cell r="B763" t="str">
            <v>BATE-ESTACAS POR GRAVIDADE, POTÊNCIA DE 160 HP, PESO DO MARTELO ATÉ 3 TONELADAS - MANUTENÇÃO. AF_11/2014</v>
          </cell>
          <cell r="C763" t="str">
            <v>H</v>
          </cell>
          <cell r="D763" t="str">
            <v>12,44</v>
          </cell>
        </row>
        <row r="764">
          <cell r="A764" t="str">
            <v>89215</v>
          </cell>
          <cell r="B764" t="str">
            <v>BATE-ESTACAS POR GRAVIDADE, POTÊNCIA DE 160 HP, PESO DO MARTELO ATÉ 3 TONELADAS - MATERIAIS NA OPERAÇÃO. AF_11/2014</v>
          </cell>
          <cell r="C764" t="str">
            <v>H</v>
          </cell>
          <cell r="D764" t="str">
            <v>70,27</v>
          </cell>
        </row>
        <row r="765">
          <cell r="A765" t="str">
            <v>89221</v>
          </cell>
          <cell r="B765" t="str">
            <v>BETONEIRA CAPACIDADE NOMINAL DE 600 L, CAPACIDADE DE MISTURA 360 L, MOTOR ELÉTRICO TRIFÁSICO POTÊNCIA DE 4 CV, SEM CARREGADOR - DEPRECIAÇÃO. AF_11/2014</v>
          </cell>
          <cell r="C765" t="str">
            <v>H</v>
          </cell>
          <cell r="D765" t="str">
            <v>0,78</v>
          </cell>
        </row>
        <row r="766">
          <cell r="A766" t="str">
            <v>89222</v>
          </cell>
          <cell r="B766" t="str">
            <v>BETONEIRA CAPACIDADE NOMINAL DE 600 L, CAPACIDADE DE MISTURA 360 L, MOTOR ELÉTRICO TRIFÁSICO POTÊNCIA DE 4 CV, SEM CARREGADOR - JUROS. AF_11/2014</v>
          </cell>
          <cell r="C766" t="str">
            <v>H</v>
          </cell>
          <cell r="D766" t="str">
            <v>0,17</v>
          </cell>
        </row>
        <row r="767">
          <cell r="A767" t="str">
            <v>89223</v>
          </cell>
          <cell r="B767" t="str">
            <v>BETONEIRA CAPACIDADE NOMINAL DE 600 L, CAPACIDADE DE MISTURA 360 L, MOTOR ELÉTRICO TRIFÁSICO POTÊNCIA DE 4 CV, SEM CARREGADOR - MANUTENÇÃO. AF_11/2014</v>
          </cell>
          <cell r="C767" t="str">
            <v>H</v>
          </cell>
          <cell r="D767" t="str">
            <v>0,73</v>
          </cell>
        </row>
        <row r="768">
          <cell r="A768" t="str">
            <v>89224</v>
          </cell>
          <cell r="B768" t="str">
            <v>BETONEIRA CAPACIDADE NOMINAL DE 600 L, CAPACIDADE DE MISTURA 360 L, MOTOR ELÉTRICO TRIFÁSICO POTÊNCIA DE 4 CV, SEM CARREGADOR - MATERIAIS NA OPERAÇÃO. AF_11/2014</v>
          </cell>
          <cell r="C768" t="str">
            <v>H</v>
          </cell>
          <cell r="D768" t="str">
            <v>1,15</v>
          </cell>
        </row>
        <row r="769">
          <cell r="A769" t="str">
            <v>89228</v>
          </cell>
          <cell r="B769" t="str">
            <v>MOTONIVELADORA POTÊNCIA BÁSICA LÍQUIDA (PRIMEIRA MARCHA) 125 HP, PESO BRUTO 13032 KG, LARGURA DA LÂMINA DE 3,7 M - DEPRECIAÇÃO. AF_06/2014</v>
          </cell>
          <cell r="C769" t="str">
            <v>H</v>
          </cell>
          <cell r="D769" t="str">
            <v>21,60</v>
          </cell>
        </row>
        <row r="770">
          <cell r="A770" t="str">
            <v>89229</v>
          </cell>
          <cell r="B770" t="str">
            <v>MOTONIVELADORA POTÊNCIA BÁSICA LÍQUIDA (PRIMEIRA MARCHA) 125 HP, PESO BRUTO 13032 KG, LARGURA DA LÂMINA DE 3,7 M - JUROS. AF_06/2014</v>
          </cell>
          <cell r="C770" t="str">
            <v>H</v>
          </cell>
          <cell r="D770" t="str">
            <v>7,39</v>
          </cell>
        </row>
        <row r="771">
          <cell r="A771" t="str">
            <v>89230</v>
          </cell>
          <cell r="B771" t="str">
            <v>FRESADORA DE ASFALTO A FRIO SOBRE RODAS, LARGURA FRESAGEM DE 1,0 M, POTÊNCIA 208 HP - DEPRECIAÇÃO. AF_11/2014</v>
          </cell>
          <cell r="C771" t="str">
            <v>H</v>
          </cell>
          <cell r="D771" t="str">
            <v>60,83</v>
          </cell>
        </row>
        <row r="772">
          <cell r="A772" t="str">
            <v>89231</v>
          </cell>
          <cell r="B772" t="str">
            <v>FRESADORA DE ASFALTO A FRIO SOBRE RODAS, LARGURA FRESAGEM DE 1,0 M, POTÊNCIA 208 HP - JUROS. AF_11/2014</v>
          </cell>
          <cell r="C772" t="str">
            <v>H</v>
          </cell>
          <cell r="D772" t="str">
            <v>18,23</v>
          </cell>
        </row>
        <row r="773">
          <cell r="A773" t="str">
            <v>89232</v>
          </cell>
          <cell r="B773" t="str">
            <v>FRESADORA DE ASFALTO A FRIO SOBRE RODAS, LARGURA FRESAGEM DE 1,0 M, POTÊNCIA 208 HP - MANUTENÇÃO. AF_11/2014</v>
          </cell>
          <cell r="C773" t="str">
            <v>H</v>
          </cell>
          <cell r="D773" t="str">
            <v>108,52</v>
          </cell>
        </row>
        <row r="774">
          <cell r="A774" t="str">
            <v>89233</v>
          </cell>
          <cell r="B774" t="str">
            <v>FRESADORA DE ASFALTO A FRIO SOBRE RODAS, LARGURA FRESAGEM DE 1,0 M, POTÊNCIA 208 HP - MATERIAIS NA OPERAÇÃO. AF_11/2014</v>
          </cell>
          <cell r="C774" t="str">
            <v>H</v>
          </cell>
          <cell r="D774" t="str">
            <v>91,33</v>
          </cell>
        </row>
        <row r="775">
          <cell r="A775" t="str">
            <v>89236</v>
          </cell>
          <cell r="B775" t="str">
            <v>FRESADORA DE ASFALTO A FRIO SOBRE RODAS, LARGURA FRESAGEM DE 2,0 M, POTÊNCIA 550 HP - DEPRECIAÇÃO. AF_11/2014</v>
          </cell>
          <cell r="C775" t="str">
            <v>H</v>
          </cell>
          <cell r="D775" t="str">
            <v>142,12</v>
          </cell>
        </row>
        <row r="776">
          <cell r="A776" t="str">
            <v>89237</v>
          </cell>
          <cell r="B776" t="str">
            <v>FRESADORA DE ASFALTO A FRIO SOBRE RODAS, LARGURA FRESAGEM DE 2,0 M, POTÊNCIA 550 HP - JUROS. AF_11/2014</v>
          </cell>
          <cell r="C776" t="str">
            <v>H</v>
          </cell>
          <cell r="D776" t="str">
            <v>42,60</v>
          </cell>
        </row>
        <row r="777">
          <cell r="A777" t="str">
            <v>89238</v>
          </cell>
          <cell r="B777" t="str">
            <v>FRESADORA DE ASFALTO A FRIO SOBRE RODAS, LARGURA FRESAGEM DE 2,0 M, POTÊNCIA 550 HP - MANUTENÇÃO. AF_11/2014</v>
          </cell>
          <cell r="C777" t="str">
            <v>H</v>
          </cell>
          <cell r="D777" t="str">
            <v>253,50</v>
          </cell>
        </row>
        <row r="778">
          <cell r="A778" t="str">
            <v>89239</v>
          </cell>
          <cell r="B778" t="str">
            <v>FRESADORA DE ASFALTO A FRIO SOBRE RODAS, LARGURA FRESAGEM DE 2,0 M, POTÊNCIA 550 HP - MATERIAIS NA OPERAÇÃO. AF_11/2014</v>
          </cell>
          <cell r="C778" t="str">
            <v>H</v>
          </cell>
          <cell r="D778" t="str">
            <v>241,52</v>
          </cell>
        </row>
        <row r="779">
          <cell r="A779" t="str">
            <v>89240</v>
          </cell>
          <cell r="B779" t="str">
            <v>VIBROACABADORA DE ASFALTO SOBRE ESTEIRAS, LARGURA DE PAVIMENTAÇÃO 1,90 M A 5,30 M, POTÊNCIA 105 HP CAPACIDADE 450 T/H - DEPRECIAÇÃO. AF_11/2014</v>
          </cell>
          <cell r="C779" t="str">
            <v>H</v>
          </cell>
          <cell r="D779" t="str">
            <v>43,61</v>
          </cell>
        </row>
        <row r="780">
          <cell r="A780" t="str">
            <v>89241</v>
          </cell>
          <cell r="B780" t="str">
            <v>VIBROACABADORA DE ASFALTO SOBRE ESTEIRAS, LARGURA DE PAVIMENTAÇÃO 1,90 M A 5,30 M, POTÊNCIA 105 HP CAPACIDADE 450 T/H - JUROS. AF_11/2014</v>
          </cell>
          <cell r="C780" t="str">
            <v>H</v>
          </cell>
          <cell r="D780" t="str">
            <v>14,93</v>
          </cell>
        </row>
        <row r="781">
          <cell r="A781" t="str">
            <v>89246</v>
          </cell>
          <cell r="B781" t="str">
            <v>RECICLADORA DE ASFALTO A FRIO SOBRE RODAS, LARGURA FRESAGEM DE 2,0 M, POTÊNCIA 422 HP - DEPRECIAÇÃO. AF_11/2014</v>
          </cell>
          <cell r="C781" t="str">
            <v>H</v>
          </cell>
          <cell r="D781" t="str">
            <v>123,49</v>
          </cell>
        </row>
        <row r="782">
          <cell r="A782" t="str">
            <v>89247</v>
          </cell>
          <cell r="B782" t="str">
            <v>RECICLADORA DE ASFALTO A FRIO SOBRE RODAS, LARGURA FRESAGEM DE 2,0 M, POTÊNCIA 422 HP - JUROS. AF_11/2014</v>
          </cell>
          <cell r="C782" t="str">
            <v>H</v>
          </cell>
          <cell r="D782" t="str">
            <v>37,02</v>
          </cell>
        </row>
        <row r="783">
          <cell r="A783" t="str">
            <v>89248</v>
          </cell>
          <cell r="B783" t="str">
            <v>RECICLADORA DE ASFALTO A FRIO SOBRE RODAS, LARGURA FRESAGEM DE 2,0 M, POTÊNCIA 422 HP - MANUTENÇÃO. AF_11/2014</v>
          </cell>
          <cell r="C783" t="str">
            <v>H</v>
          </cell>
          <cell r="D783" t="str">
            <v>220,27</v>
          </cell>
        </row>
        <row r="784">
          <cell r="A784" t="str">
            <v>89249</v>
          </cell>
          <cell r="B784" t="str">
            <v>RECICLADORA DE ASFALTO A FRIO SOBRE RODAS, LARGURA FRESAGEM DE 2,0 M, POTÊNCIA 422 HP - MATERIAIS NA OPERAÇÃO. AF_11/2014</v>
          </cell>
          <cell r="C784" t="str">
            <v>H</v>
          </cell>
          <cell r="D784" t="str">
            <v>185,31</v>
          </cell>
        </row>
        <row r="785">
          <cell r="A785" t="str">
            <v>89253</v>
          </cell>
          <cell r="B785" t="str">
            <v>VIBROACABADORA DE ASFALTO SOBRE ESTEIRAS, LARGURA DE PAVIMENTAÇÃO 2,13 M A 4,55 M, POTÊNCIA 100 HP, CAPACIDADE 400 T/H - DEPRECIAÇÃO. AF_11/2014</v>
          </cell>
          <cell r="C785" t="str">
            <v>H</v>
          </cell>
          <cell r="D785" t="str">
            <v>35,74</v>
          </cell>
        </row>
        <row r="786">
          <cell r="A786" t="str">
            <v>89254</v>
          </cell>
          <cell r="B786" t="str">
            <v>VIBROACABADORA DE ASFALTO SOBRE ESTEIRAS, LARGURA DE PAVIMENTAÇÃO 2,13 M A 4,55 M, POTÊNCIA 100 HP, CAPACIDADE 400 T/H - JUROS. AF_11/2014</v>
          </cell>
          <cell r="C786" t="str">
            <v>H</v>
          </cell>
          <cell r="D786" t="str">
            <v>12,24</v>
          </cell>
        </row>
        <row r="787">
          <cell r="A787" t="str">
            <v>89255</v>
          </cell>
          <cell r="B787" t="str">
            <v>VIBROACABADORA DE ASFALTO SOBRE ESTEIRAS, LARGURA DE PAVIMENTAÇÃO 2,13 M A 4,55 M, POTÊNCIA 100 HP, CAPACIDADE 400 T/H - MANUTENÇÃO. AF_11/2014</v>
          </cell>
          <cell r="C787" t="str">
            <v>H</v>
          </cell>
          <cell r="D787" t="str">
            <v>57,45</v>
          </cell>
        </row>
        <row r="788">
          <cell r="A788" t="str">
            <v>89256</v>
          </cell>
          <cell r="B788" t="str">
            <v>VIBROACABADORA DE ASFALTO SOBRE ESTEIRAS, LARGURA DE PAVIMENTAÇÃO 2,13 M A 4,55 M, POTÊNCIA 100 HP, CAPACIDADE 400 T/H - MATERIAIS NA OPERAÇÃO. AF_11/2014</v>
          </cell>
          <cell r="C788" t="str">
            <v>H</v>
          </cell>
          <cell r="D788" t="str">
            <v>43,91</v>
          </cell>
        </row>
        <row r="789">
          <cell r="A789" t="str">
            <v>89259</v>
          </cell>
          <cell r="B789" t="str">
            <v>GUINDAUTO HIDRÁULICO, CAPACIDADE MÁXIMA DE CARGA 6200 KG, MOMENTO MÁXIMO DE CARGA 11,7 TM, ALCANCE MÁXIMO HORIZONTAL 9,70 M, INCLUSIVE CAMINHÃO TOCO PBT 16.000 KG, POTÊNCIA DE 189 CV - DEPRECIAÇÃO. AF_06/2014</v>
          </cell>
          <cell r="C789" t="str">
            <v>H</v>
          </cell>
          <cell r="D789" t="str">
            <v>8,88</v>
          </cell>
        </row>
        <row r="790">
          <cell r="A790" t="str">
            <v>89260</v>
          </cell>
          <cell r="B790" t="str">
            <v>GUINDAUTO HIDRÁULICO, CAPACIDADE MÁXIMA DE CARGA 6200 KG, MOMENTO MÁXIMO DE CARGA 11,7 TM, ALCANCE MÁXIMO HORIZONTAL 9,70 M, INCLUSIVE CAMINHÃO TOCO PBT 16.000 KG, POTÊNCIA DE 189 CV - JUROS. AF_06/2014</v>
          </cell>
          <cell r="C790" t="str">
            <v>H</v>
          </cell>
          <cell r="D790" t="str">
            <v>3,54</v>
          </cell>
        </row>
        <row r="791">
          <cell r="A791" t="str">
            <v>89262</v>
          </cell>
          <cell r="B791" t="str">
            <v>GUINDAUTO HIDRÁULICO, CAPACIDADE MÁXIMA DE CARGA 6200 KG, MOMENTO MÁXIMO DE CARGA 11,7 TM, ALCANCE MÁXIMO HORIZONTAL 9,70 M, INCLUSIVE CAMINHÃO TOCO PBT 16.000 KG, POTÊNCIA DE 189 CV - MANUTENÇÃO. AF_06/2014</v>
          </cell>
          <cell r="C791" t="str">
            <v>H</v>
          </cell>
          <cell r="D791" t="str">
            <v>16,65</v>
          </cell>
        </row>
        <row r="792">
          <cell r="A792" t="str">
            <v>89264</v>
          </cell>
          <cell r="B792" t="str">
            <v>CAMINHÃO TOCO, PBT 16.000 KG, CARGA ÚTIL MÁX. 10.685 KG, DIST. ENTRE EIXOS 4,8 M, POTÊNCIA 189 CV, INCLUSIVE CARROCERIA FIXA ABERTA DE MADEIRA P/ TRANSPORTE GERAL DE CARGA SECA, DIMEN. APROX. 2,5 X 7,00 X 0,50 M - DEPRECIAÇÃO. AF_06/2014</v>
          </cell>
          <cell r="C792" t="str">
            <v>H</v>
          </cell>
          <cell r="D792" t="str">
            <v>7,18</v>
          </cell>
        </row>
        <row r="793">
          <cell r="A793" t="str">
            <v>89265</v>
          </cell>
          <cell r="B793" t="str">
            <v>CAMINHÃO TOCO, PBT 16.000 KG, CARGA ÚTIL MÁX. 10.685 KG, DIST. ENTRE EIXOS 4,8 M, POTÊNCIA 189 CV, INCLUSIVE CARROCERIA FIXA ABERTA DE MADEIRA P/ TRANSPORTE GERAL DE CARGA SECA, DIMEN. APROX. 2,5 X 7,00 X 0,50 M - JUROS. AF_06/2014</v>
          </cell>
          <cell r="C793" t="str">
            <v>H</v>
          </cell>
          <cell r="D793" t="str">
            <v>2,86</v>
          </cell>
        </row>
        <row r="794">
          <cell r="A794" t="str">
            <v>89266</v>
          </cell>
          <cell r="B794" t="str">
            <v>CAMINHÃO TOCO, PBT 16.000 KG, CARGA ÚTIL MÁX. 10.685 KG, DIST. ENTRE EIXOS 4,8 M, POTÊNCIA 189 CV, INCLUSIVE CARROCERIA FIXA ABERTA DE MADEIRA P/ TRANSPORTE GERAL DE CARGA SECA, DIMEN. APROX. 2,5 X 7,00 X 0,50 M - IMPOSTOS E SEGUROS. AF_06/2014</v>
          </cell>
          <cell r="C794" t="str">
            <v>H</v>
          </cell>
          <cell r="D794" t="str">
            <v>0,58</v>
          </cell>
        </row>
        <row r="795">
          <cell r="A795" t="str">
            <v>89267</v>
          </cell>
          <cell r="B795" t="str">
            <v>GUINDASTE HIDRÁULICO AUTOPROPELIDO, COM LANÇA TELESCÓPICA 28,80 M, CAPACIDADE MÁXIMA 30 T, POTÊNCIA 97 KW, TRAÇÃO 4 X 4 - DEPRECIAÇÃO. AF_11/2014</v>
          </cell>
          <cell r="C795" t="str">
            <v>H</v>
          </cell>
          <cell r="D795" t="str">
            <v>23,06</v>
          </cell>
        </row>
        <row r="796">
          <cell r="A796" t="str">
            <v>89268</v>
          </cell>
          <cell r="B796" t="str">
            <v>GUINDASTE HIDRÁULICO AUTOPROPELIDO, COM LANÇA TELESCÓPICA 28,80 M, CAPACIDADE MÁXIMA 30 T, POTÊNCIA 97 KW, TRAÇÃO 4 X 4 - JUROS. AF_11/2014</v>
          </cell>
          <cell r="C796" t="str">
            <v>H</v>
          </cell>
          <cell r="D796" t="str">
            <v>7,90</v>
          </cell>
        </row>
        <row r="797">
          <cell r="A797" t="str">
            <v>89269</v>
          </cell>
          <cell r="B797" t="str">
            <v>GUINDASTE HIDRÁULICO AUTOPROPELIDO, COM LANÇA TELESCÓPICA 28,80 M, CAPACIDADE MÁXIMA 30 T, POTÊNCIA 97 KW, TRAÇÃO 4 X 4 - IMPOSTOS E SEGUROS. AF_11/2014</v>
          </cell>
          <cell r="C797" t="str">
            <v>H</v>
          </cell>
          <cell r="D797" t="str">
            <v>1,61</v>
          </cell>
        </row>
        <row r="798">
          <cell r="A798" t="str">
            <v>89270</v>
          </cell>
          <cell r="B798" t="str">
            <v>GUINDASTE HIDRÁULICO AUTOPROPELIDO, COM LANÇA TELESCÓPICA 28,80 M, CAPACIDADE MÁXIMA 30 T, POTÊNCIA 97 KW, TRAÇÃO 4 X 4 - MANUTENÇÃO. AF_11/2014</v>
          </cell>
          <cell r="C798" t="str">
            <v>H</v>
          </cell>
          <cell r="D798" t="str">
            <v>37,08</v>
          </cell>
        </row>
        <row r="799">
          <cell r="A799" t="str">
            <v>89271</v>
          </cell>
          <cell r="B799" t="str">
            <v>GUINDASTE HIDRÁULICO AUTOPROPELIDO, COM LANÇA TELESCÓPICA 28,80 M, CAPACIDADE MÁXIMA 30 T, POTÊNCIA 97 KW, TRAÇÃO 4 X 4 - MATERIAIS NA OPERAÇÃO. AF_11/2014</v>
          </cell>
          <cell r="C799" t="str">
            <v>H</v>
          </cell>
          <cell r="D799" t="str">
            <v>57,09</v>
          </cell>
        </row>
        <row r="800">
          <cell r="A800" t="str">
            <v>89274</v>
          </cell>
          <cell r="B800" t="str">
            <v>BETONEIRA CAPACIDADE NOMINAL DE 600 L, CAPACIDADE DE MISTURA 440 L, MOTOR A DIESEL POTÊNCIA 10 HP, COM CARREGADOR - DEPRECIAÇÃO. AF_11/2014</v>
          </cell>
          <cell r="C800" t="str">
            <v>H</v>
          </cell>
          <cell r="D800" t="str">
            <v>0,94</v>
          </cell>
        </row>
        <row r="801">
          <cell r="A801" t="str">
            <v>89275</v>
          </cell>
          <cell r="B801" t="str">
            <v>BETONEIRA CAPACIDADE NOMINAL DE 600 L, CAPACIDADE DE MISTURA 440 L, MOTOR A DIESEL POTÊNCIA 10 HP, COM CARREGADOR - JUROS. AF_11/2014</v>
          </cell>
          <cell r="C801" t="str">
            <v>H</v>
          </cell>
          <cell r="D801" t="str">
            <v>0,21</v>
          </cell>
        </row>
        <row r="802">
          <cell r="A802" t="str">
            <v>89276</v>
          </cell>
          <cell r="B802" t="str">
            <v>BETONEIRA CAPACIDADE NOMINAL DE 600 L, CAPACIDADE DE MISTURA 440 L, MOTOR A DIESEL POTÊNCIA 10 HP, COM CARREGADOR - MANUTENÇÃO. AF_11/2014</v>
          </cell>
          <cell r="C802" t="str">
            <v>H</v>
          </cell>
          <cell r="D802" t="str">
            <v>0,88</v>
          </cell>
        </row>
        <row r="803">
          <cell r="A803" t="str">
            <v>89277</v>
          </cell>
          <cell r="B803" t="str">
            <v>BETONEIRA CAPACIDADE NOMINAL DE 600 L, CAPACIDADE DE MISTURA 440 L, MOTOR A DIESEL POTÊNCIA 10 HP, COM CARREGADOR - MATERIAIS NA OPERAÇÃO. AF_11/2014</v>
          </cell>
          <cell r="C803" t="str">
            <v>H</v>
          </cell>
          <cell r="D803" t="str">
            <v>4,38</v>
          </cell>
        </row>
        <row r="804">
          <cell r="A804" t="str">
            <v>89280</v>
          </cell>
          <cell r="B804" t="str">
            <v>ROLO COMPACTADOR VIBRATÓRIO TANDEM AÇO LISO, POTÊNCIA 58 HP, PESO SEM/COM LASTRO 6,5 / 9,4 T, LARGURA DE TRABALHO 1,2 M - DEPRECIAÇÃO. AF_06/2014</v>
          </cell>
          <cell r="C804" t="str">
            <v>H</v>
          </cell>
          <cell r="D804" t="str">
            <v>17,12</v>
          </cell>
        </row>
        <row r="805">
          <cell r="A805" t="str">
            <v>89281</v>
          </cell>
          <cell r="B805" t="str">
            <v>ROLO COMPACTADOR VIBRATÓRIO TANDEM AÇO LISO, POTÊNCIA 58 HP, PESO SEM/COM LASTRO 6,5 / 9,4 T, LARGURA DE TRABALHO 1,2 M - JUROS. AF_06/2014</v>
          </cell>
          <cell r="C805" t="str">
            <v>H</v>
          </cell>
          <cell r="D805" t="str">
            <v>4,49</v>
          </cell>
        </row>
        <row r="806">
          <cell r="A806" t="str">
            <v>89870</v>
          </cell>
          <cell r="B806" t="str">
            <v>CAMINHÃO BASCULANTE 14 M3, COM CAVALO MECÂNICO DE CAPACIDADE MÁXIMA DE TRAÇÃO COMBINADO DE 36000 KG, POTÊNCIA 286 CV, INCLUSIVE SEMIREBOQUE COM CAÇAMBA METÁLICA - DEPRECIAÇÃO. AF_12/2014</v>
          </cell>
          <cell r="C806" t="str">
            <v>H</v>
          </cell>
          <cell r="D806" t="str">
            <v>18,12</v>
          </cell>
        </row>
        <row r="807">
          <cell r="A807" t="str">
            <v>89871</v>
          </cell>
          <cell r="B807" t="str">
            <v>CAMINHÃO BASCULANTE 14 M3, COM CAVALO MECÂNICO DE CAPACIDADE MÁXIMA DE TRAÇÃO COMBINADO DE 36000 KG, POTÊNCIA 286 CV, INCLUSIVE SEMIREBOQUE COM CAÇAMBA METÁLICA - JUROS. AF_12/2014</v>
          </cell>
          <cell r="C807" t="str">
            <v>H</v>
          </cell>
          <cell r="D807" t="str">
            <v>6,33</v>
          </cell>
        </row>
        <row r="808">
          <cell r="A808" t="str">
            <v>89872</v>
          </cell>
          <cell r="B808" t="str">
            <v>CAMINHÃO BASCULANTE 14 M3, COM CAVALO MECÂNICO DE CAPACIDADE MÁXIMA DE TRAÇÃO COMBINADO DE 36000 KG, POTÊNCIA 286 CV, INCLUSIVE SEMIREBOQUE COM CAÇAMBA METÁLICA - IMPOSTOS E SEGUROS. AF_12/2014</v>
          </cell>
          <cell r="C808" t="str">
            <v>H</v>
          </cell>
          <cell r="D808" t="str">
            <v>1,30</v>
          </cell>
        </row>
        <row r="809">
          <cell r="A809" t="str">
            <v>89873</v>
          </cell>
          <cell r="B809" t="str">
            <v>CAMINHÃO BASCULANTE 14 M3, COM CAVALO MECÂNICO DE CAPACIDADE MÁXIMA DE TRAÇÃO COMBINADO DE 36000 KG, POTÊNCIA 286 CV, INCLUSIVE SEMIREBOQUE COM CAÇAMBA METÁLICA - MANUTENÇÃO. AF_12/2014</v>
          </cell>
          <cell r="C809" t="str">
            <v>H</v>
          </cell>
          <cell r="D809" t="str">
            <v>33,98</v>
          </cell>
        </row>
        <row r="810">
          <cell r="A810" t="str">
            <v>89874</v>
          </cell>
          <cell r="B810" t="str">
            <v>CAMINHÃO BASCULANTE 14 M3, COM CAVALO MECÂNICO DE CAPACIDADE MÁXIMA DE TRAÇÃO COMBINADO DE 36000 KG, POTÊNCIA 286 CV, INCLUSIVE SEMIREBOQUE COM CAÇAMBA METÁLICA - MATERIAIS NA OPERAÇÃO. AF_12/2014</v>
          </cell>
          <cell r="C810" t="str">
            <v>H</v>
          </cell>
          <cell r="D810" t="str">
            <v>123,90</v>
          </cell>
        </row>
        <row r="811">
          <cell r="A811" t="str">
            <v>89878</v>
          </cell>
          <cell r="B811" t="str">
            <v>CAMINHÃO BASCULANTE 18 M3, COM CAVALO MECÂNICO DE CAPACIDADE MÁXIMA DE TRAÇÃO COMBINADO DE 45000 KG, POTÊNCIA 330 CV, INCLUSIVE SEMIREBOQUE COM CAÇAMBA METÁLICA - DEPRECIAÇÃO. AF_12/2014</v>
          </cell>
          <cell r="C811" t="str">
            <v>H</v>
          </cell>
          <cell r="D811" t="str">
            <v>19,04</v>
          </cell>
        </row>
        <row r="812">
          <cell r="A812" t="str">
            <v>89879</v>
          </cell>
          <cell r="B812" t="str">
            <v>CAMINHÃO BASCULANTE 18 M3, COM CAVALO MECÂNICO DE CAPACIDADE MÁXIMA DE TRAÇÃO COMBINADO DE 45000 KG, POTÊNCIA 330 CV, INCLUSIVE SEMIREBOQUE COM CAÇAMBA METÁLICA - JUROS. AF_12/2014</v>
          </cell>
          <cell r="C812" t="str">
            <v>H</v>
          </cell>
          <cell r="D812" t="str">
            <v>6,65</v>
          </cell>
        </row>
        <row r="813">
          <cell r="A813" t="str">
            <v>89880</v>
          </cell>
          <cell r="B813" t="str">
            <v>CAMINHÃO BASCULANTE 18 M3, COM CAVALO MECÂNICO DE CAPACIDADE MÁXIMA DE TRAÇÃO COMBINADO DE 45000 KG, POTÊNCIA 330 CV, INCLUSIVE SEMIREBOQUE COM CAÇAMBA METÁLICA - IMPOSTOS E SEGUROS. AF_12/2014</v>
          </cell>
          <cell r="C813" t="str">
            <v>H</v>
          </cell>
          <cell r="D813" t="str">
            <v>1,37</v>
          </cell>
        </row>
        <row r="814">
          <cell r="A814" t="str">
            <v>89881</v>
          </cell>
          <cell r="B814" t="str">
            <v>CAMINHÃO BASCULANTE 18 M3, COM CAVALO MECÂNICO DE CAPACIDADE MÁXIMA DE TRAÇÃO COMBINADO DE 45000 KG, POTÊNCIA 330 CV, INCLUSIVE SEMIREBOQUE COM CAÇAMBA METÁLICA - MANUTENÇÃO. AF_12/2014</v>
          </cell>
          <cell r="C814" t="str">
            <v>H</v>
          </cell>
          <cell r="D814" t="str">
            <v>35,70</v>
          </cell>
        </row>
        <row r="815">
          <cell r="A815" t="str">
            <v>89882</v>
          </cell>
          <cell r="B815" t="str">
            <v>CAMINHÃO BASCULANTE 18 M3, COM CAVALO MECÂNICO DE CAPACIDADE MÁXIMA DE TRAÇÃO COMBINADO DE 45000 KG, POTÊNCIA 330 CV, INCLUSIVE SEMIREBOQUE COM CAÇAMBA METÁLICA - MATERIAIS NA OPERAÇÃO. AF_12/2014</v>
          </cell>
          <cell r="C815" t="str">
            <v>H</v>
          </cell>
          <cell r="D815" t="str">
            <v>142,96</v>
          </cell>
        </row>
        <row r="816">
          <cell r="A816" t="str">
            <v>90582</v>
          </cell>
          <cell r="B816" t="str">
            <v>VIBRADOR DE IMERSÃO, DIÂMETRO DE PONTEIRA 45MM, MOTOR ELÉTRICO TRIFÁSICO POTÊNCIA DE 2 CV - DEPRECIAÇÃO. AF_06/2015</v>
          </cell>
          <cell r="C816" t="str">
            <v>H</v>
          </cell>
          <cell r="D816" t="str">
            <v>0,25</v>
          </cell>
        </row>
        <row r="817">
          <cell r="A817" t="str">
            <v>90583</v>
          </cell>
          <cell r="B817" t="str">
            <v>VIBRADOR DE IMERSÃO, DIÂMETRO DE PONTEIRA 45MM, MOTOR ELÉTRICO TRIFÁSICO POTÊNCIA DE 2 CV - JUROS. AF_06/2015</v>
          </cell>
          <cell r="C817" t="str">
            <v>H</v>
          </cell>
          <cell r="D817" t="str">
            <v>0,05</v>
          </cell>
        </row>
        <row r="818">
          <cell r="A818" t="str">
            <v>90584</v>
          </cell>
          <cell r="B818" t="str">
            <v>VIBRADOR DE IMERSÃO, DIÂMETRO DE PONTEIRA 45MM, MOTOR ELÉTRICO TRIFÁSICO POTÊNCIA DE 2 CV - MANUTENÇÃO. AF_06/2015</v>
          </cell>
          <cell r="C818" t="str">
            <v>H</v>
          </cell>
          <cell r="D818" t="str">
            <v>0,19</v>
          </cell>
        </row>
        <row r="819">
          <cell r="A819" t="str">
            <v>90585</v>
          </cell>
          <cell r="B819" t="str">
            <v>VIBRADOR DE IMERSÃO, DIÂMETRO DE PONTEIRA 45MM, MOTOR ELÉTRICO TRIFÁSICO POTÊNCIA DE 2 CV - MATERIAIS NA OPERAÇÃO. AF_06/2015</v>
          </cell>
          <cell r="C819" t="str">
            <v>H</v>
          </cell>
          <cell r="D819" t="str">
            <v>0,57</v>
          </cell>
        </row>
        <row r="820">
          <cell r="A820" t="str">
            <v>90621</v>
          </cell>
          <cell r="B820" t="str">
            <v>PERFURATRIZ MANUAL, TORQUE MÁXIMO 83 N.M, POTÊNCIA 5 CV, COM DIÂMETRO MÁXIMO 4" - DEPRECIAÇÃO. AF_06/2015</v>
          </cell>
          <cell r="C820" t="str">
            <v>H</v>
          </cell>
          <cell r="D820" t="str">
            <v>1,01</v>
          </cell>
        </row>
        <row r="821">
          <cell r="A821" t="str">
            <v>90622</v>
          </cell>
          <cell r="B821" t="str">
            <v>PERFURATRIZ MANUAL, TORQUE MÁXIMO 83 N.M, POTÊNCIA 5 CV, COM DIÂMETRO MÁXIMO 4" - JUROS. AF_06/2015</v>
          </cell>
          <cell r="C821" t="str">
            <v>H</v>
          </cell>
          <cell r="D821" t="str">
            <v>0,22</v>
          </cell>
        </row>
        <row r="822">
          <cell r="A822" t="str">
            <v>90623</v>
          </cell>
          <cell r="B822" t="str">
            <v>PERFURATRIZ MANUAL, TORQUE MÁXIMO 83 N.M, POTÊNCIA 5 CV, COM DIÂMETRO MÁXIMO 4" - MANUTENÇÃO. AF_06/2015</v>
          </cell>
          <cell r="C822" t="str">
            <v>H</v>
          </cell>
          <cell r="D822" t="str">
            <v>1,27</v>
          </cell>
        </row>
        <row r="823">
          <cell r="A823" t="str">
            <v>90624</v>
          </cell>
          <cell r="B823" t="str">
            <v>PERFURATRIZ MANUAL, TORQUE MÁXIMO 83 N.M, POTÊNCIA 5 CV, COM DIÂMETRO MÁXIMO 4" - MATERIAIS NA OPERAÇÃO. AF_06/2015</v>
          </cell>
          <cell r="C823" t="str">
            <v>H</v>
          </cell>
          <cell r="D823" t="str">
            <v>1,43</v>
          </cell>
        </row>
        <row r="824">
          <cell r="A824" t="str">
            <v>90627</v>
          </cell>
          <cell r="B824" t="str">
            <v>PERFURATRIZ SOBRE ESTEIRA, TORQUE MÁXIMO 600 KGF, PESO MÉDIO 1000 KG, POTÊNCIA 20 HP, DIÂMETRO MÁXIMO 10" - DEPRECIAÇÃO. AF_06/2015</v>
          </cell>
          <cell r="C824" t="str">
            <v>H</v>
          </cell>
          <cell r="D824" t="str">
            <v>23,42</v>
          </cell>
        </row>
        <row r="825">
          <cell r="A825" t="str">
            <v>90628</v>
          </cell>
          <cell r="B825" t="str">
            <v>PERFURATRIZ SOBRE ESTEIRA, TORQUE MÁXIMO 600 KGF, PESO MÉDIO 1000 KG, POTÊNCIA 20 HP, DIÂMETRO MÁXIMO 10" - JUROS. AF_06/2015</v>
          </cell>
          <cell r="C825" t="str">
            <v>H</v>
          </cell>
          <cell r="D825" t="str">
            <v>6,15</v>
          </cell>
        </row>
        <row r="826">
          <cell r="A826" t="str">
            <v>90629</v>
          </cell>
          <cell r="B826" t="str">
            <v>PERFURATRIZ SOBRE ESTEIRA, TORQUE MÁXIMO 600 KGF, PESO MÉDIO 1000 KG, POTÊNCIA 20 HP, DIÂMETRO MÁXIMO 10" - MANUTENÇÃO. AF_06/2015</v>
          </cell>
          <cell r="C826" t="str">
            <v>H</v>
          </cell>
          <cell r="D826" t="str">
            <v>29,31</v>
          </cell>
        </row>
        <row r="827">
          <cell r="A827" t="str">
            <v>90630</v>
          </cell>
          <cell r="B827" t="str">
            <v>PERFURATRIZ SOBRE ESTEIRA, TORQUE MÁXIMO 600 KGF, PESO MÉDIO 1000 KG, POTÊNCIA 20 HP, DIÂMETRO MÁXIMO 10" - MATERIAIS NA OPERAÇÃO. AF_06/2015</v>
          </cell>
          <cell r="C827" t="str">
            <v>H</v>
          </cell>
          <cell r="D827" t="str">
            <v>5,83</v>
          </cell>
        </row>
        <row r="828">
          <cell r="A828" t="str">
            <v>90633</v>
          </cell>
          <cell r="B828" t="str">
            <v>MISTURADOR DUPLO HORIZONTAL DE ALTA TURBULÊNCIA, CAPACIDADE / VOLUME 2 X 500 LITROS, MOTORES ELÉTRICOS MÍNIMO 5 CV CADA, PARA NATA CIMENTO, ARGAMASSA E OUTROS - DEPRECIAÇÃO. AF_06/2015</v>
          </cell>
          <cell r="C828" t="str">
            <v>H</v>
          </cell>
          <cell r="D828" t="str">
            <v>2,40</v>
          </cell>
        </row>
        <row r="829">
          <cell r="A829" t="str">
            <v>90634</v>
          </cell>
          <cell r="B829" t="str">
            <v>MISTURADOR DUPLO HORIZONTAL DE ALTA TURBULÊNCIA, CAPACIDADE / VOLUME 2 X 500 LITROS, MOTORES ELÉTRICOS MÍNIMO 5 CV CADA, PARA NATA CIMENTO, ARGAMASSA E OUTROS - JUROS. AF_06/2015</v>
          </cell>
          <cell r="C829" t="str">
            <v>H</v>
          </cell>
          <cell r="D829" t="str">
            <v>0,54</v>
          </cell>
        </row>
        <row r="830">
          <cell r="A830" t="str">
            <v>90635</v>
          </cell>
          <cell r="B830" t="str">
            <v>MISTURADOR DUPLO HORIZONTAL DE ALTA TURBULÊNCIA, CAPACIDADE / VOLUME 2 X 500 LITROS, MOTORES ELÉTRICOS MÍNIMO 5 CV CADA, PARA NATA CIMENTO, ARGAMASSA E OUTROS - MANUTENÇÃO. AF_06/2015</v>
          </cell>
          <cell r="C830" t="str">
            <v>H</v>
          </cell>
          <cell r="D830" t="str">
            <v>2,63</v>
          </cell>
        </row>
        <row r="831">
          <cell r="A831" t="str">
            <v>90636</v>
          </cell>
          <cell r="B831" t="str">
            <v>MISTURADOR DUPLO HORIZONTAL DE ALTA TURBULÊNCIA, CAPACIDADE / VOLUME 2 X 500 LITROS, MOTORES ELÉTRICOS MÍNIMO 5 CV CADA, PARA NATA CIMENTO, ARGAMASSA E OUTROS - MATERIAIS NA OPERAÇÃO. AF_06/2015</v>
          </cell>
          <cell r="C831" t="str">
            <v>H</v>
          </cell>
          <cell r="D831" t="str">
            <v>2,87</v>
          </cell>
        </row>
        <row r="832">
          <cell r="A832" t="str">
            <v>90639</v>
          </cell>
          <cell r="B832" t="str">
            <v>BOMBA TRIPLEX, PARA INJEÇÃO DE NATA DE CIMENTO, VAZÃO MÁXIMA DE 100 LITROS/MINUTO, PRESSÃO MÁXIMA DE 70 BAR - DEPRECIAÇÃO. AF_06/2015</v>
          </cell>
          <cell r="C832" t="str">
            <v>H</v>
          </cell>
          <cell r="D832" t="str">
            <v>3,59</v>
          </cell>
        </row>
        <row r="833">
          <cell r="A833" t="str">
            <v>90640</v>
          </cell>
          <cell r="B833" t="str">
            <v>BOMBA TRIPLEX, PARA INJEÇÃO DE NATA DE CIMENTO, VAZÃO MÁXIMA DE 100 LITROS/MINUTO, PRESSÃO MÁXIMA DE 70 BAR - JUROS. AF_06/2015</v>
          </cell>
          <cell r="C833" t="str">
            <v>H</v>
          </cell>
          <cell r="D833" t="str">
            <v>0,80</v>
          </cell>
        </row>
        <row r="834">
          <cell r="A834" t="str">
            <v>90641</v>
          </cell>
          <cell r="B834" t="str">
            <v>BOMBA TRIPLEX, PARA INJEÇÃO DE NATA DE CIMENTO, VAZÃO MÁXIMA DE 100 LITROS/MINUTO, PRESSÃO MÁXIMA DE 70 BAR - MANUTENÇÃO. AF_06/2015</v>
          </cell>
          <cell r="C834" t="str">
            <v>H</v>
          </cell>
          <cell r="D834" t="str">
            <v>3,93</v>
          </cell>
        </row>
        <row r="835">
          <cell r="A835" t="str">
            <v>90642</v>
          </cell>
          <cell r="B835" t="str">
            <v>BOMBA TRIPLEX, PARA INJEÇÃO DE NATA DE CIMENTO, VAZÃO MÁXIMA DE 100 LITROS/MINUTO, PRESSÃO MÁXIMA DE 70 BAR - MATERIAIS NA OPERAÇÃO. AF_06/2015</v>
          </cell>
          <cell r="C835" t="str">
            <v>H</v>
          </cell>
          <cell r="D835" t="str">
            <v>4,77</v>
          </cell>
        </row>
        <row r="836">
          <cell r="A836" t="str">
            <v>90646</v>
          </cell>
          <cell r="B836" t="str">
            <v>BOMBA CENTRÍFUGA MONOESTÁGIO COM MOTOR ELÉTRICO MONOFÁSICO, POTÊNCIA 15 HP, DIÂMETRO DO ROTOR 173 MM, HM/Q = 30 MCA / 90 M3/H A 45 MCA / 55 M3/H - DEPRECIAÇÃO. AF_06/2015</v>
          </cell>
          <cell r="C836" t="str">
            <v>H</v>
          </cell>
          <cell r="D836" t="str">
            <v>0,45</v>
          </cell>
        </row>
        <row r="837">
          <cell r="A837" t="str">
            <v>90647</v>
          </cell>
          <cell r="B837" t="str">
            <v>BOMBA CENTRÍFUGA MONOESTÁGIO COM MOTOR ELÉTRICO MONOFÁSICO, POTÊNCIA 15 HP, DIÂMETRO DO ROTOR 173 MM, HM/Q = 30 MCA / 90 M3/H A 45 MCA / 55 M3/H - JUROS. AF_06/2015</v>
          </cell>
          <cell r="C837" t="str">
            <v>H</v>
          </cell>
          <cell r="D837" t="str">
            <v>0,10</v>
          </cell>
        </row>
        <row r="838">
          <cell r="A838" t="str">
            <v>90648</v>
          </cell>
          <cell r="B838" t="str">
            <v>BOMBA CENTRÍFUGA MONOESTÁGIO COM MOTOR ELÉTRICO MONOFÁSICO, POTÊNCIA 15 HP, DIÂMETRO DO ROTOR 173 MM, HM/Q = 30 MCA / 90 M3/H A 45 MCA / 55 M3/H - MANUTENÇÃO. AF_06/2015</v>
          </cell>
          <cell r="C838" t="str">
            <v>H</v>
          </cell>
          <cell r="D838" t="str">
            <v>0,49</v>
          </cell>
        </row>
        <row r="839">
          <cell r="A839" t="str">
            <v>90649</v>
          </cell>
          <cell r="B839" t="str">
            <v>BOMBA CENTRÍFUGA MONOESTÁGIO COM MOTOR ELÉTRICO MONOFÁSICO, POTÊNCIA 15 HP, DIÂMETRO DO ROTOR 173 MM, HM/Q = 30 MCA / 90 M3/H A 45 MCA / 55 M3/H - MATERIAIS NA OPERAÇÃO. AF_06/2015</v>
          </cell>
          <cell r="C839" t="str">
            <v>H</v>
          </cell>
          <cell r="D839" t="str">
            <v>4,46</v>
          </cell>
        </row>
        <row r="840">
          <cell r="A840" t="str">
            <v>90652</v>
          </cell>
          <cell r="B840" t="str">
            <v>BOMBA DE PROJEÇÃO DE CONCRETO SECO, POTÊNCIA 10 CV, VAZÃO 3 M3/H - DEPRECIAÇÃO. AF_06/2015</v>
          </cell>
          <cell r="C840" t="str">
            <v>H</v>
          </cell>
          <cell r="D840" t="str">
            <v>2,34</v>
          </cell>
        </row>
        <row r="841">
          <cell r="A841" t="str">
            <v>90653</v>
          </cell>
          <cell r="B841" t="str">
            <v>BOMBA DE PROJEÇÃO DE CONCRETO SECO, POTÊNCIA 10 CV, VAZÃO 3 M3/H - JUROS. AF_06/2015</v>
          </cell>
          <cell r="C841" t="str">
            <v>H</v>
          </cell>
          <cell r="D841" t="str">
            <v>0,52</v>
          </cell>
        </row>
        <row r="842">
          <cell r="A842" t="str">
            <v>90654</v>
          </cell>
          <cell r="B842" t="str">
            <v>BOMBA DE PROJEÇÃO DE CONCRETO SECO, POTÊNCIA 10 CV, VAZÃO 3 M3/H - MANUTENÇÃO. AF_06/2015</v>
          </cell>
          <cell r="C842" t="str">
            <v>H</v>
          </cell>
          <cell r="D842" t="str">
            <v>2,55</v>
          </cell>
        </row>
        <row r="843">
          <cell r="A843" t="str">
            <v>90655</v>
          </cell>
          <cell r="B843" t="str">
            <v>BOMBA DE PROJEÇÃO DE CONCRETO SECO, POTÊNCIA 10 CV, VAZÃO 3 M3/H - MATERIAIS NA OPERAÇÃO. AF_06/2015</v>
          </cell>
          <cell r="C843" t="str">
            <v>H</v>
          </cell>
          <cell r="D843" t="str">
            <v>2,94</v>
          </cell>
        </row>
        <row r="844">
          <cell r="A844" t="str">
            <v>90658</v>
          </cell>
          <cell r="B844" t="str">
            <v>BOMBA DE PROJEÇÃO DE CONCRETO SECO, POTÊNCIA 10 CV, VAZÃO 6 M3/H - DEPRECIAÇÃO. AF_06/2015</v>
          </cell>
          <cell r="C844" t="str">
            <v>H</v>
          </cell>
          <cell r="D844" t="str">
            <v>2,50</v>
          </cell>
        </row>
        <row r="845">
          <cell r="A845" t="str">
            <v>90659</v>
          </cell>
          <cell r="B845" t="str">
            <v>BOMBA DE PROJEÇÃO DE CONCRETO SECO, POTÊNCIA 10 CV, VAZÃO 6 M3/H - JUROS. AF_06/2015</v>
          </cell>
          <cell r="C845" t="str">
            <v>H</v>
          </cell>
          <cell r="D845" t="str">
            <v>0,56</v>
          </cell>
        </row>
        <row r="846">
          <cell r="A846" t="str">
            <v>90660</v>
          </cell>
          <cell r="B846" t="str">
            <v>BOMBA DE PROJEÇÃO DE CONCRETO SECO, POTÊNCIA 10 CV, VAZÃO 6 M3/H - MANUTENÇÃO. AF_06/2015</v>
          </cell>
          <cell r="C846" t="str">
            <v>H</v>
          </cell>
          <cell r="D846" t="str">
            <v>2,74</v>
          </cell>
        </row>
        <row r="847">
          <cell r="A847" t="str">
            <v>90661</v>
          </cell>
          <cell r="B847" t="str">
            <v>BOMBA DE PROJEÇÃO DE CONCRETO SECO, POTÊNCIA 10 CV, VAZÃO 6 M3/H - MATERIAIS NA OPERAÇÃO. AF_06/2015</v>
          </cell>
          <cell r="C847" t="str">
            <v>H</v>
          </cell>
          <cell r="D847" t="str">
            <v>2,94</v>
          </cell>
        </row>
        <row r="848">
          <cell r="A848" t="str">
            <v>90664</v>
          </cell>
          <cell r="B848" t="str">
            <v>PROJETOR PNEUMÁTICO DE ARGAMASSA PARA CHAPISCO E REBOCO COM RECIPIENTE ACOPLADO, TIPO CANEQUINHA, COM COMPRESSOR DE AR REBOCÁVEL VAZÃO 89 PCM E MOTOR DIESEL DE 20 CV - DEPRECIAÇÃO. AF_06/2015</v>
          </cell>
          <cell r="C848" t="str">
            <v>H</v>
          </cell>
          <cell r="D848" t="str">
            <v>3,10</v>
          </cell>
        </row>
        <row r="849">
          <cell r="A849" t="str">
            <v>90665</v>
          </cell>
          <cell r="B849" t="str">
            <v>PROJETOR PNEUMÁTICO DE ARGAMASSA PARA CHAPISCO E REBOCO COM RECIPIENTE ACOPLADO, TIPO CANEQUINHA, COM COMPRESSOR DE AR REBOCÁVEL VAZÃO 89 PCM E MOTOR DIESEL DE 20 CV - JUROS. AF_06/2015</v>
          </cell>
          <cell r="C849" t="str">
            <v>H</v>
          </cell>
          <cell r="D849" t="str">
            <v>0,69</v>
          </cell>
        </row>
        <row r="850">
          <cell r="A850" t="str">
            <v>90666</v>
          </cell>
          <cell r="B850" t="str">
            <v>PROJETOR PNEUMÁTICO DE ARGAMASSA PARA CHAPISCO E REBOCO COM RECIPIENTE ACOPLADO, TIPO CANEQUINHA, COM COMPRESSOR DE AR REBOCÁVEL VAZÃO 89 PCM E MOTOR DIESEL DE 20 CV - MANUTENÇÃO. AF_06/2015</v>
          </cell>
          <cell r="C850" t="str">
            <v>H</v>
          </cell>
          <cell r="D850" t="str">
            <v>3,39</v>
          </cell>
        </row>
        <row r="851">
          <cell r="A851" t="str">
            <v>90667</v>
          </cell>
          <cell r="B851" t="str">
            <v>PROJETOR PNEUMÁTICO DE ARGAMASSA PARA CHAPISCO E REBOCO COM RECIPIENTE ACOPLADO, TIPO CANEQUINHA, COM COMPRESSOR DE AR REBOCÁVEL VAZÃO 89 PCM E MOTOR DIESEL DE 20 CV - MATERIAIS NA OPERAÇÃO. AF_06/2015</v>
          </cell>
          <cell r="C851" t="str">
            <v>H</v>
          </cell>
          <cell r="D851" t="str">
            <v>8,66</v>
          </cell>
        </row>
        <row r="852">
          <cell r="A852" t="str">
            <v>90670</v>
          </cell>
          <cell r="B852" t="str">
            <v>PERFURATRIZ COM TORRE METÁLICA PARA EXECUÇÃO DE ESTACA HÉLICE CONTÍNUA, PROFUNDIDADE MÁXIMA DE 30 M, DIÂMETRO MÁXIMO DE 800 MM, POTÊNCIA INSTALADA DE 268 HP, MESA ROTATIVA COM TORQUE MÁXIMO DE 170 KNM - DEPRECIAÇÃO. AF_06/2015</v>
          </cell>
          <cell r="C852" t="str">
            <v>H</v>
          </cell>
          <cell r="D852" t="str">
            <v>107,50</v>
          </cell>
        </row>
        <row r="853">
          <cell r="A853" t="str">
            <v>90671</v>
          </cell>
          <cell r="B853" t="str">
            <v>PERFURATRIZ COM TORRE METÁLICA PARA EXECUÇÃO DE ESTACA HÉLICE CONTÍNUA, PROFUNDIDADE MÁXIMA DE 30 M, DIÂMETRO MÁXIMO DE 800 MM, POTÊNCIA INSTALADA DE 268 HP, MESA ROTATIVA COM TORQUE MÁXIMO DE 170 KNM - JUROS. AF_06/2015</v>
          </cell>
          <cell r="C853" t="str">
            <v>H</v>
          </cell>
          <cell r="D853" t="str">
            <v>28,23</v>
          </cell>
        </row>
        <row r="854">
          <cell r="A854" t="str">
            <v>90672</v>
          </cell>
          <cell r="B854" t="str">
            <v>PERFURATRIZ COM TORRE METÁLICA PARA EXECUÇÃO DE ESTACA HÉLICE CONTÍNUA, PROFUNDIDADE MÁXIMA DE 30 M, DIÂMETRO MÁXIMO DE 800 MM, POTÊNCIA INSTALADA DE 268 HP, MESA ROTATIVA COM TORQUE MÁXIMO DE 170 KNM - MANUTENÇÃO. AF_06/2015</v>
          </cell>
          <cell r="C854" t="str">
            <v>H</v>
          </cell>
          <cell r="D854" t="str">
            <v>134,53</v>
          </cell>
        </row>
        <row r="855">
          <cell r="A855" t="str">
            <v>90673</v>
          </cell>
          <cell r="B855" t="str">
            <v>PERFURATRIZ COM TORRE METÁLICA PARA EXECUÇÃO DE ESTACA HÉLICE CONTÍNUA, PROFUNDIDADE MÁXIMA DE 30 M, DIÂMETRO MÁXIMO DE 800 MM, POTÊNCIA INSTALADA DE 268 HP, MESA ROTATIVA COM TORQUE MÁXIMO DE 170 KNM - MATERIAIS NA OPERAÇÃO. AF_06/2015</v>
          </cell>
          <cell r="C855" t="str">
            <v>H</v>
          </cell>
          <cell r="D855" t="str">
            <v>117,68</v>
          </cell>
        </row>
        <row r="856">
          <cell r="A856" t="str">
            <v>90676</v>
          </cell>
          <cell r="B856" t="str">
            <v>PERFURATRIZ HIDRÁULICA SOBRE CAMINHÃO COM TRADO CURTO ACOPLADO, PROFUNDIDADE MÁXIMA DE 20 M, DIÂMETRO MÁXIMO DE 1500 MM, POTÊNCIA INSTALADA DE 137 HP, MESA ROTATIVA COM TORQUE MÁXIMO DE 30 KNM - DEPRECIAÇÃO. AF_06/2015</v>
          </cell>
          <cell r="C856" t="str">
            <v>H</v>
          </cell>
          <cell r="D856" t="str">
            <v>56,03</v>
          </cell>
        </row>
        <row r="857">
          <cell r="A857" t="str">
            <v>90677</v>
          </cell>
          <cell r="B857" t="str">
            <v>PERFURATRIZ HIDRÁULICA SOBRE CAMINHÃO COM TRADO CURTO ACOPLADO, PROFUNDIDADE MÁXIMA DE 20 M, DIÂMETRO MÁXIMO DE 1500 MM, POTÊNCIA INSTALADA DE 137 HP, MESA ROTATIVA COM TORQUE MÁXIMO DE 30 KNM - JUROS. AF_06/2015</v>
          </cell>
          <cell r="C857" t="str">
            <v>H</v>
          </cell>
          <cell r="D857" t="str">
            <v>14,71</v>
          </cell>
        </row>
        <row r="858">
          <cell r="A858" t="str">
            <v>90678</v>
          </cell>
          <cell r="B858" t="str">
            <v>PERFURATRIZ HIDRÁULICA SOBRE CAMINHÃO COM TRADO CURTO ACOPLADO, PROFUNDIDADE MÁXIMA DE 20 M, DIÂMETRO MÁXIMO DE 1500 MM, POTÊNCIA INSTALADA DE 137 HP, MESA ROTATIVA COM TORQUE MÁXIMO DE 30 KNM - MANUTENÇÃO. AF_06/2015</v>
          </cell>
          <cell r="C858" t="str">
            <v>H</v>
          </cell>
          <cell r="D858" t="str">
            <v>70,11</v>
          </cell>
        </row>
        <row r="859">
          <cell r="A859" t="str">
            <v>90679</v>
          </cell>
          <cell r="B859" t="str">
            <v>PERFURATRIZ HIDRÁULICA SOBRE CAMINHÃO COM TRADO CURTO ACOPLADO, PROFUNDIDADE MÁXIMA DE 20 M, DIÂMETRO MÁXIMO DE 1500 MM, POTÊNCIA INSTALADA DE 137 HP, MESA ROTATIVA COM TORQUE MÁXIMO DE 30 KNM - MATERIAIS NA OPERAÇÃO. AF_06/2015</v>
          </cell>
          <cell r="C859" t="str">
            <v>H</v>
          </cell>
          <cell r="D859" t="str">
            <v>60,16</v>
          </cell>
        </row>
        <row r="860">
          <cell r="A860" t="str">
            <v>90682</v>
          </cell>
          <cell r="B860" t="str">
            <v>MANIPULADOR TELESCÓPICO, POTÊNCIA DE 85 HP, CAPACIDADE DE CARGA DE 3.500 KG, ALTURA MÁXIMA DE ELEVAÇÃO DE 12,3 M - DEPRECIAÇÃO. AF_06/2015</v>
          </cell>
          <cell r="C860" t="str">
            <v>H</v>
          </cell>
          <cell r="D860" t="str">
            <v>24,46</v>
          </cell>
        </row>
        <row r="861">
          <cell r="A861" t="str">
            <v>90683</v>
          </cell>
          <cell r="B861" t="str">
            <v>MANIPULADOR TELESCÓPICO, POTÊNCIA DE 85 HP, CAPACIDADE DE CARGA DE 3.500 KG, ALTURA MÁXIMA DE ELEVAÇÃO DE 12,3 M - JUROS. AF_06/2015</v>
          </cell>
          <cell r="C861" t="str">
            <v>H</v>
          </cell>
          <cell r="D861" t="str">
            <v>5,50</v>
          </cell>
        </row>
        <row r="862">
          <cell r="A862" t="str">
            <v>90684</v>
          </cell>
          <cell r="B862" t="str">
            <v>MANIPULADOR TELESCÓPICO, POTÊNCIA DE 85 HP, CAPACIDADE DE CARGA DE 3.500 KG, ALTURA MÁXIMA DE ELEVAÇÃO DE 12,3 M - MANUTENÇÃO. AF_06/2015</v>
          </cell>
          <cell r="C862" t="str">
            <v>H</v>
          </cell>
          <cell r="D862" t="str">
            <v>26,76</v>
          </cell>
        </row>
        <row r="863">
          <cell r="A863" t="str">
            <v>90685</v>
          </cell>
          <cell r="B863" t="str">
            <v>MANIPULADOR TELESCÓPICO, POTÊNCIA DE 85 HP, CAPACIDADE DE CARGA DE 3.500 KG, ALTURA MÁXIMA DE ELEVAÇÃO DE 12,3 M - MATERIAIS NA OPERAÇÃO. AF_06/2015</v>
          </cell>
          <cell r="C863" t="str">
            <v>H</v>
          </cell>
          <cell r="D863" t="str">
            <v>37,31</v>
          </cell>
        </row>
        <row r="864">
          <cell r="A864" t="str">
            <v>90688</v>
          </cell>
          <cell r="B864" t="str">
            <v>MINICARREGADEIRA SOBRE RODAS, POTÊNCIA LÍQUIDA DE 47 HP, CAPACIDADE NOMINAL DE OPERAÇÃO DE 646 KG - DEPRECIAÇÃO. AF_06/2015</v>
          </cell>
          <cell r="C864" t="str">
            <v>H</v>
          </cell>
          <cell r="D864" t="str">
            <v>10,40</v>
          </cell>
        </row>
        <row r="865">
          <cell r="A865" t="str">
            <v>90689</v>
          </cell>
          <cell r="B865" t="str">
            <v>MINICARREGADEIRA SOBRE RODAS, POTÊNCIA LÍQUIDA DE 47 HP, CAPACIDADE NOMINAL DE OPERAÇÃO DE 646 KG - JUROS. AF_06/2015</v>
          </cell>
          <cell r="C865" t="str">
            <v>H</v>
          </cell>
          <cell r="D865" t="str">
            <v>2,00</v>
          </cell>
        </row>
        <row r="866">
          <cell r="A866" t="str">
            <v>90690</v>
          </cell>
          <cell r="B866" t="str">
            <v>MINICARREGADEIRA SOBRE RODAS, POTÊNCIA LÍQUIDA DE 47 HP, CAPACIDADE NOMINAL DE OPERAÇÃO DE 646 KG - MANUTENÇÃO. AF_06/2015</v>
          </cell>
          <cell r="C866" t="str">
            <v>H</v>
          </cell>
          <cell r="D866" t="str">
            <v>13,00</v>
          </cell>
        </row>
        <row r="867">
          <cell r="A867" t="str">
            <v>90691</v>
          </cell>
          <cell r="B867" t="str">
            <v>MINICARREGADEIRA SOBRE RODAS, POTÊNCIA LÍQUIDA DE 47 HP, CAPACIDADE NOMINAL DE OPERAÇÃO DE 646 KG - MATERIAIS NA OPERAÇÃO. AF_06/2015</v>
          </cell>
          <cell r="C867" t="str">
            <v>H</v>
          </cell>
          <cell r="D867" t="str">
            <v>20,63</v>
          </cell>
        </row>
        <row r="868">
          <cell r="A868" t="str">
            <v>90957</v>
          </cell>
          <cell r="B868" t="str">
            <v>COMPRESSOR DE AR REBOCÁVEL, VAZÃO 189 PCM, PRESSÃO EFETIVA DE TRABALHO 102 PSI, MOTOR DIESEL, POTÊNCIA 63 CV - DEPRECIAÇÃO. AF_06/2015</v>
          </cell>
          <cell r="C868" t="str">
            <v>H</v>
          </cell>
          <cell r="D868" t="str">
            <v>1,92</v>
          </cell>
        </row>
        <row r="869">
          <cell r="A869" t="str">
            <v>90958</v>
          </cell>
          <cell r="B869" t="str">
            <v>COMPRESSOR DE AR REBOCÁVEL, VAZÃO 189 PCM, PRESSÃO EFETIVA DE TRABALHO 102 PSI, MOTOR DIESEL, POTÊNCIA 63 CV - JUROS. AF_06/2015</v>
          </cell>
          <cell r="C869" t="str">
            <v>H</v>
          </cell>
          <cell r="D869" t="str">
            <v>0,50</v>
          </cell>
        </row>
        <row r="870">
          <cell r="A870" t="str">
            <v>90960</v>
          </cell>
          <cell r="B870" t="str">
            <v>COMPRESSOR DE AR REBOCÁVEL, VAZÃO 89 PCM, PRESSÃO EFETIVA DE TRABALHO 102 PSI, MOTOR DIESEL, POTÊNCIA 20 CV - DEPRECIAÇÃO. AF_06/2015</v>
          </cell>
          <cell r="C870" t="str">
            <v>H</v>
          </cell>
          <cell r="D870" t="str">
            <v>2,56</v>
          </cell>
        </row>
        <row r="871">
          <cell r="A871" t="str">
            <v>90961</v>
          </cell>
          <cell r="B871" t="str">
            <v>COMPRESSOR DE AR REBOCÁVEL, VAZÃO 89 PCM, PRESSÃO EFETIVA DE TRABALHO 102 PSI, MOTOR DIESEL, POTÊNCIA 20 CV - JUROS. AF_06/2015</v>
          </cell>
          <cell r="C871" t="str">
            <v>H</v>
          </cell>
          <cell r="D871" t="str">
            <v>0,67</v>
          </cell>
        </row>
        <row r="872">
          <cell r="A872" t="str">
            <v>90962</v>
          </cell>
          <cell r="B872" t="str">
            <v>COMPRESSOR DE AR REBOCÁVEL, VAZÃO 89 PCM, PRESSÃO EFETIVA DE TRABALHO 102 PSI, MOTOR DIESEL, POTÊNCIA 20 CV - MANUTENÇÃO. AF_06/2015</v>
          </cell>
          <cell r="C872" t="str">
            <v>H</v>
          </cell>
          <cell r="D872" t="str">
            <v>3,21</v>
          </cell>
        </row>
        <row r="873">
          <cell r="A873" t="str">
            <v>90963</v>
          </cell>
          <cell r="B873" t="str">
            <v>COMPRESSOR DE AR REBOCÁVEL, VAZÃO 89 PCM, PRESSÃO EFETIVA DE TRABALHO 102 PSI, MOTOR DIESEL, POTÊNCIA 20 CV - MATERIAIS NA OPERAÇÃO. AF_06/2015</v>
          </cell>
          <cell r="C873" t="str">
            <v>H</v>
          </cell>
          <cell r="D873" t="str">
            <v>8,66</v>
          </cell>
        </row>
        <row r="874">
          <cell r="A874" t="str">
            <v>90968</v>
          </cell>
          <cell r="B874" t="str">
            <v>COMPRESSOR DE AR REBOCAVEL, VAZÃO 250 PCM, PRESSAO DE TRABALHO 102 PSI, MOTOR A DIESEL POTÊNCIA 81 CV - DEPRECIAÇÃO. AF_06/2015</v>
          </cell>
          <cell r="C874" t="str">
            <v>H</v>
          </cell>
          <cell r="D874" t="str">
            <v>2,57</v>
          </cell>
        </row>
        <row r="875">
          <cell r="A875" t="str">
            <v>90969</v>
          </cell>
          <cell r="B875" t="str">
            <v>COMPRESSOR DE AR REBOCAVEL, VAZÃO 250 PCM, PRESSAO DE TRABALHO 102 PSI, MOTOR A DIESEL POTÊNCIA 81 CV - JUROS. AF_06/2015</v>
          </cell>
          <cell r="C875" t="str">
            <v>H</v>
          </cell>
          <cell r="D875" t="str">
            <v>0,67</v>
          </cell>
        </row>
        <row r="876">
          <cell r="A876" t="str">
            <v>90970</v>
          </cell>
          <cell r="B876" t="str">
            <v>COMPRESSOR DE AR REBOCAVEL, VAZÃO 250 PCM, PRESSAO DE TRABALHO 102 PSI, MOTOR A DIESEL POTÊNCIA 81 CV - MANUTENÇÃO. AF_06/2015</v>
          </cell>
          <cell r="C876" t="str">
            <v>H</v>
          </cell>
          <cell r="D876" t="str">
            <v>3,22</v>
          </cell>
        </row>
        <row r="877">
          <cell r="A877" t="str">
            <v>90971</v>
          </cell>
          <cell r="B877" t="str">
            <v>COMPRESSOR DE AR REBOCAVEL, VAZÃO 250 PCM, PRESSAO DE TRABALHO 102 PSI, MOTOR A DIESEL POTÊNCIA 81 CV - MATERIAIS NA OPERAÇÃO. AF_06/2015</v>
          </cell>
          <cell r="C877" t="str">
            <v>H</v>
          </cell>
          <cell r="D877" t="str">
            <v>35,08</v>
          </cell>
        </row>
        <row r="878">
          <cell r="A878" t="str">
            <v>90975</v>
          </cell>
          <cell r="B878" t="str">
            <v>COMPRESSOR DE AR REBOCÁVEL, VAZÃO 748 PCM, PRESSÃO EFETIVA DE TRABALHO 102 PSI, MOTOR DIESEL, POTÊNCIA 210 CV - DEPRECIAÇÃO. AF_06/2015</v>
          </cell>
          <cell r="C878" t="str">
            <v>H</v>
          </cell>
          <cell r="D878" t="str">
            <v>6,54</v>
          </cell>
        </row>
        <row r="879">
          <cell r="A879" t="str">
            <v>90976</v>
          </cell>
          <cell r="B879" t="str">
            <v>COMPRESSOR DE AR REBOCÁVEL, VAZÃO 748 PCM, PRESSÃO EFETIVA DE TRABALHO 102 PSI, MOTOR DIESEL, POTÊNCIA 210 CV - JUROS. AF_06/2015</v>
          </cell>
          <cell r="C879" t="str">
            <v>H</v>
          </cell>
          <cell r="D879" t="str">
            <v>1,71</v>
          </cell>
        </row>
        <row r="880">
          <cell r="A880" t="str">
            <v>90977</v>
          </cell>
          <cell r="B880" t="str">
            <v>COMPRESSOR DE AR REBOCÁVEL, VAZÃO 748 PCM, PRESSÃO EFETIVA DE TRABALHO 102 PSI, MOTOR DIESEL, POTÊNCIA 210 CV - MANUTENÇÃO. AF_06/2015</v>
          </cell>
          <cell r="C880" t="str">
            <v>H</v>
          </cell>
          <cell r="D880" t="str">
            <v>8,18</v>
          </cell>
        </row>
        <row r="881">
          <cell r="A881" t="str">
            <v>90978</v>
          </cell>
          <cell r="B881" t="str">
            <v>COMPRESSOR DE AR REBOCÁVEL, VAZÃO 748 PCM, PRESSÃO EFETIVA DE TRABALHO 102 PSI, MOTOR DIESEL, POTÊNCIA 210 CV - MATERIAIS NA OPERAÇÃO. AF_06/2015</v>
          </cell>
          <cell r="C881" t="str">
            <v>H</v>
          </cell>
          <cell r="D881" t="str">
            <v>90,97</v>
          </cell>
        </row>
        <row r="882">
          <cell r="A882" t="str">
            <v>90992</v>
          </cell>
          <cell r="B882" t="str">
            <v>COMPRESSOR DE AR REBOCAVEL, VAZÃO 400 PCM, PRESSAO DE TRABALHO 102 PSI, MOTOR A DIESEL POTÊNCIA 110 CV - DEPRECIAÇÃO. AF_06/2015</v>
          </cell>
          <cell r="C882" t="str">
            <v>H</v>
          </cell>
          <cell r="D882" t="str">
            <v>3,05</v>
          </cell>
        </row>
        <row r="883">
          <cell r="A883" t="str">
            <v>90993</v>
          </cell>
          <cell r="B883" t="str">
            <v>COMPRESSOR DE AR REBOCAVEL, VAZÃO 400 PCM, PRESSAO DE TRABALHO 102 PSI, MOTOR A DIESEL POTÊNCIA 110 CV - JUROS. AF_06/2015</v>
          </cell>
          <cell r="C883" t="str">
            <v>H</v>
          </cell>
          <cell r="D883" t="str">
            <v>0,80</v>
          </cell>
        </row>
        <row r="884">
          <cell r="A884" t="str">
            <v>90994</v>
          </cell>
          <cell r="B884" t="str">
            <v>COMPRESSOR DE AR REBOCAVEL, VAZÃO 400 PCM, PRESSAO DE TRABALHO 102 PSI, MOTOR A DIESEL POTÊNCIA 110 CV - MANUTENÇÃO. AF_06/2015</v>
          </cell>
          <cell r="C884" t="str">
            <v>H</v>
          </cell>
          <cell r="D884" t="str">
            <v>3,82</v>
          </cell>
        </row>
        <row r="885">
          <cell r="A885" t="str">
            <v>90995</v>
          </cell>
          <cell r="B885" t="str">
            <v>COMPRESSOR DE AR REBOCAVEL, VAZÃO 400 PCM, PRESSAO DE TRABALHO 102 PSI, MOTOR A DIESEL POTÊNCIA 110 CV - MATERIAIS NA OPERAÇÃO. AF_06/2015</v>
          </cell>
          <cell r="C885" t="str">
            <v>H</v>
          </cell>
          <cell r="D885" t="str">
            <v>47,64</v>
          </cell>
        </row>
        <row r="886">
          <cell r="A886" t="str">
            <v>91021</v>
          </cell>
          <cell r="B886" t="str">
            <v>PERFURATRIZ HIDRÁULICA SOBRE CAMINHÃO COM TRADO CURTO ACOPLADO, PROFUNDIDADE MÁXIMA DE 20 M, DIÂMETRO MÁXIMO DE 1500 MM, POTÊNCIA INSTALADA DE 137 HP, MESA ROTATIVA COM TORQUE MÁXIMO DE 30 KNM - IMPOSTOS E SEGUROS. AF_06/2015</v>
          </cell>
          <cell r="C886" t="str">
            <v>H</v>
          </cell>
          <cell r="D886" t="str">
            <v>3,04</v>
          </cell>
        </row>
        <row r="887">
          <cell r="A887" t="str">
            <v>91026</v>
          </cell>
          <cell r="B887" t="str">
            <v>CAMINHÃO TRUCADO (C/ TERCEIRO EIXO) ELETRÔNICO - POTÊNCIA 231CV - PBT = 22000KG - DIST. ENTRE EIXOS 5170 MM - INCLUI CARROCERIA FIXA ABERTA DE MADEIRA - DEPRECIAÇÃO. AF_06/2015</v>
          </cell>
          <cell r="C887" t="str">
            <v>H</v>
          </cell>
          <cell r="D887" t="str">
            <v>10,18</v>
          </cell>
        </row>
        <row r="888">
          <cell r="A888" t="str">
            <v>91027</v>
          </cell>
          <cell r="B888" t="str">
            <v>CAMINHÃO TRUCADO (C/ TERCEIRO EIXO) ELETRÔNICO - POTÊNCIA 231CV - PBT = 22000KG - DIST. ENTRE EIXOS 5170 MM - INCLUI CARROCERIA FIXA ABERTA DE MADEIRA - JUROS. AF_06/2015</v>
          </cell>
          <cell r="C888" t="str">
            <v>H</v>
          </cell>
          <cell r="D888" t="str">
            <v>4,06</v>
          </cell>
        </row>
        <row r="889">
          <cell r="A889" t="str">
            <v>91028</v>
          </cell>
          <cell r="B889" t="str">
            <v>CAMINHÃO TRUCADO (C/ TERCEIRO EIXO) ELETRÔNICO - POTÊNCIA 231CV - PBT = 22000KG - DIST. ENTRE EIXOS 5170 MM - INCLUI CARROCERIA FIXA ABERTA DE MADEIRA - IMPOSTOS E SEGUROS. AF_06/2015</v>
          </cell>
          <cell r="C889" t="str">
            <v>H</v>
          </cell>
          <cell r="D889" t="str">
            <v>0,82</v>
          </cell>
        </row>
        <row r="890">
          <cell r="A890" t="str">
            <v>91029</v>
          </cell>
          <cell r="B890" t="str">
            <v>CAMINHÃO TRUCADO (C/ TERCEIRO EIXO) ELETRÔNICO - POTÊNCIA 231CV - PBT = 22000KG - DIST. ENTRE EIXOS 5170 MM - INCLUI CARROCERIA FIXA ABERTA DE MADEIRA - MANUTENÇÃO. AF_06/2015</v>
          </cell>
          <cell r="C890" t="str">
            <v>H</v>
          </cell>
          <cell r="D890" t="str">
            <v>19,08</v>
          </cell>
        </row>
        <row r="891">
          <cell r="A891" t="str">
            <v>91030</v>
          </cell>
          <cell r="B891" t="str">
            <v>CAMINHÃO TRUCADO (C/ TERCEIRO EIXO) ELETRÔNICO - POTÊNCIA 231CV - PBT = 22000KG - DIST. ENTRE EIXOS 5170 MM - INCLUI CARROCERIA FIXA ABERTA DE MADEIRA - MATERIAIS NA OPERAÇÃO. AF_06/2015</v>
          </cell>
          <cell r="C891" t="str">
            <v>H</v>
          </cell>
          <cell r="D891" t="str">
            <v>100,06</v>
          </cell>
        </row>
        <row r="892">
          <cell r="A892" t="str">
            <v>91273</v>
          </cell>
          <cell r="B892" t="str">
            <v>PLACA VIBRATÓRIA REVERSÍVEL COM MOTOR 4 TEMPOS A GASOLINA, FORÇA CENTRÍFUGA DE 25 KN (2500 KGF), POTÊNCIA 5,5 CV - DEPRECIAÇÃO. AF_08/2015</v>
          </cell>
          <cell r="C892" t="str">
            <v>H</v>
          </cell>
          <cell r="D892" t="str">
            <v>0,43</v>
          </cell>
        </row>
        <row r="893">
          <cell r="A893" t="str">
            <v>91274</v>
          </cell>
          <cell r="B893" t="str">
            <v>PLACA VIBRATÓRIA REVERSÍVEL COM MOTOR 4 TEMPOS A GASOLINA, FORÇA CENTRÍFUGA DE 25 KN (2500 KGF), POTÊNCIA 5,5 CV - JUROS. AF_08/2015</v>
          </cell>
          <cell r="C893" t="str">
            <v>H</v>
          </cell>
          <cell r="D893" t="str">
            <v>0,11</v>
          </cell>
        </row>
        <row r="894">
          <cell r="A894" t="str">
            <v>91275</v>
          </cell>
          <cell r="B894" t="str">
            <v>PLACA VIBRATÓRIA REVERSÍVEL COM MOTOR 4 TEMPOS A GASOLINA, FORÇA CENTRÍFUGA DE 25 KN (2500 KGF), POTÊNCIA 5,5 CV - MANUTENÇÃO. AF_08/2015</v>
          </cell>
          <cell r="C894" t="str">
            <v>H</v>
          </cell>
          <cell r="D894" t="str">
            <v>0,54</v>
          </cell>
        </row>
        <row r="895">
          <cell r="A895" t="str">
            <v>91276</v>
          </cell>
          <cell r="B895" t="str">
            <v>PLACA VIBRATÓRIA REVERSÍVEL COM MOTOR 4 TEMPOS A GASOLINA, FORÇA CENTRÍFUGA DE 25 KN (2500 KGF), POTÊNCIA 5,5 CV - MATERIAIS NA OPERAÇÃO. AF_08/2015</v>
          </cell>
          <cell r="C895" t="str">
            <v>H</v>
          </cell>
          <cell r="D895" t="str">
            <v>3,23</v>
          </cell>
        </row>
        <row r="896">
          <cell r="A896" t="str">
            <v>91279</v>
          </cell>
          <cell r="B896" t="str">
            <v>CORTADORA DE PISO COM MOTOR 4 TEMPOS A GASOLINA, POTÊNCIA DE 13 HP, COM DISCO DE CORTE DIAMANTADO SEGMENTADO PARA CONCRETO, DIÂMETRO DE 350 MM, FURO DE 1" (14 X 1") - DEPRECIAÇÃO. AF_08/2015</v>
          </cell>
          <cell r="C896" t="str">
            <v>H</v>
          </cell>
          <cell r="D896" t="str">
            <v>0,51</v>
          </cell>
        </row>
        <row r="897">
          <cell r="A897" t="str">
            <v>91280</v>
          </cell>
          <cell r="B897" t="str">
            <v>CORTADORA DE PISO COM MOTOR 4 TEMPOS A GASOLINA, POTÊNCIA DE 13 HP, COM DISCO DE CORTE DIAMANTADO SEGMENTADO PARA CONCRETO, DIÂMETRO DE 350 MM, FURO DE 1" (14 X 1") - JUROS. AF_08/2015</v>
          </cell>
          <cell r="C897" t="str">
            <v>H</v>
          </cell>
          <cell r="D897" t="str">
            <v>0,10</v>
          </cell>
        </row>
        <row r="898">
          <cell r="A898" t="str">
            <v>91281</v>
          </cell>
          <cell r="B898" t="str">
            <v>CORTADORA DE PISO COM MOTOR 4 TEMPOS A GASOLINA, POTÊNCIA DE 13 HP, COM DISCO DE CORTE DIAMANTADO SEGMENTADO PARA CONCRETO, DIÂMETRO DE 350 MM, FURO DE 1" (14 X 1") - MANUTENÇÃO. AF_08/2015</v>
          </cell>
          <cell r="C898" t="str">
            <v>H</v>
          </cell>
          <cell r="D898" t="str">
            <v>0,64</v>
          </cell>
        </row>
        <row r="899">
          <cell r="A899" t="str">
            <v>91282</v>
          </cell>
          <cell r="B899" t="str">
            <v>CORTADORA DE PISO COM MOTOR 4 TEMPOS A GASOLINA, POTÊNCIA DE 13 HP, COM DISCO DE CORTE DIAMANTADO SEGMENTADO PARA CONCRETO, DIÂMETRO DE 350 MM, FURO DE 1" (14 X 1") - MATERIAIS NA OPERAÇÃO. AF_08/2015</v>
          </cell>
          <cell r="C899" t="str">
            <v>H</v>
          </cell>
          <cell r="D899" t="str">
            <v>7,74</v>
          </cell>
        </row>
        <row r="900">
          <cell r="A900" t="str">
            <v>91354</v>
          </cell>
          <cell r="B900" t="str">
            <v>CAMINHÃO TOCO, PESO BRUTO TOTAL 14.300 KG, CARGA ÚTIL MÁXIMA 9590 KG, DISTÂNCIA ENTRE EIXOS 4,76 M, POTÊNCIA 185 CV (NÃO INCLUI CARROCERIA) - DEPRECIAÇÃO. AF_06/2014</v>
          </cell>
          <cell r="C900" t="str">
            <v>H</v>
          </cell>
          <cell r="D900" t="str">
            <v>7,94</v>
          </cell>
        </row>
        <row r="901">
          <cell r="A901" t="str">
            <v>91355</v>
          </cell>
          <cell r="B901" t="str">
            <v>CAMINHÃO TOCO, PESO BRUTO TOTAL 14.300 KG, CARGA ÚTIL MÁXIMA 9590 KG, DISTÂNCIA ENTRE EIXOS 4,76 M, POTÊNCIA 185 CV (NÃO INCLUI CARROCERIA) - JUROS. AF_06/2014</v>
          </cell>
          <cell r="C901" t="str">
            <v>H</v>
          </cell>
          <cell r="D901" t="str">
            <v>3,17</v>
          </cell>
        </row>
        <row r="902">
          <cell r="A902" t="str">
            <v>91356</v>
          </cell>
          <cell r="B902" t="str">
            <v>CAMINHÃO TOCO, PESO BRUTO TOTAL 14.300 KG, CARGA ÚTIL MÁXIMA 9590 KG, DISTÂNCIA ENTRE EIXOS 4,76 M, POTÊNCIA 185 CV (NÃO INCLUI CARROCERIA) - IMPOSTOS E SEGUROS. AF_06/2014</v>
          </cell>
          <cell r="C902" t="str">
            <v>H</v>
          </cell>
          <cell r="D902" t="str">
            <v>0,64</v>
          </cell>
        </row>
        <row r="903">
          <cell r="A903" t="str">
            <v>91359</v>
          </cell>
          <cell r="B903" t="str">
            <v>CAMINHÃO PIPA 6.000 L, PESO BRUTO TOTAL 13.000 KG, DISTÂNCIA ENTRE EIXOS 4,80 M, POTÊNCIA 189 CV INCLUSIVE TANQUE DE AÇO PARA TRANSPORTE DE ÁGUA, CAPACIDADE 6 M3 - DEPRECIAÇÃO. AF_06/2014</v>
          </cell>
          <cell r="C903" t="str">
            <v>H</v>
          </cell>
          <cell r="D903" t="str">
            <v>8,71</v>
          </cell>
        </row>
        <row r="904">
          <cell r="A904" t="str">
            <v>91360</v>
          </cell>
          <cell r="B904" t="str">
            <v>CAMINHÃO PIPA 6.000 L, PESO BRUTO TOTAL 13.000 KG, DISTÂNCIA ENTRE EIXOS 4,80 M, POTÊNCIA 189 CV INCLUSIVE TANQUE DE AÇO PARA TRANSPORTE DE ÁGUA, CAPACIDADE 6 M3 - JUROS. AF_06/2014</v>
          </cell>
          <cell r="C904" t="str">
            <v>H</v>
          </cell>
          <cell r="D904" t="str">
            <v>3,47</v>
          </cell>
        </row>
        <row r="905">
          <cell r="A905" t="str">
            <v>91361</v>
          </cell>
          <cell r="B905" t="str">
            <v>CAMINHÃO PIPA 6.000 L, PESO BRUTO TOTAL 13.000 KG, DISTÂNCIA ENTRE EIXOS 4,80 M, POTÊNCIA 189 CV INCLUSIVE TANQUE DE AÇO PARA TRANSPORTE DE ÁGUA, CAPACIDADE 6 M3 - IMPOSTOS E SEGUROS. AF_06/2014</v>
          </cell>
          <cell r="C905" t="str">
            <v>H</v>
          </cell>
          <cell r="D905" t="str">
            <v>0,71</v>
          </cell>
        </row>
        <row r="906">
          <cell r="A906" t="str">
            <v>91367</v>
          </cell>
          <cell r="B906" t="str">
            <v>CAMINHÃO BASCULANTE 6 M3, PESO BRUTO TOTAL 16.000 KG, CARGA ÚTIL MÁXIMA 13.071 KG, DISTÂNCIA ENTRE EIXOS 4,80 M, POTÊNCIA 230 CV INCLUSIVE CAÇAMBA METÁLICA - DEPRECIAÇÃO. AF_06/2014</v>
          </cell>
          <cell r="C906" t="str">
            <v>H</v>
          </cell>
          <cell r="D906" t="str">
            <v>11,50</v>
          </cell>
        </row>
        <row r="907">
          <cell r="A907" t="str">
            <v>91368</v>
          </cell>
          <cell r="B907" t="str">
            <v>CAMINHÃO BASCULANTE 6 M3, PESO BRUTO TOTAL 16.000 KG, CARGA ÚTIL MÁXIMA 13.071 KG, DISTÂNCIA ENTRE EIXOS 4,80 M, POTÊNCIA 230 CV INCLUSIVE CAÇAMBA METÁLICA - JUROS. AF_06/2014</v>
          </cell>
          <cell r="C907" t="str">
            <v>H</v>
          </cell>
          <cell r="D907" t="str">
            <v>4,02</v>
          </cell>
        </row>
        <row r="908">
          <cell r="A908" t="str">
            <v>91369</v>
          </cell>
          <cell r="B908" t="str">
            <v>CAMINHÃO BASCULANTE 6 M3, PESO BRUTO TOTAL 16.000 KG, CARGA ÚTIL MÁXIMA 13.071 KG, DISTÂNCIA ENTRE EIXOS 4,80 M, POTÊNCIA 230 CV INCLUSIVE CAÇAMBA METÁLICA - IMPOSTOS E SEGUROS. AF_06/2014</v>
          </cell>
          <cell r="C908" t="str">
            <v>H</v>
          </cell>
          <cell r="D908" t="str">
            <v>0,82</v>
          </cell>
        </row>
        <row r="909">
          <cell r="A909" t="str">
            <v>91375</v>
          </cell>
          <cell r="B909" t="str">
            <v>CAMINHÃO TOCO, PESO BRUTO TOTAL 16.000 KG, CARGA ÚTIL MÁXIMA DE 10.685 KG, DISTÂNCIA ENTRE EIXOS 4,80 M, POTÊNCIA 189 CV EXCLUSIVE CARROCERIA - DEPRECIAÇÃO. AF_06/2014</v>
          </cell>
          <cell r="C909" t="str">
            <v>H</v>
          </cell>
          <cell r="D909" t="str">
            <v>6,69</v>
          </cell>
        </row>
        <row r="910">
          <cell r="A910" t="str">
            <v>91376</v>
          </cell>
          <cell r="B910" t="str">
            <v>CAMINHÃO TOCO, PESO BRUTO TOTAL 16.000 KG, CARGA ÚTIL MÁXIMA DE 10.685 KG, DISTÂNCIA ENTRE EIXOS 4,80 M, POTÊNCIA 189 CV EXCLUSIVE CARROCERIA - JUROS. AF_06/2014</v>
          </cell>
          <cell r="C910" t="str">
            <v>H</v>
          </cell>
          <cell r="D910" t="str">
            <v>2,67</v>
          </cell>
        </row>
        <row r="911">
          <cell r="A911" t="str">
            <v>91377</v>
          </cell>
          <cell r="B911" t="str">
            <v>CAMINHÃO TOCO, PESO BRUTO TOTAL 16.000 KG, CARGA ÚTIL MÁXIMA DE 10.685 KG, DISTÂNCIA ENTRE EIXOS 4,80 M, POTÊNCIA 189 CV EXCLUSIVE CARROCERIA - IMPOSTOS E SEGUROS. AF_06/2014</v>
          </cell>
          <cell r="C911" t="str">
            <v>H</v>
          </cell>
          <cell r="D911" t="str">
            <v>0,54</v>
          </cell>
        </row>
        <row r="912">
          <cell r="A912" t="str">
            <v>91380</v>
          </cell>
          <cell r="B912" t="str">
            <v>CAMINHÃO BASCULANTE 10 M3, TRUCADO CABINE SIMPLES, PESO BRUTO TOTAL 23.000 KG, CARGA ÚTIL MÁXIMA 15.935 KG, DISTÂNCIA ENTRE EIXOS 4,80 M, POTÊNCIA 230 CV INCLUSIVE CAÇAMBA METÁLICA - DEPRECIAÇÃO. AF_06/2014</v>
          </cell>
          <cell r="C912" t="str">
            <v>H</v>
          </cell>
          <cell r="D912" t="str">
            <v>12,96</v>
          </cell>
        </row>
        <row r="913">
          <cell r="A913" t="str">
            <v>91381</v>
          </cell>
          <cell r="B913" t="str">
            <v>CAMINHÃO BASCULANTE 10 M3, TRUCADO CABINE SIMPLES, PESO BRUTO TOTAL 23.000 KG, CARGA ÚTIL MÁXIMA 15.935 KG, DISTÂNCIA ENTRE EIXOS 4,80 M, POTÊNCIA 230 CV INCLUSIVE CAÇAMBA METÁLICA - JUROS. AF_06/2014</v>
          </cell>
          <cell r="C913" t="str">
            <v>H</v>
          </cell>
          <cell r="D913" t="str">
            <v>4,54</v>
          </cell>
        </row>
        <row r="914">
          <cell r="A914" t="str">
            <v>91382</v>
          </cell>
          <cell r="B914" t="str">
            <v>CAMINHÃO BASCULANTE 10 M3, TRUCADO CABINE SIMPLES, PESO BRUTO TOTAL 23.000 KG, CARGA ÚTIL MÁXIMA 15.935 KG, DISTÂNCIA ENTRE EIXOS 4,80 M, POTÊNCIA 230 CV INCLUSIVE CAÇAMBA METÁLICA - IMPOSTOS E SEGUROS. AF_06/2014</v>
          </cell>
          <cell r="C914" t="str">
            <v>H</v>
          </cell>
          <cell r="D914" t="str">
            <v>0,93</v>
          </cell>
        </row>
        <row r="915">
          <cell r="A915" t="str">
            <v>91383</v>
          </cell>
          <cell r="B915" t="str">
            <v>CAMINHÃO BASCULANTE 10 M3, TRUCADO CABINE SIMPLES, PESO BRUTO TOTAL 23.000 KG, CARGA ÚTIL MÁXIMA 15.935 KG, DISTÂNCIA ENTRE EIXOS 4,80 M, POTÊNCIA 230 CV INCLUSIVE CAÇAMBA METÁLICA - MANUTENÇÃO. AF_06/2014</v>
          </cell>
          <cell r="C915" t="str">
            <v>H</v>
          </cell>
          <cell r="D915" t="str">
            <v>24,32</v>
          </cell>
        </row>
        <row r="916">
          <cell r="A916" t="str">
            <v>91384</v>
          </cell>
          <cell r="B916" t="str">
            <v>CAMINHÃO BASCULANTE 10 M3, TRUCADO CABINE SIMPLES, PESO BRUTO TOTAL 23.000 KG, CARGA ÚTIL MÁXIMA 15.935 KG, DISTÂNCIA ENTRE EIXOS 4,80 M, POTÊNCIA 230 CV INCLUSIVE CAÇAMBA METÁLICA - MATERIAIS NA OPERAÇÃO. AF_06/2014</v>
          </cell>
          <cell r="C916" t="str">
            <v>H</v>
          </cell>
          <cell r="D916" t="str">
            <v>99,63</v>
          </cell>
        </row>
        <row r="917">
          <cell r="A917" t="str">
            <v>91390</v>
          </cell>
          <cell r="B917" t="str">
            <v>CAMINHÃO TOCO, PBT 14.300 KG, CARGA ÚTIL MÁX. 9.710 KG, DIST. ENTRE EIXOS 3,56 M, POTÊNCIA 185 CV, INCLUSIVE CARROCERIA FIXA ABERTA DE MADEIRA P/ TRANSPORTE GERAL DE CARGA SECA, DIMEN. APROX. 2,50 X 6,50 X 0,50 M - DEPRECIAÇÃO. AF_06/2014</v>
          </cell>
          <cell r="C917" t="str">
            <v>H</v>
          </cell>
          <cell r="D917" t="str">
            <v>8,54</v>
          </cell>
        </row>
        <row r="918">
          <cell r="A918" t="str">
            <v>91391</v>
          </cell>
          <cell r="B918" t="str">
            <v>CAMINHÃO TOCO, PBT 14.300 KG, CARGA ÚTIL MÁX. 9.710 KG, DIST. ENTRE EIXOS 3,56 M, POTÊNCIA 185 CV, INCLUSIVE CARROCERIA FIXA ABERTA DE MADEIRA P/ TRANSPORTE GERAL DE CARGA SECA, DIMEN. APROX. 2,50 X 6,50 X 0,50 M - JUROS. AF_06/2014</v>
          </cell>
          <cell r="C918" t="str">
            <v>H</v>
          </cell>
          <cell r="D918" t="str">
            <v>3,40</v>
          </cell>
        </row>
        <row r="919">
          <cell r="A919" t="str">
            <v>91392</v>
          </cell>
          <cell r="B919" t="str">
            <v>CAMINHÃO TOCO, PBT 14.300 KG, CARGA ÚTIL MÁX. 9.710 KG, DIST. ENTRE EIXOS 3,56 M, POTÊNCIA 185 CV, INCLUSIVE CARROCERIA FIXA ABERTA DE MADEIRA P/ TRANSPORTE GERAL DE CARGA SECA, DIMEN. APROX. 2,50 X 6,50 X 0,50 M - IMPOSTOS E SEGUROS. AF_06/2014</v>
          </cell>
          <cell r="C919" t="str">
            <v>H</v>
          </cell>
          <cell r="D919" t="str">
            <v>0,69</v>
          </cell>
        </row>
        <row r="920">
          <cell r="A920" t="str">
            <v>91396</v>
          </cell>
          <cell r="B920" t="str">
            <v>CAMINHÃO PIPA 10.000 L TRUCADO, PESO BRUTO TOTAL 23.000 KG, CARGA ÚTIL MÁXIMA 15.935 KG, DISTÂNCIA ENTRE EIXOS 4,8 M, POTÊNCIA 230 CV, INCLUSIVE TANQUE DE AÇO PARA TRANSPORTE DE ÁGUA - DEPRECIAÇÃO. AF_06/2014</v>
          </cell>
          <cell r="C920" t="str">
            <v>H</v>
          </cell>
          <cell r="D920" t="str">
            <v>11,20</v>
          </cell>
        </row>
        <row r="921">
          <cell r="A921" t="str">
            <v>91397</v>
          </cell>
          <cell r="B921" t="str">
            <v>CAMINHÃO PIPA 10.000 L TRUCADO, PESO BRUTO TOTAL 23.000 KG, CARGA ÚTIL MÁXIMA 15.935 KG, DISTÂNCIA ENTRE EIXOS 4,8 M, POTÊNCIA 230 CV, INCLUSIVE TANQUE DE AÇO PARA TRANSPORTE DE ÁGUA - JUROS. AF_06/2014</v>
          </cell>
          <cell r="C921" t="str">
            <v>H</v>
          </cell>
          <cell r="D921" t="str">
            <v>4,47</v>
          </cell>
        </row>
        <row r="922">
          <cell r="A922" t="str">
            <v>91398</v>
          </cell>
          <cell r="B922" t="str">
            <v>CAMINHÃO PIPA 10.000 L TRUCADO, PESO BRUTO TOTAL 23.000 KG, CARGA ÚTIL MÁXIMA 15.935 KG, DISTÂNCIA ENTRE EIXOS 4,8 M, POTÊNCIA 230 CV, INCLUSIVE TANQUE DE AÇO PARA TRANSPORTE DE ÁGUA - IMPOSTOS E SEGUROS. AF_06/2014</v>
          </cell>
          <cell r="C922" t="str">
            <v>H</v>
          </cell>
          <cell r="D922" t="str">
            <v>0,90</v>
          </cell>
        </row>
        <row r="923">
          <cell r="A923" t="str">
            <v>91402</v>
          </cell>
          <cell r="B923" t="str">
            <v>CAMINHÃO BASCULANTE 6 M3 TOCO, PESO BRUTO TOTAL 16.000 KG, CARGA ÚTIL MÁXIMA 11.130 KG, DISTÂNCIA ENTRE EIXOS 5,36 M, POTÊNCIA 185 CV, INCLUSIVE CAÇAMBA METÁLICA - IMPOSTOS E SEGUROS. AF_06/2014</v>
          </cell>
          <cell r="C923" t="str">
            <v>H</v>
          </cell>
          <cell r="D923" t="str">
            <v>0,78</v>
          </cell>
        </row>
        <row r="924">
          <cell r="A924" t="str">
            <v>91466</v>
          </cell>
          <cell r="B924" t="str">
            <v>GUINDAUTO HIDRÁULICO, CAPACIDADE MÁXIMA DE CARGA 6200 KG, MOMENTO MÁXIMO DE CARGA 11,7 TM, ALCANCE MÁXIMO HORIZONTAL 9,70 M, INCLUSIVE CAMINHÃO TOCO PBT 16.000 KG, POTÊNCIA DE 189 CV - IMPOSTOS E SEGUROS. AF_08/2015</v>
          </cell>
          <cell r="C924" t="str">
            <v>H</v>
          </cell>
          <cell r="D924" t="str">
            <v>0,71</v>
          </cell>
        </row>
        <row r="925">
          <cell r="A925" t="str">
            <v>91467</v>
          </cell>
          <cell r="B925" t="str">
            <v>GUINDAUTO HIDRÁULICO, CAPACIDADE MÁXIMA DE CARGA 6200 KG, MOMENTO MÁXIMO DE CARGA 11,7 TM, ALCANCE MÁXIMO HORIZONTAL 9,70 M, INCLUSIVE CAMINHÃO TOCO PBT 16.000 KG, POTÊNCIA DE 189 CV - MATERIAIS NA OPERAÇÃO. AF_08/2015</v>
          </cell>
          <cell r="C925" t="str">
            <v>H</v>
          </cell>
          <cell r="D925" t="str">
            <v>81,88</v>
          </cell>
        </row>
        <row r="926">
          <cell r="A926" t="str">
            <v>91468</v>
          </cell>
          <cell r="B926" t="str">
            <v>ESPARGIDOR DE ASFALTO PRESSURIZADO, TANQUE 6 M3 COM ISOLAÇÃO TÉRMICA, AQUECIDO COM 2 MAÇARICOS, COM BARRA ESPARGIDORA 3,60 M, MONTADO SOBRE CAMINHÃO  TOCO, PBT 14.300 KG, POTÊNCIA 185 CV - DEPRECIAÇÃO. AF_08/2015</v>
          </cell>
          <cell r="C926" t="str">
            <v>H</v>
          </cell>
          <cell r="D926" t="str">
            <v>12,30</v>
          </cell>
        </row>
        <row r="927">
          <cell r="A927" t="str">
            <v>91469</v>
          </cell>
          <cell r="B927" t="str">
            <v>ESPARGIDOR DE ASFALTO PRESSURIZADO, TANQUE 6 M3 COM ISOLAÇÃO TÉRMICA, AQUECIDO COM 2 MAÇARICOS, COM BARRA ESPARGIDORA 3,60 M, MONTADO SOBRE CAMINHÃO  TOCO, PBT 14.300 KG, POTÊNCIA 185 CV - JUROS. AF_08/2015</v>
          </cell>
          <cell r="C927" t="str">
            <v>H</v>
          </cell>
          <cell r="D927" t="str">
            <v>4,16</v>
          </cell>
        </row>
        <row r="928">
          <cell r="A928" t="str">
            <v>91484</v>
          </cell>
          <cell r="B928" t="str">
            <v>ESPARGIDOR DE ASFALTO PRESSURIZADO, TANQUE 6 M3 COM ISOLAÇÃO TÉRMICA, AQUECIDO COM 2 MAÇARICOS, COM BARRA ESPARGIDORA 3,60 M, MONTADO SOBRE CAMINHÃO  TOCO, PBT 14.300 KG, POTÊNCIA 185 CV - IMPOSTOS E SEGUROS. AF_08/2015</v>
          </cell>
          <cell r="C928" t="str">
            <v>H</v>
          </cell>
          <cell r="D928" t="str">
            <v>0,84</v>
          </cell>
        </row>
        <row r="929">
          <cell r="A929" t="str">
            <v>91485</v>
          </cell>
          <cell r="B929" t="str">
            <v>ESPARGIDOR DE ASFALTO PRESSURIZADO, TANQUE 6 M3 COM ISOLAÇÃO TÉRMICA, AQUECIDO COM 2 MAÇARICOS, COM BARRA ESPARGIDORA 3,60 M, MONTADO SOBRE CAMINHÃO  TOCO, PBT 14.300 KG, POTÊNCIA 185 CV - MATERIAIS NA OPERAÇÃO. AF_08/2015</v>
          </cell>
          <cell r="C929" t="str">
            <v>H</v>
          </cell>
          <cell r="D929" t="str">
            <v>112,84</v>
          </cell>
        </row>
        <row r="930">
          <cell r="A930" t="str">
            <v>91529</v>
          </cell>
          <cell r="B930" t="str">
            <v>COMPACTADOR DE SOLOS DE PERCUSSÃO (SOQUETE) COM MOTOR A GASOLINA 4 TEMPOS, POTÊNCIA 4 CV - DEPRECIAÇÃO. AF_08/2015</v>
          </cell>
          <cell r="C930" t="str">
            <v>H</v>
          </cell>
          <cell r="D930" t="str">
            <v>0,63</v>
          </cell>
        </row>
        <row r="931">
          <cell r="A931" t="str">
            <v>91530</v>
          </cell>
          <cell r="B931" t="str">
            <v>COMPACTADOR DE SOLOS DE PERCUSSÃO (SOQUETE) COM MOTOR A GASOLINA 4 TEMPOS, POTÊNCIA 4 CV - JUROS. AF_08/2015</v>
          </cell>
          <cell r="C931" t="str">
            <v>H</v>
          </cell>
          <cell r="D931" t="str">
            <v>0,16</v>
          </cell>
        </row>
        <row r="932">
          <cell r="A932" t="str">
            <v>91531</v>
          </cell>
          <cell r="B932" t="str">
            <v>COMPACTADOR DE SOLOS DE PERCUSSÃO (SOQUETE) COM MOTOR A GASOLINA 4 TEMPOS, POTÊNCIA 4 CV - MANUTENÇÃO. AF_08/2015</v>
          </cell>
          <cell r="C932" t="str">
            <v>H</v>
          </cell>
          <cell r="D932" t="str">
            <v>0,79</v>
          </cell>
        </row>
        <row r="933">
          <cell r="A933" t="str">
            <v>91532</v>
          </cell>
          <cell r="B933" t="str">
            <v>COMPACTADOR DE SOLOS DE PERCUSSÃO (SOQUETE) COM MOTOR A GASOLINA 4 TEMPOS, POTÊNCIA 4 CV - MATERIAIS NA OPERAÇÃO. AF_08/2015</v>
          </cell>
          <cell r="C933" t="str">
            <v>H</v>
          </cell>
          <cell r="D933" t="str">
            <v>2,35</v>
          </cell>
        </row>
        <row r="934">
          <cell r="A934" t="str">
            <v>91629</v>
          </cell>
          <cell r="B934" t="str">
            <v>GUINDAUTO HIDRÁULICO, CAPACIDADE MÁXIMA DE CARGA 6500 KG, MOMENTO MÁXIMO DE CARGA 5,8 TM, ALCANCE MÁXIMO HORIZONTAL 7,60 M, INCLUSIVE CAMINHÃO TOCO PBT 9.700 KG, POTÊNCIA DE 160 CV - DEPRECIAÇÃO. AF_08/2015</v>
          </cell>
          <cell r="C934" t="str">
            <v>H</v>
          </cell>
          <cell r="D934" t="str">
            <v>8,25</v>
          </cell>
        </row>
        <row r="935">
          <cell r="A935" t="str">
            <v>91630</v>
          </cell>
          <cell r="B935" t="str">
            <v>GUINDAUTO HIDRÁULICO, CAPACIDADE MÁXIMA DE CARGA 6500 KG, MOMENTO MÁXIMO DE CARGA 5,8 TM, ALCANCE MÁXIMO HORIZONTAL 7,60 M, INCLUSIVE CAMINHÃO TOCO PBT 9.700 KG, POTÊNCIA DE 160 CV - JUROS. AF_08/2015</v>
          </cell>
          <cell r="C935" t="str">
            <v>H</v>
          </cell>
          <cell r="D935" t="str">
            <v>3,29</v>
          </cell>
        </row>
        <row r="936">
          <cell r="A936" t="str">
            <v>91631</v>
          </cell>
          <cell r="B936" t="str">
            <v>GUINDAUTO HIDRÁULICO, CAPACIDADE MÁXIMA DE CARGA 6500 KG, MOMENTO MÁXIMO DE CARGA 5,8 TM, ALCANCE MÁXIMO HORIZONTAL 7,60 M, INCLUSIVE CAMINHÃO TOCO PBT 9.700 KG, POTÊNCIA DE 160 CV - IMPOSTOS E SEGUROS. AF_08/2015</v>
          </cell>
          <cell r="C936" t="str">
            <v>H</v>
          </cell>
          <cell r="D936" t="str">
            <v>0,66</v>
          </cell>
        </row>
        <row r="937">
          <cell r="A937" t="str">
            <v>91632</v>
          </cell>
          <cell r="B937" t="str">
            <v>GUINDAUTO HIDRÁULICO, CAPACIDADE MÁXIMA DE CARGA 6500 KG, MOMENTO MÁXIMO DE CARGA 5,8 TM, ALCANCE MÁXIMO HORIZONTAL 7,60 M, INCLUSIVE CAMINHÃO TOCO PBT 9.700 KG, POTÊNCIA DE 160 CV - MANUTENÇÃO. AF_08/2015</v>
          </cell>
          <cell r="C937" t="str">
            <v>H</v>
          </cell>
          <cell r="D937" t="str">
            <v>15,46</v>
          </cell>
        </row>
        <row r="938">
          <cell r="A938" t="str">
            <v>91633</v>
          </cell>
          <cell r="B938" t="str">
            <v>GUINDAUTO HIDRÁULICO, CAPACIDADE MÁXIMA DE CARGA 6500 KG, MOMENTO MÁXIMO DE CARGA 5,8 TM, ALCANCE MÁXIMO HORIZONTAL 7,60 M, INCLUSIVE CAMINHÃO TOCO PBT 9.700 KG, POTÊNCIA DE 160 CV - MATERIAIS NA OPERAÇÃO. AF_08/2015</v>
          </cell>
          <cell r="C938" t="str">
            <v>H</v>
          </cell>
          <cell r="D938" t="str">
            <v>69,32</v>
          </cell>
        </row>
        <row r="939">
          <cell r="A939" t="str">
            <v>91640</v>
          </cell>
          <cell r="B939" t="str">
            <v>CAMINHÃO DE TRANSPORTE DE MATERIAL ASFÁLTICO 30.000 L, COM CAVALO MECÂNICO DE CAPACIDADE MÁXIMA DE TRAÇÃO COMBINADO DE 66.000 KG, POTÊNCIA 360 CV, INCLUSIVE TANQUE DE ASFALTO COM SERPENTINA - DEPRECIAÇÃO. AF_08/2015</v>
          </cell>
          <cell r="C939" t="str">
            <v>H</v>
          </cell>
          <cell r="D939" t="str">
            <v>19,07</v>
          </cell>
        </row>
        <row r="940">
          <cell r="A940" t="str">
            <v>91641</v>
          </cell>
          <cell r="B940" t="str">
            <v>CAMINHÃO DE TRANSPORTE DE MATERIAL ASFÁLTICO 30.000 L, COM CAVALO MECÂNICO DE CAPACIDADE MÁXIMA DE TRAÇÃO COMBINADO DE 66.000 KG, POTÊNCIA 360 CV, INCLUSIVE TANQUE DE ASFALTO COM SERPENTINA - JUROS. AF_08/2015</v>
          </cell>
          <cell r="C940" t="str">
            <v>H</v>
          </cell>
          <cell r="D940" t="str">
            <v>7,61</v>
          </cell>
        </row>
        <row r="941">
          <cell r="A941" t="str">
            <v>91642</v>
          </cell>
          <cell r="B941" t="str">
            <v>CAMINHÃO DE TRANSPORTE DE MATERIAL ASFÁLTICO 30.000 L, COM CAVALO MECÂNICO DE CAPACIDADE MÁXIMA DE TRAÇÃO COMBINADO DE 66.000 KG, POTÊNCIA 360 CV, INCLUSIVE TANQUE DE ASFALTO COM SERPENTINA - IMPOSTOS E SEGUROS. AF_08/2015</v>
          </cell>
          <cell r="C941" t="str">
            <v>H</v>
          </cell>
          <cell r="D941" t="str">
            <v>1,55</v>
          </cell>
        </row>
        <row r="942">
          <cell r="A942" t="str">
            <v>91643</v>
          </cell>
          <cell r="B942" t="str">
            <v>CAMINHÃO DE TRANSPORTE DE MATERIAL ASFÁLTICO 30.000 L, COM CAVALO MECÂNICO DE CAPACIDADE MÁXIMA DE TRAÇÃO COMBINADO DE 66.000 KG, POTÊNCIA 360 CV, INCLUSIVE TANQUE DE ASFALTO COM SERPENTINA - MANUTENÇÃO. AF_08/2015</v>
          </cell>
          <cell r="C942" t="str">
            <v>H</v>
          </cell>
          <cell r="D942" t="str">
            <v>35,76</v>
          </cell>
        </row>
        <row r="943">
          <cell r="A943" t="str">
            <v>91644</v>
          </cell>
          <cell r="B943" t="str">
            <v>CAMINHÃO DE TRANSPORTE DE MATERIAL ASFÁLTICO 30.000 L, COM CAVALO MECÂNICO DE CAPACIDADE MÁXIMA DE TRAÇÃO COMBINADO DE 66.000 KG, POTÊNCIA 360 CV, INCLUSIVE TANQUE DE ASFALTO COM SERPENTINA - MATERIAIS NA OPERAÇÃO. AF_08/2015</v>
          </cell>
          <cell r="C943" t="str">
            <v>H</v>
          </cell>
          <cell r="D943" t="str">
            <v>155,94</v>
          </cell>
        </row>
        <row r="944">
          <cell r="A944" t="str">
            <v>91688</v>
          </cell>
          <cell r="B944" t="str">
            <v>SERRA CIRCULAR DE BANCADA COM MOTOR ELÉTRICO POTÊNCIA DE 5HP, COM COIFA PARA DISCO 10" - DEPRECIAÇÃO. AF_08/2015</v>
          </cell>
          <cell r="C944" t="str">
            <v>H</v>
          </cell>
          <cell r="D944" t="str">
            <v>0,05</v>
          </cell>
        </row>
        <row r="945">
          <cell r="A945" t="str">
            <v>91689</v>
          </cell>
          <cell r="B945" t="str">
            <v>SERRA CIRCULAR DE BANCADA COM MOTOR ELÉTRICO POTÊNCIA DE 5HP, COM COIFA PARA DISCO 10" - JUROS. AF_08/2015</v>
          </cell>
          <cell r="C945" t="str">
            <v>H</v>
          </cell>
          <cell r="D945" t="str">
            <v>0,01</v>
          </cell>
        </row>
        <row r="946">
          <cell r="A946" t="str">
            <v>91690</v>
          </cell>
          <cell r="B946" t="str">
            <v>SERRA CIRCULAR DE BANCADA COM MOTOR ELÉTRICO POTÊNCIA DE 5HP, COM COIFA PARA DISCO 10" - MANUTENÇÃO. AF_08/2015</v>
          </cell>
          <cell r="C946" t="str">
            <v>H</v>
          </cell>
          <cell r="D946" t="str">
            <v>0,04</v>
          </cell>
        </row>
        <row r="947">
          <cell r="A947" t="str">
            <v>91691</v>
          </cell>
          <cell r="B947" t="str">
            <v>SERRA CIRCULAR DE BANCADA COM MOTOR ELÉTRICO POTÊNCIA DE 5HP, COM COIFA PARA DISCO 10" - MATERIAIS NA OPERAÇÃO. AF_08/2015</v>
          </cell>
          <cell r="C947" t="str">
            <v>H</v>
          </cell>
          <cell r="D947" t="str">
            <v>1,45</v>
          </cell>
        </row>
        <row r="948">
          <cell r="A948" t="str">
            <v>92040</v>
          </cell>
          <cell r="B948" t="str">
            <v>DISTRIBUIDOR DE AGREGADOS REBOCAVEL, CAPACIDADE 1,9 M³, LARGURA DE TRABALHO 3,66 M - DEPRECIAÇÃO. AF_11/2015</v>
          </cell>
          <cell r="C948" t="str">
            <v>H</v>
          </cell>
          <cell r="D948" t="str">
            <v>3,63</v>
          </cell>
        </row>
        <row r="949">
          <cell r="A949" t="str">
            <v>92041</v>
          </cell>
          <cell r="B949" t="str">
            <v>DISTRIBUIDOR DE AGREGADOS REBOCAVEL, CAPACIDADE 1,9 M³, LARGURA DE TRABALHO 3,66 M - JUROS. AF_11/2015</v>
          </cell>
          <cell r="C949" t="str">
            <v>H</v>
          </cell>
          <cell r="D949" t="str">
            <v>0,72</v>
          </cell>
        </row>
        <row r="950">
          <cell r="A950" t="str">
            <v>92042</v>
          </cell>
          <cell r="B950" t="str">
            <v>DISTRIBUIDOR DE AGREGADOS REBOCAVEL, CAPACIDADE 1,9 M³, LARGURA DE TRABALHO 3,66 M - MANUTENÇÃO. AF_11/2015</v>
          </cell>
          <cell r="C950" t="str">
            <v>H</v>
          </cell>
          <cell r="D950" t="str">
            <v>3,02</v>
          </cell>
        </row>
        <row r="951">
          <cell r="A951" t="str">
            <v>92101</v>
          </cell>
          <cell r="B951" t="str">
            <v>CAMINHÃO PARA EQUIPAMENTO DE LIMPEZA A SUCÇÃO COM CAMINHÃO TRUCADO DE PESO BRUTO TOTAL 23000 KG, CARGA ÚTIL MÁXIMA 15935 KG, DISTÂNCIA ENTRE EIXOS 4,80 M, POTÊNCIA 230 CV, INCLUSIVE LIMPADORA A SUCÇÃO, TANQUE 12000 L - DEPRECIAÇÃO. AF_11/2015</v>
          </cell>
          <cell r="C951" t="str">
            <v>H</v>
          </cell>
          <cell r="D951" t="str">
            <v>12,27</v>
          </cell>
        </row>
        <row r="952">
          <cell r="A952" t="str">
            <v>92102</v>
          </cell>
          <cell r="B952" t="str">
            <v>CAMINHÃO PARA EQUIPAMENTO DE LIMPEZA A SUCÇÃO COM CAMINHÃO TRUCADO DE PESO BRUTO TOTAL 23000 KG, CARGA ÚTIL MÁXIMA 15935 KG, DISTÂNCIA ENTRE EIXOS 4,80 M, POTÊNCIA 230 CV, INCLUSIVE LIMPADORA A SUCÇÃO, TANQUE 12000 L - JUROS. AF_11/2015</v>
          </cell>
          <cell r="C952" t="str">
            <v>H</v>
          </cell>
          <cell r="D952" t="str">
            <v>4,89</v>
          </cell>
        </row>
        <row r="953">
          <cell r="A953" t="str">
            <v>92103</v>
          </cell>
          <cell r="B953" t="str">
            <v>CAMINHÃO PARA EQUIPAMENTO DE LIMPEZA A SUCÇÃO COM CAMINHÃO TRUCADO DE PESO BRUTO TOTAL 23000 KG, CARGA ÚTIL MÁXIMA 15935 KG, DISTÂNCIA ENTRE EIXOS 4,80 M, POTÊNCIA 230 CV, INCLUSIVE LIMPADORA A SUCÇÃO, TANQUE 12000 L - IMPOSTOS E SEGUROS. AF_11/2015</v>
          </cell>
          <cell r="C953" t="str">
            <v>H</v>
          </cell>
          <cell r="D953" t="str">
            <v>0,99</v>
          </cell>
        </row>
        <row r="954">
          <cell r="A954" t="str">
            <v>92104</v>
          </cell>
          <cell r="B954" t="str">
            <v>CAMINHÃO PARA EQUIPAMENTO DE LIMPEZA A SUCÇÃO COM CAMINHÃO TRUCADO DE PESO BRUTO TOTAL 23000 KG, CARGA ÚTIL MÁXIMA 15935 KG, DISTÂNCIA ENTRE EIXOS 4,80 M, POTÊNCIA 230 CV, INCLUSIVE LIMPADORA A SUCÇÃO, TANQUE 12000 L - MANUTENÇÃO. AF_11/2015</v>
          </cell>
          <cell r="C954" t="str">
            <v>H</v>
          </cell>
          <cell r="D954" t="str">
            <v>23,01</v>
          </cell>
        </row>
        <row r="955">
          <cell r="A955" t="str">
            <v>92105</v>
          </cell>
          <cell r="B955" t="str">
            <v>CAMINHÃO PARA EQUIPAMENTO DE LIMPEZA A SUCÇÃO COM CAMINHÃO TRUCADO DE PESO BRUTO TOTAL 23000 KG, CARGA ÚTIL MÁXIMA 15935 KG, DISTÂNCIA ENTRE EIXOS 4,80 M, POTÊNCIA 230 CV, INCLUSIVE LIMPADORA A SUCÇÃO, TANQUE 12000 L - MATERIAIS NA OPERAÇÃO. AF_11/2015</v>
          </cell>
          <cell r="C955" t="str">
            <v>H</v>
          </cell>
          <cell r="D955" t="str">
            <v>99,63</v>
          </cell>
        </row>
        <row r="956">
          <cell r="A956" t="str">
            <v>92108</v>
          </cell>
          <cell r="B956" t="str">
            <v>PENEIRA ROTATIVA COM MOTOR ELÉTRICO TRIFÁSICO DE 2 CV, CILINDRO DE 1 M X 0,60 M, COM FUROS DE 3,17 MM - DEPRECIAÇÃO. AF_11/2015</v>
          </cell>
          <cell r="C956" t="str">
            <v>H</v>
          </cell>
          <cell r="D956" t="str">
            <v>0,56</v>
          </cell>
        </row>
        <row r="957">
          <cell r="A957" t="str">
            <v>92109</v>
          </cell>
          <cell r="B957" t="str">
            <v>PENEIRA ROTATIVA COM MOTOR ELÉTRICO TRIFÁSICO DE 2 CV, CILINDRO DE 1 M X 0,60 M, COM FUROS DE 3,17 MM - JUROS. AF_11/2015</v>
          </cell>
          <cell r="C957" t="str">
            <v>H</v>
          </cell>
          <cell r="D957" t="str">
            <v>0,12</v>
          </cell>
        </row>
        <row r="958">
          <cell r="A958" t="str">
            <v>92110</v>
          </cell>
          <cell r="B958" t="str">
            <v>PENEIRA ROTATIVA COM MOTOR ELÉTRICO TRIFÁSICO DE 2 CV, CILINDRO DE 1 M X 0,60 M, COM FUROS DE 3,17 MM - MANUTENÇÃO. AF_11/2015</v>
          </cell>
          <cell r="C958" t="str">
            <v>H</v>
          </cell>
          <cell r="D958" t="str">
            <v>0,44</v>
          </cell>
        </row>
        <row r="959">
          <cell r="A959" t="str">
            <v>92111</v>
          </cell>
          <cell r="B959" t="str">
            <v>PENEIRA ROTATIVA COM MOTOR ELÉTRICO TRIFÁSICO DE 2 CV, CILINDRO DE 1 M X 0,60 M, COM FUROS DE 3,17 MM - MATERIAIS NA OPERAÇÃO. AF_11/2015</v>
          </cell>
          <cell r="C959" t="str">
            <v>H</v>
          </cell>
          <cell r="D959" t="str">
            <v>0,57</v>
          </cell>
        </row>
        <row r="960">
          <cell r="A960" t="str">
            <v>92114</v>
          </cell>
          <cell r="B960" t="str">
            <v>DOSADOR DE AREIA, CAPACIDADE DE 26 LITROS - DEPRECIAÇÃO. AF_11/2015</v>
          </cell>
          <cell r="C960" t="str">
            <v>H</v>
          </cell>
          <cell r="D960" t="str">
            <v>0,06</v>
          </cell>
        </row>
        <row r="961">
          <cell r="A961" t="str">
            <v>92115</v>
          </cell>
          <cell r="B961" t="str">
            <v>DOSADOR DE AREIA, CAPACIDADE DE 26 LITROS - JUROS. AF_11/2015</v>
          </cell>
          <cell r="C961" t="str">
            <v>H</v>
          </cell>
          <cell r="D961" t="str">
            <v>0,01</v>
          </cell>
        </row>
        <row r="962">
          <cell r="A962" t="str">
            <v>92116</v>
          </cell>
          <cell r="B962" t="str">
            <v>DOSADOR DE AREIA, CAPACIDADE DE 26 LITROS - MANUTENÇÃO. AF_11/2015</v>
          </cell>
          <cell r="C962" t="str">
            <v>H</v>
          </cell>
          <cell r="D962" t="str">
            <v>0,07</v>
          </cell>
        </row>
        <row r="963">
          <cell r="A963" t="str">
            <v>92133</v>
          </cell>
          <cell r="B963" t="str">
            <v>CAMINHONETE COM MOTOR A DIESEL, POTÊNCIA 180 CV, CABINE DUPLA, 4X4 - DEPRECIAÇÃO. AF_11/2015</v>
          </cell>
          <cell r="C963" t="str">
            <v>H</v>
          </cell>
          <cell r="D963" t="str">
            <v>7,27</v>
          </cell>
        </row>
        <row r="964">
          <cell r="A964" t="str">
            <v>92134</v>
          </cell>
          <cell r="B964" t="str">
            <v>CAMINHONETE COM MOTOR A DIESEL, POTÊNCIA 180 CV, CABINE DUPLA, 4X4 - JUROS. AF_11/2015</v>
          </cell>
          <cell r="C964" t="str">
            <v>H</v>
          </cell>
          <cell r="D964" t="str">
            <v>2,18</v>
          </cell>
        </row>
        <row r="965">
          <cell r="A965" t="str">
            <v>92135</v>
          </cell>
          <cell r="B965" t="str">
            <v>CAMINHONETE COM MOTOR A DIESEL, POTÊNCIA 180 CV, CABINE DUPLA, 4X4 - IMPOSTOS E SEGUROS. AF_11/2015</v>
          </cell>
          <cell r="C965" t="str">
            <v>H</v>
          </cell>
          <cell r="D965" t="str">
            <v>0,45</v>
          </cell>
        </row>
        <row r="966">
          <cell r="A966" t="str">
            <v>92136</v>
          </cell>
          <cell r="B966" t="str">
            <v>CAMINHONETE COM MOTOR A DIESEL, POTÊNCIA 180 CV, CABINE DUPLA, 4X4 - MANUTENÇÃO. AF_11/2015</v>
          </cell>
          <cell r="C966" t="str">
            <v>H</v>
          </cell>
          <cell r="D966" t="str">
            <v>9,08</v>
          </cell>
        </row>
        <row r="967">
          <cell r="A967" t="str">
            <v>92137</v>
          </cell>
          <cell r="B967" t="str">
            <v>CAMINHONETE COM MOTOR A DIESEL, POTÊNCIA 180 CV, CABINE DUPLA, 4X4 - MATERIAIS NA OPERAÇÃO. AF_11/2015</v>
          </cell>
          <cell r="C967" t="str">
            <v>H</v>
          </cell>
          <cell r="D967" t="str">
            <v>77,98</v>
          </cell>
        </row>
        <row r="968">
          <cell r="A968" t="str">
            <v>92140</v>
          </cell>
          <cell r="B968" t="str">
            <v>CAMINHONETE CABINE SIMPLES COM MOTOR 1.6 FLEX, CÂMBIO MANUAL, POTÊNCIA 101/104 CV, 2 PORTAS - DEPRECIAÇÃO. AF_11/2015</v>
          </cell>
          <cell r="C968" t="str">
            <v>H</v>
          </cell>
          <cell r="D968" t="str">
            <v>2,21</v>
          </cell>
        </row>
        <row r="969">
          <cell r="A969" t="str">
            <v>92141</v>
          </cell>
          <cell r="B969" t="str">
            <v>CAMINHONETE CABINE SIMPLES COM MOTOR 1.6 FLEX, CÂMBIO MANUAL, POTÊNCIA 101/104 CV, 2 PORTAS - JUROS. AF_11/2015</v>
          </cell>
          <cell r="C969" t="str">
            <v>H</v>
          </cell>
          <cell r="D969" t="str">
            <v>0,66</v>
          </cell>
        </row>
        <row r="970">
          <cell r="A970" t="str">
            <v>92142</v>
          </cell>
          <cell r="B970" t="str">
            <v>CAMINHONETE CABINE SIMPLES COM MOTOR 1.6 FLEX, CÂMBIO MANUAL, POTÊNCIA 101/104 CV, 2 PORTAS - IMPOSTOS E SEGUROS. AF_11/2015</v>
          </cell>
          <cell r="C970" t="str">
            <v>H</v>
          </cell>
          <cell r="D970" t="str">
            <v>0,13</v>
          </cell>
        </row>
        <row r="971">
          <cell r="A971" t="str">
            <v>92143</v>
          </cell>
          <cell r="B971" t="str">
            <v>CAMINHONETE CABINE SIMPLES COM MOTOR 1.6 FLEX, CÂMBIO MANUAL, POTÊNCIA 101/104 CV, 2 PORTAS - MANUTENÇÃO. AF_11/2015</v>
          </cell>
          <cell r="C971" t="str">
            <v>H</v>
          </cell>
          <cell r="D971" t="str">
            <v>2,77</v>
          </cell>
        </row>
        <row r="972">
          <cell r="A972" t="str">
            <v>92144</v>
          </cell>
          <cell r="B972" t="str">
            <v>CAMINHONETE CABINE SIMPLES COM MOTOR 1.6 FLEX, CÂMBIO MANUAL, POTÊNCIA 101/104 CV, 2 PORTAS - MATERIAIS NA OPERAÇÃO. AF_11/2015</v>
          </cell>
          <cell r="C972" t="str">
            <v>H</v>
          </cell>
          <cell r="D972" t="str">
            <v>59,33</v>
          </cell>
        </row>
        <row r="973">
          <cell r="A973" t="str">
            <v>92237</v>
          </cell>
          <cell r="B973" t="str">
            <v>CAMINHÃO DE TRANSPORTE DE MATERIAL ASFÁLTICO 20.000 L, COM CAVALO MECÂNICO DE CAPACIDADE MÁXIMA DE TRAÇÃO COMBINADO DE 45.000 KG, POTÊNCIA 330 CV, INCLUSIVE TANQUE DE ASFALTO COM MAÇARICO - DEPRECIAÇÃO. AF_12/2015</v>
          </cell>
          <cell r="C973" t="str">
            <v>H</v>
          </cell>
          <cell r="D973" t="str">
            <v>13,90</v>
          </cell>
        </row>
        <row r="974">
          <cell r="A974" t="str">
            <v>92238</v>
          </cell>
          <cell r="B974" t="str">
            <v>CAMINHÃO DE TRANSPORTE DE MATERIAL ASFÁLTICO 20.000 L, COM CAVALO MECÂNICO DE CAPACIDADE MÁXIMA DE TRAÇÃO COMBINADO DE 45.000 KG, POTÊNCIA 330 CV, INCLUSIVE TANQUE DE ASFALTO COM MAÇARICO - JUROS. AF_12/2015</v>
          </cell>
          <cell r="C974" t="str">
            <v>H</v>
          </cell>
          <cell r="D974" t="str">
            <v>5,55</v>
          </cell>
        </row>
        <row r="975">
          <cell r="A975" t="str">
            <v>92239</v>
          </cell>
          <cell r="B975" t="str">
            <v>CAMINHÃO DE TRANSPORTE DE MATERIAL ASFÁLTICO 20.000 L, COM CAVALO MECÂNICO DE CAPACIDADE MÁXIMA DE TRAÇÃO COMBINADO DE 45.000 KG, POTÊNCIA 330 CV, INCLUSIVE TANQUE DE ASFALTO COM MAÇARICO - IMPOSTOS E SEGUROS. AF_12/2015</v>
          </cell>
          <cell r="C975" t="str">
            <v>H</v>
          </cell>
          <cell r="D975" t="str">
            <v>1,13</v>
          </cell>
        </row>
        <row r="976">
          <cell r="A976" t="str">
            <v>92240</v>
          </cell>
          <cell r="B976" t="str">
            <v>CAMINHÃO DE TRANSPORTE DE MATERIAL ASFÁLTICO 20.000 L, COM CAVALO MECÂNICO DE CAPACIDADE MÁXIMA DE TRAÇÃO COMBINADO DE 45.000 KG, POTÊNCIA 330 CV, INCLUSIVE TANQUE DE ASFALTO COM MAÇARICO - MANUTENÇÃO. AF_12/2015</v>
          </cell>
          <cell r="C976" t="str">
            <v>H</v>
          </cell>
          <cell r="D976" t="str">
            <v>26,06</v>
          </cell>
        </row>
        <row r="977">
          <cell r="A977" t="str">
            <v>92241</v>
          </cell>
          <cell r="B977" t="str">
            <v>CAMINHÃO DE TRANSPORTE DE MATERIAL ASFÁLTICO 20.000 L, COM CAVALO MECÂNICO DE CAPACIDADE MÁXIMA DE TRAÇÃO COMBINADO DE 45.000 KG, POTÊNCIA 330 CV, INCLUSIVE TANQUE DE ASFALTO COM MAÇARICO - MATERIAIS NA OPERAÇÃO. AF_12/2015</v>
          </cell>
          <cell r="C977" t="str">
            <v>H</v>
          </cell>
          <cell r="D977" t="str">
            <v>142,96</v>
          </cell>
        </row>
        <row r="978">
          <cell r="A978" t="str">
            <v>92712</v>
          </cell>
          <cell r="B978" t="str">
            <v>APARELHO PARA CORTE E SOLDA OXI-ACETILENO SOBRE RODAS, INCLUSIVE CILINDROS E MAÇARICOS - DEPRECIAÇÃO. AF_12/2015</v>
          </cell>
          <cell r="C978" t="str">
            <v>H</v>
          </cell>
          <cell r="D978" t="str">
            <v>0,15</v>
          </cell>
        </row>
        <row r="979">
          <cell r="A979" t="str">
            <v>92713</v>
          </cell>
          <cell r="B979" t="str">
            <v>APARELHO PARA CORTE E SOLDA OXI-ACETILENO SOBRE RODAS, INCLUSIVE CILINDROS E MAÇARICOS - JUROS. AF_12/2015</v>
          </cell>
          <cell r="C979" t="str">
            <v>H</v>
          </cell>
          <cell r="D979" t="str">
            <v>0,03</v>
          </cell>
        </row>
        <row r="980">
          <cell r="A980" t="str">
            <v>92714</v>
          </cell>
          <cell r="B980" t="str">
            <v>APARELHO PARA CORTE E SOLDA OXI-ACETILENO SOBRE RODAS, INCLUSIVE CILINDROS E MAÇARICOS - MANUTENÇÃO. AF_12/2015</v>
          </cell>
          <cell r="C980" t="str">
            <v>H</v>
          </cell>
          <cell r="D980" t="str">
            <v>0,18</v>
          </cell>
        </row>
        <row r="981">
          <cell r="A981" t="str">
            <v>92715</v>
          </cell>
          <cell r="B981" t="str">
            <v>APARELHO PARA CORTE E SOLDA OXI-ACETILENO SOBRE RODAS, INCLUSIVE CILINDROS E MAÇARICOS - MATERIAIS NA OPERAÇÃO. AF_12/2015</v>
          </cell>
          <cell r="C981" t="str">
            <v>H</v>
          </cell>
          <cell r="D981" t="str">
            <v>15,13</v>
          </cell>
        </row>
        <row r="982">
          <cell r="A982" t="str">
            <v>92956</v>
          </cell>
          <cell r="B982" t="str">
            <v>MÁQUINA EXTRUSORA DE CONCRETO PARA GUIAS E SARJETAS, MOTOR A DIESEL, POTÊNCIA 14 CV - DEPRECIAÇÃO. AF_12/2015</v>
          </cell>
          <cell r="C982" t="str">
            <v>H</v>
          </cell>
          <cell r="D982" t="str">
            <v>3,59</v>
          </cell>
        </row>
        <row r="983">
          <cell r="A983" t="str">
            <v>92957</v>
          </cell>
          <cell r="B983" t="str">
            <v>MÁQUINA EXTRUSORA DE CONCRETO PARA GUIAS E SARJETAS, MOTOR A DIESEL, POTÊNCIA 14 CV - JUROS. AF_12/2015</v>
          </cell>
          <cell r="C983" t="str">
            <v>H</v>
          </cell>
          <cell r="D983" t="str">
            <v>0,80</v>
          </cell>
        </row>
        <row r="984">
          <cell r="A984" t="str">
            <v>92958</v>
          </cell>
          <cell r="B984" t="str">
            <v>MÁQUINA EXTRUSORA DE CONCRETO PARA GUIAS E SARJETAS, MOTOR A DIESEL, POTÊNCIA 14 CV - MANUTENÇÃO. AF_12/2015</v>
          </cell>
          <cell r="C984" t="str">
            <v>H</v>
          </cell>
          <cell r="D984" t="str">
            <v>3,93</v>
          </cell>
        </row>
        <row r="985">
          <cell r="A985" t="str">
            <v>92959</v>
          </cell>
          <cell r="B985" t="str">
            <v>MÁQUINA EXTRUSORA DE CONCRETO PARA GUIAS E SARJETAS, MOTOR A DIESEL, POTÊNCIA 14 CV - MATERIAIS NA OPERAÇÃO. AF_12/2015</v>
          </cell>
          <cell r="C985" t="str">
            <v>H</v>
          </cell>
          <cell r="D985" t="str">
            <v>6,04</v>
          </cell>
        </row>
        <row r="986">
          <cell r="A986" t="str">
            <v>92963</v>
          </cell>
          <cell r="B986" t="str">
            <v>MARTELO PERFURADOR PNEUMÁTICO MANUAL, HASTE 25 X 75 MM, 21 KG - DEPRECIAÇÃO. AF_12/2015</v>
          </cell>
          <cell r="C986" t="str">
            <v>H</v>
          </cell>
          <cell r="D986" t="str">
            <v>0,78</v>
          </cell>
        </row>
        <row r="987">
          <cell r="A987" t="str">
            <v>92964</v>
          </cell>
          <cell r="B987" t="str">
            <v>MARTELO PERFURADOR PNEUMÁTICO MANUAL, HASTE 25 X 75 MM, 21 KG - JUROS. AF_12/2015</v>
          </cell>
          <cell r="C987" t="str">
            <v>H</v>
          </cell>
          <cell r="D987" t="str">
            <v>0,17</v>
          </cell>
        </row>
        <row r="988">
          <cell r="A988" t="str">
            <v>92965</v>
          </cell>
          <cell r="B988" t="str">
            <v>MARTELO PERFURADOR PNEUMÁTICO MANUAL, HASTE 25 X 75 MM, 21 KG - MANUTENÇÃO. AF_12/2015</v>
          </cell>
          <cell r="C988" t="str">
            <v>H</v>
          </cell>
          <cell r="D988" t="str">
            <v>0,98</v>
          </cell>
        </row>
        <row r="989">
          <cell r="A989" t="str">
            <v>93220</v>
          </cell>
          <cell r="B989" t="str">
            <v>PERFURATRIZ COM TORRE METÁLICA PARA EXECUÇÃO DE ESTACA HÉLICE CONTÍNUA, PROFUNDIDADE MÁXIMA DE 32 M, DIÂMETRO MÁXIMO DE 1000 MM, POTÊNCIA INSTALADA DE 350 HP, MESA ROTATIVA COM TORQUE MÁXIMO DE 263 KNM - DEPRECIAÇÃO. AF_01/2016</v>
          </cell>
          <cell r="C989" t="str">
            <v>H</v>
          </cell>
          <cell r="D989" t="str">
            <v>167,16</v>
          </cell>
        </row>
        <row r="990">
          <cell r="A990" t="str">
            <v>93221</v>
          </cell>
          <cell r="B990" t="str">
            <v>PERFURATRIZ COM TORRE METÁLICA PARA EXECUÇÃO DE ESTACA HÉLICE CONTÍNUA, PROFUNDIDADE MÁXIMA DE 32 M, DIÂMETRO MÁXIMO DE 1000 MM, POTÊNCIA INSTALADA DE 350 HP, MESA ROTATIVA COM TORQUE MÁXIMO DE 263 KNM - JUROS. AF_01/2016</v>
          </cell>
          <cell r="C990" t="str">
            <v>H</v>
          </cell>
          <cell r="D990" t="str">
            <v>43,90</v>
          </cell>
        </row>
        <row r="991">
          <cell r="A991" t="str">
            <v>93222</v>
          </cell>
          <cell r="B991" t="str">
            <v>PERFURATRIZ COM TORRE METÁLICA PARA EXECUÇÃO DE ESTACA HÉLICE CONTÍNUA, PROFUNDIDADE MÁXIMA DE 32 M, DIÂMETRO MÁXIMO DE 1000 MM, POTÊNCIA INSTALADA DE 350 HP, MESA ROTATIVA COM TORQUE MÁXIMO DE 263 KNM - MANUTENÇÃO. AF_01/2016</v>
          </cell>
          <cell r="C991" t="str">
            <v>H</v>
          </cell>
          <cell r="D991" t="str">
            <v>209,19</v>
          </cell>
        </row>
        <row r="992">
          <cell r="A992" t="str">
            <v>93223</v>
          </cell>
          <cell r="B992" t="str">
            <v>PERFURATRIZ COM TORRE METÁLICA PARA EXECUÇÃO DE ESTACA HÉLICE CONTÍNUA, PROFUNDIDADE MÁXIMA DE 32 M, DIÂMETRO MÁXIMO DE 1000 MM, POTÊNCIA INSTALADA DE 350 HP, MESA ROTATIVA COM TORQUE MÁXIMO DE 263 KNM  MATERIAIS NA OPERAÇÃO. AF_01/2016</v>
          </cell>
          <cell r="C992" t="str">
            <v>H</v>
          </cell>
          <cell r="D992" t="str">
            <v>153,69</v>
          </cell>
        </row>
        <row r="993">
          <cell r="A993" t="str">
            <v>93229</v>
          </cell>
          <cell r="B993" t="str">
            <v>BETONEIRA CAPACIDADE NOMINAL 400 L, CAPACIDADE DE MISTURA 310 L, MOTOR A GASOLINA POTÊNCIA 5,5 HP, SEM CARREGADOR - DEPRECIAÇÃO. AF_02/2016</v>
          </cell>
          <cell r="C993" t="str">
            <v>H</v>
          </cell>
          <cell r="D993" t="str">
            <v>0,24</v>
          </cell>
        </row>
        <row r="994">
          <cell r="A994" t="str">
            <v>93230</v>
          </cell>
          <cell r="B994" t="str">
            <v>BETONEIRA CAPACIDADE NOMINAL 400 L, CAPACIDADE DE MISTURA 310 L, MOTOR A GASOLINA POTÊNCIA 5,5 HP, SEM CARREGADOR - JUROS. AF_02/2016</v>
          </cell>
          <cell r="C994" t="str">
            <v>H</v>
          </cell>
          <cell r="D994" t="str">
            <v>0,05</v>
          </cell>
        </row>
        <row r="995">
          <cell r="A995" t="str">
            <v>93231</v>
          </cell>
          <cell r="B995" t="str">
            <v>BETONEIRA CAPACIDADE NOMINAL 400 L, CAPACIDADE DE MISTURA 310 L, MOTOR A GASOLINA POTÊNCIA 5,5 HP, SEM CARREGADOR - MANUTENÇÃO. AF_02/2016</v>
          </cell>
          <cell r="C995" t="str">
            <v>H</v>
          </cell>
          <cell r="D995" t="str">
            <v>0,22</v>
          </cell>
        </row>
        <row r="996">
          <cell r="A996" t="str">
            <v>93232</v>
          </cell>
          <cell r="B996" t="str">
            <v>BETONEIRA CAPACIDADE NOMINAL 400 L, CAPACIDADE DE MISTURA 310 L, MOTOR A GASOLINA POTÊNCIA 5,5 HP, SEM CARREGADOR - MATERIAIS NA OPERAÇÃO. AF_02/2016</v>
          </cell>
          <cell r="C996" t="str">
            <v>H</v>
          </cell>
          <cell r="D996" t="str">
            <v>3,27</v>
          </cell>
        </row>
        <row r="997">
          <cell r="A997" t="str">
            <v>93235</v>
          </cell>
          <cell r="B997" t="str">
            <v>GRUPO GERADOR ESTACIONÁRIO, MOTOR DIESEL POTÊNCIA 170 KVA - JUROS. AF_02/2016</v>
          </cell>
          <cell r="C997" t="str">
            <v>H</v>
          </cell>
          <cell r="D997" t="str">
            <v>1,07</v>
          </cell>
        </row>
        <row r="998">
          <cell r="A998" t="str">
            <v>93238</v>
          </cell>
          <cell r="B998" t="str">
            <v>ROLO COMPACTADOR VIBRATÓRIO REBOCÁVEL, CILINDRO DE AÇO LISO, POTÊNCIA DE TRAÇÃO DE 65 CV, PESO 4,7 T, IMPACTO DINÂMICO 18,3 T, LARGURA DE TRABALHO 1,67 M - JUROS. AF_02/2016</v>
          </cell>
          <cell r="C998" t="str">
            <v>H</v>
          </cell>
          <cell r="D998" t="str">
            <v>1,10</v>
          </cell>
        </row>
        <row r="999">
          <cell r="A999" t="str">
            <v>93239</v>
          </cell>
          <cell r="B999" t="str">
            <v>ROLO COMPACTADOR VIBRATÓRIO PÉ DE CARNEIRO, OPERADO POR CONTROLE REMOTO, POTÊNCIA 12,5 KW, PESO OPERACIONAL 1,675 T, LARGURA DE TRABALHO 0,85 M - JUROS. AF_02/2016</v>
          </cell>
          <cell r="C999" t="str">
            <v>H</v>
          </cell>
          <cell r="D999" t="str">
            <v>5,00</v>
          </cell>
        </row>
        <row r="1000">
          <cell r="A1000" t="str">
            <v>93240</v>
          </cell>
          <cell r="B1000" t="str">
            <v>ROLO COMPACTADOR VIBRATÓRIO PÉ DE CARNEIRO, OPERADO POR CONTROLE REMOTO, POTÊNCIA 12,5 KW, PESO OPERACIONAL 1,675 T, LARGURA DE TRABALHO 0,85 M - MATERIAIS NA OPERAÇÃO. AF_02/2016</v>
          </cell>
          <cell r="C1000" t="str">
            <v>H</v>
          </cell>
          <cell r="D1000" t="str">
            <v>7,35</v>
          </cell>
        </row>
        <row r="1001">
          <cell r="A1001" t="str">
            <v>93267</v>
          </cell>
          <cell r="B1001" t="str">
            <v>GRUA ASCENCIONAL, LANÇA DE 30 M, CAPACIDADE DE 1,0 T A 30 M, ALTURA ATÉ 39 M  DEPRECIAÇÃO. AF_03/2016</v>
          </cell>
          <cell r="C1001" t="str">
            <v>H</v>
          </cell>
          <cell r="D1001" t="str">
            <v>21,10</v>
          </cell>
        </row>
        <row r="1002">
          <cell r="A1002" t="str">
            <v>93269</v>
          </cell>
          <cell r="B1002" t="str">
            <v>GRUA ASCENCIONAL, LANÇA DE 30 M, CAPACIDADE DE 1,0 T A 30 M, ALTURA ATÉ 39 M   JUROS. AF_03/2016</v>
          </cell>
          <cell r="C1002" t="str">
            <v>H</v>
          </cell>
          <cell r="D1002" t="str">
            <v>4,74</v>
          </cell>
        </row>
        <row r="1003">
          <cell r="A1003" t="str">
            <v>93270</v>
          </cell>
          <cell r="B1003" t="str">
            <v>GRUA ASCENCIONAL, LANÇA DE 30 M, CAPACIDADE DE 1,0 T A 30 M, ALTURA ATÉ 39 M   MANUTENÇÃO. AF_03/2016</v>
          </cell>
          <cell r="C1003" t="str">
            <v>H</v>
          </cell>
          <cell r="D1003" t="str">
            <v>23,08</v>
          </cell>
        </row>
        <row r="1004">
          <cell r="A1004" t="str">
            <v>93271</v>
          </cell>
          <cell r="B1004" t="str">
            <v>GRUA ASCENCIONAL, LANÇA DE 30 M, CAPACIDADE DE 1,0 T A 30 M, ALTURA ATÉ 39 M   MATERIAIS NA OPERAÇÃO. AF_03/2016</v>
          </cell>
          <cell r="C1004" t="str">
            <v>H</v>
          </cell>
          <cell r="D1004" t="str">
            <v>4,30</v>
          </cell>
        </row>
        <row r="1005">
          <cell r="A1005" t="str">
            <v>93277</v>
          </cell>
          <cell r="B1005" t="str">
            <v>GUINCHO ELÉTRICO DE COLUNA, CAPACIDADE 400 KG, COM MOTO FREIO, MOTOR TRIFÁSICO DE 1,25 CV - DEPRECIAÇÃO. AF_03/2016</v>
          </cell>
          <cell r="C1005" t="str">
            <v>H</v>
          </cell>
          <cell r="D1005" t="str">
            <v>0,27</v>
          </cell>
        </row>
        <row r="1006">
          <cell r="A1006" t="str">
            <v>93278</v>
          </cell>
          <cell r="B1006" t="str">
            <v>GUINCHO ELÉTRICO DE COLUNA, CAPACIDADE 400 KG, COM MOTO FREIO, MOTOR TRIFÁSICO DE 1,25 CV - JUROS. AF_03/2016</v>
          </cell>
          <cell r="C1006" t="str">
            <v>H</v>
          </cell>
          <cell r="D1006" t="str">
            <v>0,06</v>
          </cell>
        </row>
        <row r="1007">
          <cell r="A1007" t="str">
            <v>93279</v>
          </cell>
          <cell r="B1007" t="str">
            <v>GUINCHO ELÉTRICO DE COLUNA, CAPACIDADE 400 KG, COM MOTO FREIO, MOTOR TRIFÁSICO DE 1,25 CV - MANUTENÇÃO. AF_03/2016</v>
          </cell>
          <cell r="C1007" t="str">
            <v>H</v>
          </cell>
          <cell r="D1007" t="str">
            <v>0,25</v>
          </cell>
        </row>
        <row r="1008">
          <cell r="A1008" t="str">
            <v>93280</v>
          </cell>
          <cell r="B1008" t="str">
            <v>GUINCHO ELÉTRICO DE COLUNA, CAPACIDADE 400 KG, COM MOTO FREIO, MOTOR TRIFÁSICO DE 1,25 CV - MATERIAIS NA OPERAÇÃO. AF_03/2016</v>
          </cell>
          <cell r="C1008" t="str">
            <v>H</v>
          </cell>
          <cell r="D1008" t="str">
            <v>0,35</v>
          </cell>
        </row>
        <row r="1009">
          <cell r="A1009" t="str">
            <v>93283</v>
          </cell>
          <cell r="B1009" t="str">
            <v>GUINDASTE HIDRÁULICO AUTOPROPELIDO, COM LANÇA TELESCÓPICA 40 M, CAPACIDADE MÁXIMA 60 T, POTÊNCIA 260 KW - DEPRECIAÇÃO. AF_03/2016</v>
          </cell>
          <cell r="C1009" t="str">
            <v>H</v>
          </cell>
          <cell r="D1009" t="str">
            <v>44,36</v>
          </cell>
        </row>
        <row r="1010">
          <cell r="A1010" t="str">
            <v>93284</v>
          </cell>
          <cell r="B1010" t="str">
            <v>GUINDASTE HIDRÁULICO AUTOPROPELIDO, COM LANÇA TELESCÓPICA 40 M, CAPACIDADE MÁXIMA 60 T, POTÊNCIA 260 KW - JUROS. AF_03/2016</v>
          </cell>
          <cell r="C1010" t="str">
            <v>H</v>
          </cell>
          <cell r="D1010" t="str">
            <v>15,19</v>
          </cell>
        </row>
        <row r="1011">
          <cell r="A1011" t="str">
            <v>93285</v>
          </cell>
          <cell r="B1011" t="str">
            <v>GUINDASTE HIDRÁULICO AUTOPROPELIDO, COM LANÇA TELESCÓPICA 40 M, CAPACIDADE MÁXIMA 60 T, POTÊNCIA 260 KW - MANUTENÇÃO. AF_03/2016</v>
          </cell>
          <cell r="C1011" t="str">
            <v>H</v>
          </cell>
          <cell r="D1011" t="str">
            <v>71,31</v>
          </cell>
        </row>
        <row r="1012">
          <cell r="A1012" t="str">
            <v>93286</v>
          </cell>
          <cell r="B1012" t="str">
            <v>GUINDASTE HIDRÁULICO AUTOPROPELIDO, COM LANÇA TELESCÓPICA 40 M, CAPACIDADE MÁXIMA 60 T, POTÊNCIA 260 KW - MATERIAIS NA OPERAÇÃO. AF_03/2016</v>
          </cell>
          <cell r="C1012" t="str">
            <v>H</v>
          </cell>
          <cell r="D1012" t="str">
            <v>101,66</v>
          </cell>
        </row>
        <row r="1013">
          <cell r="A1013" t="str">
            <v>93296</v>
          </cell>
          <cell r="B1013" t="str">
            <v>GUINDASTE HIDRÁULICO AUTOPROPELIDO, COM LANÇA TELESCÓPICA 40 M, CAPACIDADE MÁXIMA 60 T, POTÊNCIA 260 KW - IMPOSTOS E SEGUROS. AF_03/2016</v>
          </cell>
          <cell r="C1013" t="str">
            <v>H</v>
          </cell>
          <cell r="D1013" t="str">
            <v>3,10</v>
          </cell>
        </row>
        <row r="1014">
          <cell r="A1014" t="str">
            <v>93397</v>
          </cell>
          <cell r="B1014" t="str">
            <v>GUINDAUTO HIDRÁULICO, CAPACIDADE MÁXIMA DE CARGA 3300 KG, MOMENTO MÁXIMO DE CARGA 5,8 TM, ALCANCE MÁXIMO HORIZONTAL 7,60 M, INCLUSIVE CAMINHÃO TOCO PBT 16.000 KG, POTÊNCIA DE 189 CV - DEPRECIAÇÃO. AF_03/2016</v>
          </cell>
          <cell r="C1014" t="str">
            <v>H</v>
          </cell>
          <cell r="D1014" t="str">
            <v>8,25</v>
          </cell>
        </row>
        <row r="1015">
          <cell r="A1015" t="str">
            <v>93398</v>
          </cell>
          <cell r="B1015" t="str">
            <v>GUINDAUTO HIDRÁULICO, CAPACIDADE MÁXIMA DE CARGA 3300 KG, MOMENTO MÁXIMO DE CARGA 5,8 TM, ALCANCE MÁXIMO HORIZONTAL 7,60 M, INCLUSIVE CAMINHÃO TOCO PBT 16.000 KG, POTÊNCIA DE 189 CV - JUROS. AF_03/2016</v>
          </cell>
          <cell r="C1015" t="str">
            <v>H</v>
          </cell>
          <cell r="D1015" t="str">
            <v>3,29</v>
          </cell>
        </row>
        <row r="1016">
          <cell r="A1016" t="str">
            <v>93399</v>
          </cell>
          <cell r="B1016" t="str">
            <v>GUINDAUTO HIDRÁULICO, CAPACIDADE MÁXIMA DE CARGA 3300 KG, MOMENTO MÁXIMO DE CARGA 5,8 TM, ALCANCE MÁXIMO HORIZONTAL 7,60 M, INCLUSIVE CAMINHÃO TOCO PBT 16.000 KG, POTÊNCIA DE 189 CV  IMPOSTOS E SEGUROS. AF_03/2016</v>
          </cell>
          <cell r="C1016" t="str">
            <v>H</v>
          </cell>
          <cell r="D1016" t="str">
            <v>0,66</v>
          </cell>
        </row>
        <row r="1017">
          <cell r="A1017" t="str">
            <v>93400</v>
          </cell>
          <cell r="B1017" t="str">
            <v>GUINDAUTO HIDRÁULICO, CAPACIDADE MÁXIMA DE CARGA 3300 KG, MOMENTO MÁXIMO DE CARGA 5,8 TM, ALCANCE MÁXIMO HORIZONTAL 7,60 M, INCLUSIVE CAMINHÃO TOCO PBT 16.000 KG, POTÊNCIA DE 189 CV - MANUTENÇÃO. AF_03/2016</v>
          </cell>
          <cell r="C1017" t="str">
            <v>H</v>
          </cell>
          <cell r="D1017" t="str">
            <v>15,46</v>
          </cell>
        </row>
        <row r="1018">
          <cell r="A1018" t="str">
            <v>93401</v>
          </cell>
          <cell r="B1018" t="str">
            <v>GUINDAUTO HIDRÁULICO, CAPACIDADE MÁXIMA DE CARGA 3300 KG, MOMENTO MÁXIMO DE CARGA 5,8 TM, ALCANCE MÁXIMO HORIZONTAL 7,60 M, INCLUSIVE CAMINHÃO TOCO PBT 16.000 KG, POTÊNCIA DE 189 CV - MATERIAIS NA OPERAÇÃO. AF_03/2016</v>
          </cell>
          <cell r="C1018" t="str">
            <v>H</v>
          </cell>
          <cell r="D1018" t="str">
            <v>81,88</v>
          </cell>
        </row>
        <row r="1019">
          <cell r="A1019" t="str">
            <v>93404</v>
          </cell>
          <cell r="B1019" t="str">
            <v>MÁQUINA JATO DE PRESSAO PORTÁTIL PARA JATEAMENTO, CONTROLE AUTOMATICO REMOTO, CAMARA DE 1 SAIDA, CAPACIDADE 280 L, DIAMETRO 670 MM, BICO DE JATO CURTO VENTURI DE 5/16, MANGUEIRA DE 1 COM COMPRESSOR DE AR REBOCÁVEL VAZÃO 189 PCM E MOTOR DIESEL DE 63 CV- DEPRECIAÇÃO. AF_03/2016</v>
          </cell>
          <cell r="C1019" t="str">
            <v>H</v>
          </cell>
          <cell r="D1019" t="str">
            <v>3,61</v>
          </cell>
        </row>
        <row r="1020">
          <cell r="A1020" t="str">
            <v>93405</v>
          </cell>
          <cell r="B1020" t="str">
            <v>MÁQUINA JATO DE PRESSAO PORTÁTIL PARA JATEAMENTO, CONTROLE AUTOMATICO REMOTO, CAMARA DE 1 SAIDA, CAPACIDADE 280 L, DIAMETRO 670 MM, BICO DE JATO CURTO VENTURI DE 5/16, MANGUEIRA DE 1 COM COMPRESSOR DE AR REBOCÁVEL VAZÃO 189 PCM E MOTOR DIESEL DE 63 CV- JUROS. AF_03/2016</v>
          </cell>
          <cell r="C1020" t="str">
            <v>H</v>
          </cell>
          <cell r="D1020" t="str">
            <v>0,71</v>
          </cell>
        </row>
        <row r="1021">
          <cell r="A1021" t="str">
            <v>93406</v>
          </cell>
          <cell r="B1021" t="str">
            <v>MÁQUINA JATO DE PRESSAO PORTÁTIL PARA JATEAMENTO, CONTROLE AUTOMATICO REMOTO, CAMARA DE 1 SAIDA, CAPACIDADE 280 L, DIAMETRO 670 MM, BICO DE JATO CURTO VENTURI DE 5/16, MANGUEIRA DE 1 COM COMPRESSOR DE AR REBOCÁVEL VAZÃO 189 PCM E MOTOR DIESEL DE 63 CV- MANUTENÇÃO. AF_03/2016</v>
          </cell>
          <cell r="C1021" t="str">
            <v>H</v>
          </cell>
          <cell r="D1021" t="str">
            <v>4,52</v>
          </cell>
        </row>
        <row r="1022">
          <cell r="A1022" t="str">
            <v>93407</v>
          </cell>
          <cell r="B1022" t="str">
            <v>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v>
          </cell>
          <cell r="C1022" t="str">
            <v>H</v>
          </cell>
          <cell r="D1022" t="str">
            <v>27,30</v>
          </cell>
        </row>
        <row r="1023">
          <cell r="A1023" t="str">
            <v>93411</v>
          </cell>
          <cell r="B1023" t="str">
            <v>GERADOR PORTÁTIL MONOFÁSICO, POTÊNCIA 5500 VA, MOTOR A GASOLINA, POTÊNCIA DO MOTOR 13 CV - DEPRECIAÇÃO. AF_03/2016</v>
          </cell>
          <cell r="C1023" t="str">
            <v>H</v>
          </cell>
          <cell r="D1023" t="str">
            <v>0,15</v>
          </cell>
        </row>
        <row r="1024">
          <cell r="A1024" t="str">
            <v>93412</v>
          </cell>
          <cell r="B1024" t="str">
            <v>GERADOR PORTÁTIL MONOFÁSICO, POTÊNCIA 5500 VA, MOTOR A GASOLINA, POTÊNCIA DO MOTOR 13 CV - JUROS. AF_03/2016</v>
          </cell>
          <cell r="C1024" t="str">
            <v>H</v>
          </cell>
          <cell r="D1024" t="str">
            <v>0,05</v>
          </cell>
        </row>
        <row r="1025">
          <cell r="A1025" t="str">
            <v>93413</v>
          </cell>
          <cell r="B1025" t="str">
            <v>GERADOR PORTÁTIL MONOFÁSICO, POTÊNCIA 5500 VA, MOTOR A GASOLINA, POTÊNCIA DO MOTOR 13 CV - MANUTENÇÃO. AF_03/2016</v>
          </cell>
          <cell r="C1025" t="str">
            <v>H</v>
          </cell>
          <cell r="D1025" t="str">
            <v>0,13</v>
          </cell>
        </row>
        <row r="1026">
          <cell r="A1026" t="str">
            <v>93414</v>
          </cell>
          <cell r="B1026" t="str">
            <v>GERADOR PORTÁTIL MONOFÁSICO, POTÊNCIA 5500 VA, MOTOR A GASOLINA, POTÊNCIA DO MOTOR 13 CV - MATERIAIS NA OPERAÇÃO. AF_03/2016</v>
          </cell>
          <cell r="C1026" t="str">
            <v>H</v>
          </cell>
          <cell r="D1026" t="str">
            <v>7,62</v>
          </cell>
        </row>
        <row r="1027">
          <cell r="A1027" t="str">
            <v>93417</v>
          </cell>
          <cell r="B1027" t="str">
            <v>GRUPO GERADOR REBOCÁVEL, POTÊNCIA 66 KVA, MOTOR A DIESEL - DEPRECIAÇÃO. AF_03/2016</v>
          </cell>
          <cell r="C1027" t="str">
            <v>H</v>
          </cell>
          <cell r="D1027" t="str">
            <v>1,96</v>
          </cell>
        </row>
        <row r="1028">
          <cell r="A1028" t="str">
            <v>93418</v>
          </cell>
          <cell r="B1028" t="str">
            <v>GRUPO GERADOR REBOCÁVEL, POTÊNCIA 66 KVA, MOTOR A DIESEL - JUROS. AF_03/2016</v>
          </cell>
          <cell r="C1028" t="str">
            <v>H</v>
          </cell>
          <cell r="D1028" t="str">
            <v>0,67</v>
          </cell>
        </row>
        <row r="1029">
          <cell r="A1029" t="str">
            <v>93419</v>
          </cell>
          <cell r="B1029" t="str">
            <v>GRUPO GERADOR REBOCÁVEL, POTÊNCIA 66 KVA, MOTOR A DIESEL - MANUTENÇÃO. AF_03/2016</v>
          </cell>
          <cell r="C1029" t="str">
            <v>H</v>
          </cell>
          <cell r="D1029" t="str">
            <v>1,75</v>
          </cell>
        </row>
        <row r="1030">
          <cell r="A1030" t="str">
            <v>93420</v>
          </cell>
          <cell r="B1030" t="str">
            <v>GRUPO GERADOR REBOCÁVEL, POTÊNCIA 66 KVA, MOTOR A DIESEL - MATERIAIS NA OPERAÇÃO. AF_03/2016</v>
          </cell>
          <cell r="C1030" t="str">
            <v>H</v>
          </cell>
          <cell r="D1030" t="str">
            <v>34,72</v>
          </cell>
        </row>
        <row r="1031">
          <cell r="A1031" t="str">
            <v>93423</v>
          </cell>
          <cell r="B1031" t="str">
            <v>GRUPO GERADOR ESTACIONÁRIO, POTÊNCIA 150 KVA, MOTOR A DIESEL- DEPRECIAÇÃO. AF_03/2016</v>
          </cell>
          <cell r="C1031" t="str">
            <v>H</v>
          </cell>
          <cell r="D1031" t="str">
            <v>2,78</v>
          </cell>
        </row>
        <row r="1032">
          <cell r="A1032" t="str">
            <v>93424</v>
          </cell>
          <cell r="B1032" t="str">
            <v>GRUPO GERADOR ESTACIONÁRIO, POTÊNCIA 150 KVA, MOTOR A DIESEL- JUROS. AF_03/2016</v>
          </cell>
          <cell r="C1032" t="str">
            <v>H</v>
          </cell>
          <cell r="D1032" t="str">
            <v>0,95</v>
          </cell>
        </row>
        <row r="1033">
          <cell r="A1033" t="str">
            <v>93425</v>
          </cell>
          <cell r="B1033" t="str">
            <v>GRUPO GERADOR ESTACIONÁRIO, POTÊNCIA 150 KVA, MOTOR A DIESEL- MANUTENÇÃO. AF_03/2016</v>
          </cell>
          <cell r="C1033" t="str">
            <v>H</v>
          </cell>
          <cell r="D1033" t="str">
            <v>2,48</v>
          </cell>
        </row>
        <row r="1034">
          <cell r="A1034" t="str">
            <v>93426</v>
          </cell>
          <cell r="B1034" t="str">
            <v>GRUPO GERADOR ESTACIONÁRIO, POTÊNCIA 150 KVA, MOTOR A DIESEL- MATERIAIS NA OPERAÇÃO. AF_03/2016</v>
          </cell>
          <cell r="C1034" t="str">
            <v>H</v>
          </cell>
          <cell r="D1034" t="str">
            <v>82,99</v>
          </cell>
        </row>
        <row r="1035">
          <cell r="A1035" t="str">
            <v>93429</v>
          </cell>
          <cell r="B1035" t="str">
            <v>USINA DE MISTURA ASFÁLTICA À QUENTE, TIPO CONTRA FLUXO, PROD 40 A 80 TON/HORA - DEPRECIAÇÃO. AF_03/2016</v>
          </cell>
          <cell r="C1035" t="str">
            <v>H</v>
          </cell>
          <cell r="D1035" t="str">
            <v>64,00</v>
          </cell>
        </row>
        <row r="1036">
          <cell r="A1036" t="str">
            <v>93430</v>
          </cell>
          <cell r="B1036" t="str">
            <v>USINA DE MISTURA ASFÁLTICA À QUENTE, TIPO CONTRA FLUXO, PROD 40 A 80 TON/HORA - JUROS. AF_03/2016</v>
          </cell>
          <cell r="C1036" t="str">
            <v>H</v>
          </cell>
          <cell r="D1036" t="str">
            <v>21,92</v>
          </cell>
        </row>
        <row r="1037">
          <cell r="A1037" t="str">
            <v>93431</v>
          </cell>
          <cell r="B1037" t="str">
            <v>USINA DE MISTURA ASFÁLTICA À QUENTE, TIPO CONTRA FLUXO, PROD 40 A 80 TON/HORA - MANUTENÇÃO. AF_03/2016</v>
          </cell>
          <cell r="C1037" t="str">
            <v>H</v>
          </cell>
          <cell r="D1037" t="str">
            <v>102,88</v>
          </cell>
        </row>
        <row r="1038">
          <cell r="A1038" t="str">
            <v>93432</v>
          </cell>
          <cell r="B1038" t="str">
            <v>USINA DE MISTURA ASFÁLTICA À QUENTE, TIPO CONTRA FLUXO, PROD 40 A 80 TON/HORA - MATERIAIS NA OPERAÇÃO. AF_03/2016</v>
          </cell>
          <cell r="C1038" t="str">
            <v>H</v>
          </cell>
          <cell r="D1038" t="str">
            <v>1.569,60</v>
          </cell>
        </row>
        <row r="1039">
          <cell r="A1039" t="str">
            <v>93435</v>
          </cell>
          <cell r="B1039" t="str">
            <v>USINA DE ASFALTO À FRIO, CAPACIDADE DE 40 A 60 TON/HORA, ELÉTRICA POTÊNCIA 30 CV - DEPRECIAÇÃO. AF_03/2016</v>
          </cell>
          <cell r="C1039" t="str">
            <v>H</v>
          </cell>
          <cell r="D1039" t="str">
            <v>3,46</v>
          </cell>
        </row>
        <row r="1040">
          <cell r="A1040" t="str">
            <v>93436</v>
          </cell>
          <cell r="B1040" t="str">
            <v>USINA DE ASFALTO À FRIO, CAPACIDADE DE 40 A 60 TON/HORA, ELÉTRICA POTÊNCIA 30 CV - JUROS. AF_03/2016</v>
          </cell>
          <cell r="C1040" t="str">
            <v>H</v>
          </cell>
          <cell r="D1040" t="str">
            <v>1,38</v>
          </cell>
        </row>
        <row r="1041">
          <cell r="A1041" t="str">
            <v>93437</v>
          </cell>
          <cell r="B1041" t="str">
            <v>USINA DE ASFALTO À FRIO, CAPACIDADE DE 40 A 60 TON/HORA, ELÉTRICA POTÊNCIA 30 CV - MANUTENÇÃO. AF_03/2016</v>
          </cell>
          <cell r="C1041" t="str">
            <v>H</v>
          </cell>
          <cell r="D1041" t="str">
            <v>6,49</v>
          </cell>
        </row>
        <row r="1042">
          <cell r="A1042" t="str">
            <v>93438</v>
          </cell>
          <cell r="B1042" t="str">
            <v>USINA DE ASFALTO À FRIO, CAPACIDADE DE 40 A 60 TON/HORA, ELÉTRICA POTÊNCIA 30 CV - MATERIAIS NA OPERAÇÃO. AF_03/2016</v>
          </cell>
          <cell r="C1042" t="str">
            <v>H</v>
          </cell>
          <cell r="D1042" t="str">
            <v>15,40</v>
          </cell>
        </row>
        <row r="1043">
          <cell r="A1043" t="str">
            <v>95114</v>
          </cell>
          <cell r="B1043" t="str">
            <v>MARTELETE OU ROMPEDOR PNEUMÁTICO MANUAL, 28 KG, COM SILENCIADOR - DEPRECIAÇÃO. AF_07/2016</v>
          </cell>
          <cell r="C1043" t="str">
            <v>H</v>
          </cell>
          <cell r="D1043" t="str">
            <v>0,76</v>
          </cell>
        </row>
        <row r="1044">
          <cell r="A1044" t="str">
            <v>95115</v>
          </cell>
          <cell r="B1044" t="str">
            <v>MARTELETE OU ROMPEDOR PNEUMÁTICO MANUAL, 28 KG, COM SILENCIADOR - JUROS. AF_07/2016</v>
          </cell>
          <cell r="C1044" t="str">
            <v>H</v>
          </cell>
          <cell r="D1044" t="str">
            <v>0,17</v>
          </cell>
        </row>
        <row r="1045">
          <cell r="A1045" t="str">
            <v>95116</v>
          </cell>
          <cell r="B1045" t="str">
            <v>USINA DE CONCRETO FIXA, CAPACIDADE NOMINAL DE 90 A 120 M3/H, SEM SILO - DEPRECIAÇÃO. AF_07/2016</v>
          </cell>
          <cell r="C1045" t="str">
            <v>H</v>
          </cell>
          <cell r="D1045" t="str">
            <v>31,99</v>
          </cell>
        </row>
        <row r="1046">
          <cell r="A1046" t="str">
            <v>95117</v>
          </cell>
          <cell r="B1046" t="str">
            <v>USINA DE CONCRETO FIXA, CAPACIDADE NOMINAL DE 90 A 120 M3/H, SEM SILO - JUROS. AF_07/2016</v>
          </cell>
          <cell r="C1046" t="str">
            <v>H</v>
          </cell>
          <cell r="D1046" t="str">
            <v>9,59</v>
          </cell>
        </row>
        <row r="1047">
          <cell r="A1047" t="str">
            <v>95118</v>
          </cell>
          <cell r="B1047" t="str">
            <v>USINA MISTURADORA DE SOLOS, CAPACIDADE DE 200 A 500 TON/H, POTENCIA 75KW - DEPRECIAÇÃO. AF_07/2016</v>
          </cell>
          <cell r="C1047" t="str">
            <v>H</v>
          </cell>
          <cell r="D1047" t="str">
            <v>33,01</v>
          </cell>
        </row>
        <row r="1048">
          <cell r="A1048" t="str">
            <v>95119</v>
          </cell>
          <cell r="B1048" t="str">
            <v>USINA MISTURADORA DE SOLOS, CAPACIDADE DE 200 A 500 TON/H, POTENCIA 75KW - JUROS. AF_07/2016</v>
          </cell>
          <cell r="C1048" t="str">
            <v>H</v>
          </cell>
          <cell r="D1048" t="str">
            <v>11,30</v>
          </cell>
        </row>
        <row r="1049">
          <cell r="A1049" t="str">
            <v>95120</v>
          </cell>
          <cell r="B1049" t="str">
            <v>USINA MISTURADORA DE SOLOS, CAPACIDADE DE 200 A 500 TON/H, POTENCIA 75KW - MATERIAIS NA OPERAÇÃO. AF_07/2016</v>
          </cell>
          <cell r="C1049" t="str">
            <v>H</v>
          </cell>
          <cell r="D1049" t="str">
            <v>29,32</v>
          </cell>
        </row>
        <row r="1050">
          <cell r="A1050" t="str">
            <v>95123</v>
          </cell>
          <cell r="B1050" t="str">
            <v>DISTRIBUIDOR DE AGREGADOS AUTOPROPELIDO, CAP 3 M3, A DIESEL, POTÊNCIA 176CV - DEPRECIAÇÃO. AF_07/2016</v>
          </cell>
          <cell r="C1050" t="str">
            <v>H</v>
          </cell>
          <cell r="D1050" t="str">
            <v>10,01</v>
          </cell>
        </row>
        <row r="1051">
          <cell r="A1051" t="str">
            <v>95124</v>
          </cell>
          <cell r="B1051" t="str">
            <v>DISTRIBUIDOR DE AGREGADOS AUTOPROPELIDO, C/AP 3 M3, A DIESEL, POTÊNCIA 176CV - JUROS. AF_07/2016</v>
          </cell>
          <cell r="C1051" t="str">
            <v>H</v>
          </cell>
          <cell r="D1051" t="str">
            <v>3,00</v>
          </cell>
        </row>
        <row r="1052">
          <cell r="A1052" t="str">
            <v>95125</v>
          </cell>
          <cell r="B1052" t="str">
            <v>DISTRIBUIDOR DE AGREGADOS AUTOPROPELIDO, CAP 3 M3, A DIESEL, POTÊNCIA 176CV - MANUTENÇÃO. AF_07/2016</v>
          </cell>
          <cell r="C1052" t="str">
            <v>H</v>
          </cell>
          <cell r="D1052" t="str">
            <v>10,96</v>
          </cell>
        </row>
        <row r="1053">
          <cell r="A1053" t="str">
            <v>95126</v>
          </cell>
          <cell r="B1053" t="str">
            <v>DISTRIBUIDOR DE AGREGADOS AUTOPROPELIDO, CAP 3 M3, A DIESEL, POTÊNCIA 176CV  MATERIAIS NA OPERAÇÃO. AF_07/2016</v>
          </cell>
          <cell r="C1053" t="str">
            <v>H</v>
          </cell>
          <cell r="D1053" t="str">
            <v>76,25</v>
          </cell>
        </row>
        <row r="1054">
          <cell r="A1054" t="str">
            <v>95129</v>
          </cell>
          <cell r="B1054" t="str">
            <v>MÁQUINA DEMARCADORA DE FAIXA DE TRÁFEGO À FRIO, AUTOPROPELIDA, POTÊNCIA 38 HP - DEPRECIAÇÃO. AF_07/2016</v>
          </cell>
          <cell r="C1054" t="str">
            <v>H</v>
          </cell>
          <cell r="D1054" t="str">
            <v>17,77</v>
          </cell>
        </row>
        <row r="1055">
          <cell r="A1055" t="str">
            <v>95130</v>
          </cell>
          <cell r="B1055" t="str">
            <v>MÁQUINA DEMARCADORA DE FAIXA DE TRÁFEGO À FRIO, AUTOPROPELIDA, POTÊNCIA 38 HP - JUROS. AF_07/2016</v>
          </cell>
          <cell r="C1055" t="str">
            <v>H</v>
          </cell>
          <cell r="D1055" t="str">
            <v>6,22</v>
          </cell>
        </row>
        <row r="1056">
          <cell r="A1056" t="str">
            <v>95131</v>
          </cell>
          <cell r="B1056" t="str">
            <v>MÁQUINA DEMARCADORA DE FAIXA DE TRÁFEGO À FRIO, AUTOPROPELIDA, POTÊNCIA 38 HP - MANUTENÇÃO. AF_07/2016</v>
          </cell>
          <cell r="C1056" t="str">
            <v>H</v>
          </cell>
          <cell r="D1056" t="str">
            <v>33,32</v>
          </cell>
        </row>
        <row r="1057">
          <cell r="A1057" t="str">
            <v>95132</v>
          </cell>
          <cell r="B1057" t="str">
            <v>MÁQUINA DEMARCADORA DE FAIXA DE TRÁFEGO À FRIO, AUTOPROPELIDA, POTÊNCIA 38 HP - MATERIAIS NA OPERAÇÃO. AF_07/2016</v>
          </cell>
          <cell r="C1057" t="str">
            <v>H</v>
          </cell>
          <cell r="D1057" t="str">
            <v>16,67</v>
          </cell>
        </row>
        <row r="1058">
          <cell r="A1058" t="str">
            <v>95136</v>
          </cell>
          <cell r="B1058" t="str">
            <v>TALHA MANUAL DE CORRENTE, CAPACIDADE DE 2 TON. COM ELEVAÇÃO DE 3 M - DEPRECIAÇÃO. AF_07/2016</v>
          </cell>
          <cell r="C1058" t="str">
            <v>H</v>
          </cell>
          <cell r="D1058" t="str">
            <v>0,03</v>
          </cell>
        </row>
        <row r="1059">
          <cell r="A1059" t="str">
            <v>95137</v>
          </cell>
          <cell r="B1059" t="str">
            <v>TALHA MANUAL DE CORRENTE, CAPACIDADE DE 2 TON. COM ELEVAÇÃO DE 3 M - JUROS. AF_07/2016</v>
          </cell>
          <cell r="C1059" t="str">
            <v>H</v>
          </cell>
          <cell r="D1059" t="str">
            <v>0,01</v>
          </cell>
        </row>
        <row r="1060">
          <cell r="A1060" t="str">
            <v>95138</v>
          </cell>
          <cell r="B1060" t="str">
            <v>TALHA MANUAL DE CORRENTE, CAPACIDADE DE 2 TON. COM ELEVAÇÃO DE 3 M - MANUTENÇÃO. AF_07/2016</v>
          </cell>
          <cell r="C1060" t="str">
            <v>H</v>
          </cell>
          <cell r="D1060" t="str">
            <v>0,02</v>
          </cell>
        </row>
        <row r="1061">
          <cell r="A1061" t="str">
            <v>95208</v>
          </cell>
          <cell r="B1061" t="str">
            <v>GRUA ASCENCIONAL, LANÇA DE 42 M, CAPACIDADE DE 1,5 T A 30 M, ALTURA ATÉ 39 M  DEPRECIAÇÃO. AF_08/2016</v>
          </cell>
          <cell r="C1061" t="str">
            <v>H</v>
          </cell>
          <cell r="D1061" t="str">
            <v>23,91</v>
          </cell>
        </row>
        <row r="1062">
          <cell r="A1062" t="str">
            <v>95209</v>
          </cell>
          <cell r="B1062" t="str">
            <v>GRUA ASCENCIONAL, LANCA DE 42 M, CAPACIDADE DE 1,5 T A 30 M, ALTURA ATE 39 M  JUROS. AF_08/2016</v>
          </cell>
          <cell r="C1062" t="str">
            <v>H</v>
          </cell>
          <cell r="D1062" t="str">
            <v>5,38</v>
          </cell>
        </row>
        <row r="1063">
          <cell r="A1063" t="str">
            <v>95210</v>
          </cell>
          <cell r="B1063" t="str">
            <v>GRUA ASCENCIONAL, LANCA DE 42 M, CAPACIDADE DE 1,5 T A 30 M, ALTURA ATE 39 M  MANUTENÇÃO. AF_08/2016</v>
          </cell>
          <cell r="C1063" t="str">
            <v>H</v>
          </cell>
          <cell r="D1063" t="str">
            <v>26,15</v>
          </cell>
        </row>
        <row r="1064">
          <cell r="A1064" t="str">
            <v>95211</v>
          </cell>
          <cell r="B1064" t="str">
            <v>GRUA ASCENCIONAL, LANCA DE 42 M, CAPACIDADE DE 1,5 T A 30 M, ALTURA ATE 39 M  MATERIAIS NA OPERAÇÃO. AF_08/2016</v>
          </cell>
          <cell r="C1064" t="str">
            <v>H</v>
          </cell>
          <cell r="D1064" t="str">
            <v>4,30</v>
          </cell>
        </row>
        <row r="1065">
          <cell r="A1065" t="str">
            <v>95214</v>
          </cell>
          <cell r="B1065" t="str">
            <v>PULVERIZADOR DE TINTA ELÉTRICO/MÁQUINA DE PINTURA AIRLESS, VAZÃO 2 L/MIN - DEPRECIAÇÃO. AF_08/2016</v>
          </cell>
          <cell r="C1065" t="str">
            <v>H</v>
          </cell>
          <cell r="D1065" t="str">
            <v>0,72</v>
          </cell>
        </row>
        <row r="1066">
          <cell r="A1066" t="str">
            <v>95215</v>
          </cell>
          <cell r="B1066" t="str">
            <v>PULVERIZADOR DE TINTA ELÉTRICO/MÁQUINA DE PINTURA AIRLESS, VAZÃO 2 L/MIN - JUROS. AF_08/2016</v>
          </cell>
          <cell r="C1066" t="str">
            <v>H</v>
          </cell>
          <cell r="D1066" t="str">
            <v>0,14</v>
          </cell>
        </row>
        <row r="1067">
          <cell r="A1067" t="str">
            <v>95216</v>
          </cell>
          <cell r="B1067" t="str">
            <v>PULVERIZADOR DE TINTA ELÉTRICO/MÁQUINA DE PINTURA AIRLESS, VAZÃO 2 L/MIN - MANUTENÇÃO. AF_08/2016</v>
          </cell>
          <cell r="C1067" t="str">
            <v>H</v>
          </cell>
          <cell r="D1067" t="str">
            <v>0,50</v>
          </cell>
        </row>
        <row r="1068">
          <cell r="A1068" t="str">
            <v>95217</v>
          </cell>
          <cell r="B1068" t="str">
            <v>PULVERIZADOR DE TINTA ELÉTRICO/MÁQUINA DE PINTURA AIRLESS, VAZÃO 2 L/MIN - MATERIAIS NA OPERAÇÃO. AF_08/2016</v>
          </cell>
          <cell r="C1068" t="str">
            <v>H</v>
          </cell>
          <cell r="D1068" t="str">
            <v>0,28</v>
          </cell>
        </row>
        <row r="1069">
          <cell r="A1069" t="str">
            <v>95255</v>
          </cell>
          <cell r="B1069" t="str">
            <v>MARTELO DEMOLIDOR PNEUMÁTICO MANUAL, 32 KG - DEPRECIAÇÃO. AF_09/2016</v>
          </cell>
          <cell r="C1069" t="str">
            <v>H</v>
          </cell>
          <cell r="D1069" t="str">
            <v>0,67</v>
          </cell>
        </row>
        <row r="1070">
          <cell r="A1070" t="str">
            <v>95256</v>
          </cell>
          <cell r="B1070" t="str">
            <v>MARTELO DEMOLIDOR PNEUMÁTICO MANUAL, 32 KG - JUROS. AF_09/2016</v>
          </cell>
          <cell r="C1070" t="str">
            <v>H</v>
          </cell>
          <cell r="D1070" t="str">
            <v>0,15</v>
          </cell>
        </row>
        <row r="1071">
          <cell r="A1071" t="str">
            <v>95257</v>
          </cell>
          <cell r="B1071" t="str">
            <v>MARTELO DEMOLIDOR PNEUMÁTICO MANUAL, 32 KG - MANUTENÇÃO. AF_09/2016</v>
          </cell>
          <cell r="C1071" t="str">
            <v>H</v>
          </cell>
          <cell r="D1071" t="str">
            <v>0,84</v>
          </cell>
        </row>
        <row r="1072">
          <cell r="A1072" t="str">
            <v>95260</v>
          </cell>
          <cell r="B1072" t="str">
            <v>COMPACTADOR DE SOLOS DE PERCUSÃO (SOQUETE) COM MOTOR A GASOLINA, POTÊNCIA 3 CV - DEPRECIAÇÃO. AF_09/2016</v>
          </cell>
          <cell r="C1072" t="str">
            <v>H</v>
          </cell>
          <cell r="D1072" t="str">
            <v>0,51</v>
          </cell>
        </row>
        <row r="1073">
          <cell r="A1073" t="str">
            <v>95261</v>
          </cell>
          <cell r="B1073" t="str">
            <v>COMPACTADOR DE SOLOS DE PERCUSÃO (SOQUETE) COM MOTOR A GASOLINA, POTÊNCIA 3 CV - JUROS. AF_09/2016</v>
          </cell>
          <cell r="C1073" t="str">
            <v>H</v>
          </cell>
          <cell r="D1073" t="str">
            <v>0,14</v>
          </cell>
        </row>
        <row r="1074">
          <cell r="A1074" t="str">
            <v>95262</v>
          </cell>
          <cell r="B1074" t="str">
            <v>COMPACTADOR DE SOLOS DE PERCUSÃO (SOQUETE) COM MOTOR A GASOLINA, POTÊNCIA 3 CV - MANUTENÇÃO. AF_09/2016</v>
          </cell>
          <cell r="C1074" t="str">
            <v>H</v>
          </cell>
          <cell r="D1074" t="str">
            <v>0,70</v>
          </cell>
        </row>
        <row r="1075">
          <cell r="A1075" t="str">
            <v>95263</v>
          </cell>
          <cell r="B1075" t="str">
            <v>COMPACTADOR DE SOLOS DE PERCUSÃO (SOQUETE) COM MOTOR A GASOLINA, POTÊNCIA 3 CV - MATERIAIS NA OPERAÇÃO. AF_09/2016</v>
          </cell>
          <cell r="C1075" t="str">
            <v>H</v>
          </cell>
          <cell r="D1075" t="str">
            <v>1,75</v>
          </cell>
        </row>
        <row r="1076">
          <cell r="A1076" t="str">
            <v>95266</v>
          </cell>
          <cell r="B1076" t="str">
            <v>RÉGUA VIBRATÓRIA DUPLA PARA CONCRETO, PESO DE 60KG, COMPRIMENTO 4 M, COM MOTOR A GASOLINA, POTÊNCIA 5,5 HP - DEPRECIAÇÃO. AF_09/2016</v>
          </cell>
          <cell r="C1076" t="str">
            <v>H</v>
          </cell>
          <cell r="D1076" t="str">
            <v>0,41</v>
          </cell>
        </row>
        <row r="1077">
          <cell r="A1077" t="str">
            <v>95267</v>
          </cell>
          <cell r="B1077" t="str">
            <v>RÉGUA VIBRATÓRIA DUPLA PARA CONCRETO, PESO DE 60KG, COMPRIMENTO 4 M, COM MOTOR A GASOLINA, POTÊNCIA 5,5 HP - JUROS. AF_09/2016</v>
          </cell>
          <cell r="C1077" t="str">
            <v>H</v>
          </cell>
          <cell r="D1077" t="str">
            <v>0,08</v>
          </cell>
        </row>
        <row r="1078">
          <cell r="A1078" t="str">
            <v>95268</v>
          </cell>
          <cell r="B1078" t="str">
            <v>RÉGUA VIBRATÓRIA DUPLA PARA CONCRETO, PESO DE 60KG, COMPRIMENTO 4 M, COM MOTOR A GASOLINA, POTÊNCIA 5,5 HP - MANUTENÇÃO. AF_09/2016</v>
          </cell>
          <cell r="C1078" t="str">
            <v>H</v>
          </cell>
          <cell r="D1078" t="str">
            <v>0,40</v>
          </cell>
        </row>
        <row r="1079">
          <cell r="A1079" t="str">
            <v>95269</v>
          </cell>
          <cell r="B1079" t="str">
            <v>RÉGUA VIBRATÓRIA DUPLA PARA CONCRETO, PESO DE 60KG, COMPRIMENTO 4 M, COM MOTOR A GASOLINA, POTÊNCIA 5,5 HP  MATERIAIS NA OPERAÇÃO. AF_09/2016</v>
          </cell>
          <cell r="C1079" t="str">
            <v>H</v>
          </cell>
          <cell r="D1079" t="str">
            <v>3,27</v>
          </cell>
        </row>
        <row r="1080">
          <cell r="A1080" t="str">
            <v>95272</v>
          </cell>
          <cell r="B1080" t="str">
            <v>POLIDORA DE PISO (POLITRIZ), PESO DE 100KG, DIÂMETRO 450 MM, MOTOR ELÉTRICO, POTÊNCIA 4 HP - DEPRECIAÇÃO. AF_09/2016</v>
          </cell>
          <cell r="C1080" t="str">
            <v>H</v>
          </cell>
          <cell r="D1080" t="str">
            <v>0,40</v>
          </cell>
        </row>
        <row r="1081">
          <cell r="A1081" t="str">
            <v>95273</v>
          </cell>
          <cell r="B1081" t="str">
            <v>POLIDORA DE PISO (POLITRIZ), PESO DE 100KG, DIÂMETRO 450 MM, MOTOR ELÉTRICO, POTÊNCIA 4 HP - JUROS. AF_09/2016</v>
          </cell>
          <cell r="C1081" t="str">
            <v>H</v>
          </cell>
          <cell r="D1081" t="str">
            <v>0,09</v>
          </cell>
        </row>
        <row r="1082">
          <cell r="A1082" t="str">
            <v>95274</v>
          </cell>
          <cell r="B1082" t="str">
            <v>POLIDORA DE PISO (POLITRIZ), PESO DE 100KG, DIÂMETRO 450 MM, MOTOR ELÉTRICO, POTÊNCIA 4 HP - MANUTENÇÃO. AF_09/2016</v>
          </cell>
          <cell r="C1082" t="str">
            <v>H</v>
          </cell>
          <cell r="D1082" t="str">
            <v>0,31</v>
          </cell>
        </row>
        <row r="1083">
          <cell r="A1083" t="str">
            <v>95275</v>
          </cell>
          <cell r="B1083" t="str">
            <v>POLIDORA DE PISO (POLITRIZ), PESO DE 100KG, DIÂMETRO 450 MM, MOTOR ELÉTRICO, POTÊNCIA 4 HP  MATERIAIS NA OPERAÇÃO. AF_09/2016</v>
          </cell>
          <cell r="C1083" t="str">
            <v>H</v>
          </cell>
          <cell r="D1083" t="str">
            <v>1,16</v>
          </cell>
        </row>
        <row r="1084">
          <cell r="A1084" t="str">
            <v>95278</v>
          </cell>
          <cell r="B1084" t="str">
            <v>DESEMPENADEIRA DE CONCRETO, PESO DE 75KG, 4 PÁS, MOTOR A GASOLINA, POTÊNCIA 5,5 HP - DEPRECIAÇÃO. AF_09/2016</v>
          </cell>
          <cell r="C1084" t="str">
            <v>H</v>
          </cell>
          <cell r="D1084" t="str">
            <v>0,44</v>
          </cell>
        </row>
        <row r="1085">
          <cell r="A1085" t="str">
            <v>95279</v>
          </cell>
          <cell r="B1085" t="str">
            <v>DESEMPENADEIRA DE CONCRETO, PESO DE 75KG, 4 PÁS, MOTOR A GASOLINA, POTÊNCIA 5,5 HP - JUROS. AF_09/2016</v>
          </cell>
          <cell r="C1085" t="str">
            <v>H</v>
          </cell>
          <cell r="D1085" t="str">
            <v>0,09</v>
          </cell>
        </row>
        <row r="1086">
          <cell r="A1086" t="str">
            <v>95280</v>
          </cell>
          <cell r="B1086" t="str">
            <v>DESEMPENADEIRA DE CONCRETO, PESO DE 75KG, 4 PÁS, MOTOR A GASOLINA, POTÊNCIA 5,5 HP - MANUTENÇÃO. AF_09/2016</v>
          </cell>
          <cell r="C1086" t="str">
            <v>H</v>
          </cell>
          <cell r="D1086" t="str">
            <v>0,34</v>
          </cell>
        </row>
        <row r="1087">
          <cell r="A1087" t="str">
            <v>95281</v>
          </cell>
          <cell r="B1087" t="str">
            <v>DESEMPENADEIRA DE CONCRETO, PESO DE 75KG, 4 PÁS, MOTOR A GASOLINA, POTÊNCIA 5,5 HP  MATERIAIS NA OPERAÇÃO. AF_09/2016</v>
          </cell>
          <cell r="C1087" t="str">
            <v>H</v>
          </cell>
          <cell r="D1087" t="str">
            <v>3,27</v>
          </cell>
        </row>
        <row r="1088">
          <cell r="A1088" t="str">
            <v>95617</v>
          </cell>
          <cell r="B1088" t="str">
            <v>PERFURATRIZ PNEUMATICA MANUAL DE PESO MEDIO, MARTELETE, 18KG, COMPRIMENTO MÁXIMO DE CURSO DE 6 M, DIAMETRO DO PISTAO DE 5,5 CM - DEPRECIAÇÃO. AF_11/2016</v>
          </cell>
          <cell r="C1088" t="str">
            <v>H</v>
          </cell>
          <cell r="D1088" t="str">
            <v>0,55</v>
          </cell>
        </row>
        <row r="1089">
          <cell r="A1089" t="str">
            <v>95618</v>
          </cell>
          <cell r="B1089" t="str">
            <v>PERFURATRIZ PNEUMATICA MANUAL DE PESO MEDIO, MARTELETE, 18KG, COMPRIMENTO MÁXIMO DE CURSO DE 6 M, DIAMETRO DO PISTAO DE 5,5 CM - JUROS. AF_11/2016</v>
          </cell>
          <cell r="C1089" t="str">
            <v>H</v>
          </cell>
          <cell r="D1089" t="str">
            <v>0,12</v>
          </cell>
        </row>
        <row r="1090">
          <cell r="A1090" t="str">
            <v>95619</v>
          </cell>
          <cell r="B1090" t="str">
            <v>PERFURATRIZ PNEUMATICA MANUAL DE PESO MEDIO, MARTELETE, 18KG, COMPRIMENTO MÁXIMO DE CURSO DE 6 M, DIAMETRO DO PISTAO DE 5,5 CM - MANUTENÇÃO. AF_11/2016</v>
          </cell>
          <cell r="C1090" t="str">
            <v>H</v>
          </cell>
          <cell r="D1090" t="str">
            <v>0,69</v>
          </cell>
        </row>
        <row r="1091">
          <cell r="A1091" t="str">
            <v>95627</v>
          </cell>
          <cell r="B1091" t="str">
            <v>ROLO COMPACTADOR VIBRATORIO TANDEM, ACO LISO, POTENCIA 125 HP, PESO SEM/COM LASTRO 10,20/11,65 T, LARGURA DE TRABALHO 1,73 M - DEPRECIAÇÃO. AF_11/2016</v>
          </cell>
          <cell r="C1091" t="str">
            <v>H</v>
          </cell>
          <cell r="D1091" t="str">
            <v>20,86</v>
          </cell>
        </row>
        <row r="1092">
          <cell r="A1092" t="str">
            <v>95628</v>
          </cell>
          <cell r="B1092" t="str">
            <v>ROLO COMPACTADOR VIBRATORIO TANDEM, ACO LISO, POTENCIA 125 HP, PESO SEM/COM LASTRO 10,20/11,65 T, LARGURA DE TRABALHO 1,73 M - JUROS. AF_11/2016</v>
          </cell>
          <cell r="C1092" t="str">
            <v>H</v>
          </cell>
          <cell r="D1092" t="str">
            <v>5,48</v>
          </cell>
        </row>
        <row r="1093">
          <cell r="A1093" t="str">
            <v>95629</v>
          </cell>
          <cell r="B1093" t="str">
            <v>ROLO COMPACTADOR VIBRATORIO TANDEM, ACO LISO, POTENCIA 125 HP, PESO SEM/COM LASTRO 10,20/11,65 T, LARGURA DE TRABALHO 1,73 M - MANUTENÇÃO. AF_11/2016</v>
          </cell>
          <cell r="C1093" t="str">
            <v>H</v>
          </cell>
          <cell r="D1093" t="str">
            <v>26,11</v>
          </cell>
        </row>
        <row r="1094">
          <cell r="A1094" t="str">
            <v>95630</v>
          </cell>
          <cell r="B1094" t="str">
            <v>ROLO COMPACTADOR VIBRATORIO TANDEM, ACO LISO, POTENCIA 125 HP, PESO SEM/COM LASTRO 10,20/11,65 T, LARGURA DE TRABALHO 1,73 M - MATERIAIS NA OPERAÇÃO. AF_11/2016</v>
          </cell>
          <cell r="C1094" t="str">
            <v>H</v>
          </cell>
          <cell r="D1094" t="str">
            <v>54,90</v>
          </cell>
        </row>
        <row r="1095">
          <cell r="A1095" t="str">
            <v>95698</v>
          </cell>
          <cell r="B1095" t="str">
            <v>PERFURATRIZ MANUAL, TORQUE MAXIMO 55 KGF.M, POTENCIA 5 CV, COM DIAMETRO MAXIMO 8 1/2" - DEPRECIAÇÃO. AF_11/2016</v>
          </cell>
          <cell r="C1095" t="str">
            <v>H</v>
          </cell>
          <cell r="D1095" t="str">
            <v>2,25</v>
          </cell>
        </row>
        <row r="1096">
          <cell r="A1096" t="str">
            <v>95699</v>
          </cell>
          <cell r="B1096" t="str">
            <v>PERFURATRIZ MANUAL, TORQUE MAXIMO 55 KGF.M, POTENCIA 5 CV, COM DIAMETRO MAXIMO 8 1/2" - JUROS. AF_11/2016</v>
          </cell>
          <cell r="C1096" t="str">
            <v>H</v>
          </cell>
          <cell r="D1096" t="str">
            <v>0,50</v>
          </cell>
        </row>
        <row r="1097">
          <cell r="A1097" t="str">
            <v>95700</v>
          </cell>
          <cell r="B1097" t="str">
            <v>PERFURATRIZ MANUAL, TORQUE MAXIMO 55 KGF.M, POTENCIA 5 CV, COM DIAMETRO MAXIMO 8 1/2" - MANUTENÇÃO. AF_11/2016</v>
          </cell>
          <cell r="C1097" t="str">
            <v>H</v>
          </cell>
          <cell r="D1097" t="str">
            <v>2,82</v>
          </cell>
        </row>
        <row r="1098">
          <cell r="A1098" t="str">
            <v>95701</v>
          </cell>
          <cell r="B1098" t="str">
            <v>PERFURATRIZ MANUAL, TORQUE MAXIMO 55 KGF.M, POTENCIA 5 CV, COM DIAMETRO MAXIMO 8 1/2" - MATERIAIS NA OPERAÇÃO. AF_11/2016</v>
          </cell>
          <cell r="C1098" t="str">
            <v>H</v>
          </cell>
          <cell r="D1098" t="str">
            <v>1,43</v>
          </cell>
        </row>
        <row r="1099">
          <cell r="A1099" t="str">
            <v>95704</v>
          </cell>
          <cell r="B1099" t="str">
            <v>PERFURATRIZ SOBRE ESTEIRA, TORQUE MÁXIMO 600 KGF, POTÊNCIA ENTRE 50 E 60 HP, DIÂMETRO MÁXIMO 10 - DEPRECIAÇÃO. AF_11/2016</v>
          </cell>
          <cell r="C1099" t="str">
            <v>H</v>
          </cell>
          <cell r="D1099" t="str">
            <v>22,45</v>
          </cell>
        </row>
        <row r="1100">
          <cell r="A1100" t="str">
            <v>95705</v>
          </cell>
          <cell r="B1100" t="str">
            <v>PERFURATRIZ SOBRE ESTEIRA, TORQUE MÁXIMO 600 KGF, POTÊNCIA ENTRE 50 E 60 HP, DIÂMETRO MÁXIMO 10 - JUROS. AF_11/2016</v>
          </cell>
          <cell r="C1100" t="str">
            <v>H</v>
          </cell>
          <cell r="D1100" t="str">
            <v>5,89</v>
          </cell>
        </row>
        <row r="1101">
          <cell r="A1101" t="str">
            <v>95706</v>
          </cell>
          <cell r="B1101" t="str">
            <v>PERFURATRIZ SOBRE ESTEIRA, TORQUE MÁXIMO 600 KGF, POTÊNCIA ENTRE 50 E 60 HP, DIÂMETRO MÁXIMO 10 - MANUTENÇÃO. AF_11/2016</v>
          </cell>
          <cell r="C1101" t="str">
            <v>H</v>
          </cell>
          <cell r="D1101" t="str">
            <v>28,09</v>
          </cell>
        </row>
        <row r="1102">
          <cell r="A1102" t="str">
            <v>95707</v>
          </cell>
          <cell r="B1102" t="str">
            <v>PERFURATRIZ SOBRE ESTEIRA, TORQUE MÁXIMO 600 KGF, POTÊNCIA ENTRE 50 E 60 HP, DIÂMETRO MÁXIMO 10 - MATERIAIS NA OPERAÇÃO. AF_11/2016</v>
          </cell>
          <cell r="C1102" t="str">
            <v>H</v>
          </cell>
          <cell r="D1102" t="str">
            <v>16,04</v>
          </cell>
        </row>
        <row r="1103">
          <cell r="A1103" t="str">
            <v>95710</v>
          </cell>
          <cell r="B1103" t="str">
            <v>ESCAVADEIRA HIDRAULICA SOBRE ESTEIRA, COM GARRA GIRATORIA DE MANDIBULAS, PESO OPERACIONAL ENTRE 22,00 E 25,50 TON, POTENCIA LIQUIDA ENTRE 150 E 160 HP - DEPRECIAÇÃO. AF_11/2016</v>
          </cell>
          <cell r="C1103" t="str">
            <v>H</v>
          </cell>
          <cell r="D1103" t="str">
            <v>26,98</v>
          </cell>
        </row>
        <row r="1104">
          <cell r="A1104" t="str">
            <v>95711</v>
          </cell>
          <cell r="B1104" t="str">
            <v>ESCAVADEIRA HIDRAULICA SOBRE ESTEIRA, COM GARRA GIRATORIA DE MANDIBULAS, PESO OPERACIONAL ENTRE 22,00 E 25,50 TON, POTENCIA LIQUIDA ENTRE 150 E 160 HP - JUROS. AF_11/2016</v>
          </cell>
          <cell r="C1104" t="str">
            <v>H</v>
          </cell>
          <cell r="D1104" t="str">
            <v>6,93</v>
          </cell>
        </row>
        <row r="1105">
          <cell r="A1105" t="str">
            <v>95712</v>
          </cell>
          <cell r="B1105" t="str">
            <v>ESCAVADEIRA HIDRAULICA SOBRE ESTEIRA, COM GARRA GIRATORIA DE MANDIBULAS, PESO OPERACIONAL ENTRE 22,00 E 25,50 TON, POTENCIA LIQUIDA ENTRE 150 E 160 HP - MANUTENÇÃO. AF_11/2016</v>
          </cell>
          <cell r="C1105" t="str">
            <v>H</v>
          </cell>
          <cell r="D1105" t="str">
            <v>33,73</v>
          </cell>
        </row>
        <row r="1106">
          <cell r="A1106" t="str">
            <v>95713</v>
          </cell>
          <cell r="B1106" t="str">
            <v>ESCAVADEIRA HIDRAULICA SOBRE ESTEIRA, COM GARRA GIRATORIA DE MANDIBULAS, PESO OPERACIONAL ENTRE 22,00 E 25,50 TON, POTENCIA LIQUIDA ENTRE 150 E 160 HP - MATERIAIS NA OPERAÇÃO. AF_11/2016</v>
          </cell>
          <cell r="C1106" t="str">
            <v>H</v>
          </cell>
          <cell r="D1106" t="str">
            <v>68,04</v>
          </cell>
        </row>
        <row r="1107">
          <cell r="A1107" t="str">
            <v>95716</v>
          </cell>
          <cell r="B1107" t="str">
            <v>ESCAVADEIRA HIDRAULICA SOBRE ESTEIRA, EQUIPADA COM CLAMSHELL, COM CAPACIDADE DA CAÇAMBA ENTRE 1,20 E 1,50 M3, PESO OPERACIONAL ENTRE 20,00 E 22,00 TON, POTENCIA LIQUIDA ENTRE 150 E 160 HP - DEPRECIAÇÃO. AF_11/2016</v>
          </cell>
          <cell r="C1107" t="str">
            <v>H</v>
          </cell>
          <cell r="D1107" t="str">
            <v>25,97</v>
          </cell>
        </row>
        <row r="1108">
          <cell r="A1108" t="str">
            <v>95717</v>
          </cell>
          <cell r="B1108" t="str">
            <v>ESCAVADEIRA HIDRAULICA SOBRE ESTEIRA, EQUIPADA COM CLAMSHELL, COM CAPACIDADE DA CAÇAMBA ENTRE 1,20 E 1,50 M3, PESO OPERACIONAL ENTRE 20,00 E 22,00 TON, POTENCIA LIQUIDA ENTRE 150 E 160 HP - JUROS. AF_11/2016</v>
          </cell>
          <cell r="C1108" t="str">
            <v>H</v>
          </cell>
          <cell r="D1108" t="str">
            <v>6,68</v>
          </cell>
        </row>
        <row r="1109">
          <cell r="A1109" t="str">
            <v>95718</v>
          </cell>
          <cell r="B1109" t="str">
            <v>ESCAVADEIRA HIDRAULICA SOBRE ESTEIRA, EQUIPADA COM CLAMSHELL, COM CAPACIDADE DA CAÇAMBA ENTRE 1,20 E 1,50 M3, PESO OPERACIONAL ENTRE 20,00 E 22,00 TON, POTENCIA LIQUIDA ENTRE 150 E 160 HP - MANUTENÇÃO. AF_11/2016</v>
          </cell>
          <cell r="C1109" t="str">
            <v>H</v>
          </cell>
          <cell r="D1109" t="str">
            <v>32,47</v>
          </cell>
        </row>
        <row r="1110">
          <cell r="A1110" t="str">
            <v>95719</v>
          </cell>
          <cell r="B1110" t="str">
            <v>ESCAVADEIRA HIDRAULICA SOBRE ESTEIRA, EQUIPADA COM CLAMSHELL, COM CAPACIDADE DA CAÇAMBA ENTRE 1,20 E 1,50 M3, PESO OPERACIONAL ENTRE 20,00 E 22,00 TON, POTENCIA LIQUIDA ENTRE 150 E 160 HP - MATERIAIS NA OPERAÇÃO. AF_11/2016</v>
          </cell>
          <cell r="C1110" t="str">
            <v>H</v>
          </cell>
          <cell r="D1110" t="str">
            <v>68,04</v>
          </cell>
        </row>
        <row r="1111">
          <cell r="A1111" t="str">
            <v>95869</v>
          </cell>
          <cell r="B1111" t="str">
            <v>GRUPO GERADOR COM CARENAGEM, MOTOR DIESEL POTÊNCIA STANDART ENTRE 250 E 260 KVA - JUROS. AF_12/2016</v>
          </cell>
          <cell r="C1111" t="str">
            <v>H</v>
          </cell>
          <cell r="D1111" t="str">
            <v>1,52</v>
          </cell>
        </row>
        <row r="1112">
          <cell r="A1112" t="str">
            <v>95870</v>
          </cell>
          <cell r="B1112" t="str">
            <v>GRUPO GERADOR COM CARENAGEM, MOTOR DIESEL POTÊNCIA STANDART ENTRE 250 E 260 KVA - MANUTENÇÃO. AF_12/2016</v>
          </cell>
          <cell r="C1112" t="str">
            <v>H</v>
          </cell>
          <cell r="D1112" t="str">
            <v>3,97</v>
          </cell>
        </row>
        <row r="1113">
          <cell r="A1113" t="str">
            <v>95871</v>
          </cell>
          <cell r="B1113" t="str">
            <v>GRUPO GERADOR COM CARENAGEM, MOTOR DIESEL POTÊNCIA STANDART ENTRE 250 E 260 KVA - MATERIAIS NA OPERAÇÃO. AF_12/2016</v>
          </cell>
          <cell r="C1113" t="str">
            <v>H</v>
          </cell>
          <cell r="D1113" t="str">
            <v>141,39</v>
          </cell>
        </row>
        <row r="1114">
          <cell r="A1114" t="str">
            <v>95874</v>
          </cell>
          <cell r="B1114" t="str">
            <v>GRUPO GERADOR COM CARENAGEM, MOTOR DIESEL POTÊNCIA STANDART ENTRE 250 E 260 KVA - DEPRECIAÇÃO. AF_12/2016</v>
          </cell>
          <cell r="C1114" t="str">
            <v>H</v>
          </cell>
          <cell r="D1114" t="str">
            <v>4,45</v>
          </cell>
        </row>
        <row r="1115">
          <cell r="A1115" t="str">
            <v>96008</v>
          </cell>
          <cell r="B1115" t="str">
            <v>TRATOR DE PNEUS COM POTÊNCIA DE 122 CV, TRAÇÃO 4X4, COM VASSOURA MECÂNICA ACOPLADA - DEPRECIAÇÃO. AF_02/2017</v>
          </cell>
          <cell r="C1115" t="str">
            <v>H</v>
          </cell>
          <cell r="D1115" t="str">
            <v>10,36</v>
          </cell>
        </row>
        <row r="1116">
          <cell r="A1116" t="str">
            <v>96009</v>
          </cell>
          <cell r="B1116" t="str">
            <v>TRATOR DE PNEUS COM POTÊNCIA DE 122 CV, TRAÇÃO 4X4, COM VASSOURA MECÂNICA ACOPLADA - JUROS. AF_02/2017</v>
          </cell>
          <cell r="C1116" t="str">
            <v>H</v>
          </cell>
          <cell r="D1116" t="str">
            <v>2,72</v>
          </cell>
        </row>
        <row r="1117">
          <cell r="A1117" t="str">
            <v>96011</v>
          </cell>
          <cell r="B1117" t="str">
            <v>TRATOR DE PNEUS COM POTÊNCIA DE 122 CV, TRAÇÃO 4X4, COM VASSOURA MECÂNICA ACOPLADA - MANUTENÇÃO. AF_02/2017</v>
          </cell>
          <cell r="C1117" t="str">
            <v>H</v>
          </cell>
          <cell r="D1117" t="str">
            <v>11,34</v>
          </cell>
        </row>
        <row r="1118">
          <cell r="A1118" t="str">
            <v>96012</v>
          </cell>
          <cell r="B1118" t="str">
            <v>TRATOR DE PNEUS COM POTÊNCIA DE 122 CV, TRAÇÃO 4X4, COM VASSOURA MECÂNICA ACOPLADA - MATERIAIS NA OPERAÇÃO. AF_02/2017</v>
          </cell>
          <cell r="C1118" t="str">
            <v>H</v>
          </cell>
          <cell r="D1118" t="str">
            <v>52,84</v>
          </cell>
        </row>
        <row r="1119">
          <cell r="A1119" t="str">
            <v>96015</v>
          </cell>
          <cell r="B1119" t="str">
            <v>TRATOR DE PNEUS COM POTÊNCIA DE 122 CV, TRAÇÃO 4X4, COM GRADE DE DISCOS ACOPLADA - DEPRECIAÇÃO. AF_02/2017</v>
          </cell>
          <cell r="C1119" t="str">
            <v>H</v>
          </cell>
          <cell r="D1119" t="str">
            <v>10,27</v>
          </cell>
        </row>
        <row r="1120">
          <cell r="A1120" t="str">
            <v>96016</v>
          </cell>
          <cell r="B1120" t="str">
            <v>TRATOR DE PNEUS COM POTÊNCIA DE 122 CV, TRAÇÃO 4X4, COM GRADE DE DISCOS ACOPLADA - JUROS. AF_02/2017</v>
          </cell>
          <cell r="C1120" t="str">
            <v>H</v>
          </cell>
          <cell r="D1120" t="str">
            <v>2,69</v>
          </cell>
        </row>
        <row r="1121">
          <cell r="A1121" t="str">
            <v>96018</v>
          </cell>
          <cell r="B1121" t="str">
            <v>TRATOR DE PNEUS COM POTÊNCIA DE 122 CV, TRAÇÃO 4X4, COM GRADE DE DISCOS ACOPLADA - MANUTENÇÃO. AF_02/2017</v>
          </cell>
          <cell r="C1121" t="str">
            <v>H</v>
          </cell>
          <cell r="D1121" t="str">
            <v>11,24</v>
          </cell>
        </row>
        <row r="1122">
          <cell r="A1122" t="str">
            <v>96019</v>
          </cell>
          <cell r="B1122" t="str">
            <v>TRATOR DE PNEUS COM POTÊNCIA DE 122 CV, TRAÇÃO 4X4, COM GRADE DE DISCOS ACOPLADA - MATERIAIS NA OPERAÇÃO. AF_02/2017</v>
          </cell>
          <cell r="C1122" t="str">
            <v>H</v>
          </cell>
          <cell r="D1122" t="str">
            <v>52,84</v>
          </cell>
        </row>
        <row r="1123">
          <cell r="A1123" t="str">
            <v>96023</v>
          </cell>
          <cell r="B1123" t="str">
            <v>TRATOR DE PNEUS COM POTÊNCIA DE 85 CV, TRAÇÃO 4X4, COM GRADE DE DISCOS ACOPLADA - DEPRECIAÇÃO. AF_02/2017</v>
          </cell>
          <cell r="C1123" t="str">
            <v>H</v>
          </cell>
          <cell r="D1123" t="str">
            <v>7,94</v>
          </cell>
        </row>
        <row r="1124">
          <cell r="A1124" t="str">
            <v>96024</v>
          </cell>
          <cell r="B1124" t="str">
            <v>TRATOR DE PNEUS COM POTÊNCIA DE 85 CV, TRAÇÃO 4X4, COM GRADE DE DISCOS ACOPLADA - JUROS. AF_02/2017</v>
          </cell>
          <cell r="C1124" t="str">
            <v>H</v>
          </cell>
          <cell r="D1124" t="str">
            <v>2,08</v>
          </cell>
        </row>
        <row r="1125">
          <cell r="A1125" t="str">
            <v>96026</v>
          </cell>
          <cell r="B1125" t="str">
            <v>TRATOR DE PNEUS COM POTÊNCIA DE 85 CV, TRAÇÃO 4X4, COM GRADE DE DISCOS ACOPLADA - MANUTENÇÃO. AF_02/2017</v>
          </cell>
          <cell r="C1125" t="str">
            <v>H</v>
          </cell>
          <cell r="D1125" t="str">
            <v>8,69</v>
          </cell>
        </row>
        <row r="1126">
          <cell r="A1126" t="str">
            <v>96027</v>
          </cell>
          <cell r="B1126" t="str">
            <v>TRATOR DE PNEUS COM POTÊNCIA DE 85 CV, TRAÇÃO 4X4, COM GRADE DE DISCOS ACOPLADA - MATERIAIS NA OPERAÇÃO. AF_02/2017</v>
          </cell>
          <cell r="C1126" t="str">
            <v>H</v>
          </cell>
          <cell r="D1126" t="str">
            <v>36,82</v>
          </cell>
        </row>
        <row r="1127">
          <cell r="A1127" t="str">
            <v>96030</v>
          </cell>
          <cell r="B1127" t="str">
            <v>CAMINHÃO BASCULANTE 10 M3, TRUCADO, POTÊNCIA 230 CV, INCLUSIVE CAÇAMBA METÁLICA, COM DISTRIBUIDOR DE AGREGADOS ACOPLADO - DEPRECIAÇÃO. AF_02/2017</v>
          </cell>
          <cell r="C1127" t="str">
            <v>H</v>
          </cell>
          <cell r="D1127" t="str">
            <v>14,97</v>
          </cell>
        </row>
        <row r="1128">
          <cell r="A1128" t="str">
            <v>96031</v>
          </cell>
          <cell r="B1128" t="str">
            <v>CAMINHÃO BASCULANTE 10 M3, TRUCADO, POTÊNCIA 230 CV, INCLUSIVE CAÇAMBA METÁLICA, COM DISTRIBUIDOR DE AGREGADOS ACOPLADO - JUROS. AF_02/2017</v>
          </cell>
          <cell r="C1128" t="str">
            <v>H</v>
          </cell>
          <cell r="D1128" t="str">
            <v>5,24</v>
          </cell>
        </row>
        <row r="1129">
          <cell r="A1129" t="str">
            <v>96032</v>
          </cell>
          <cell r="B1129" t="str">
            <v>CAMINHÃO BASCULANTE 10 M3, TRUCADO, POTÊNCIA 230 CV, INCLUSIVE CAÇAMBA METÁLICA, COM DISTRIBUIDOR DE AGREGADOS ACOPLADO - IMPOSTOS E SEGUROS. AF_02/2017</v>
          </cell>
          <cell r="C1129" t="str">
            <v>H</v>
          </cell>
          <cell r="D1129" t="str">
            <v>1,07</v>
          </cell>
        </row>
        <row r="1130">
          <cell r="A1130" t="str">
            <v>96033</v>
          </cell>
          <cell r="B1130" t="str">
            <v>CAMINHÃO BASCULANTE 10 M3, TRUCADO, POTÊNCIA 230 CV, INCLUSIVE CAÇAMBA METÁLICA, COM DISTRIBUIDOR DE AGREGADOS ACOPLADO - MANUTENÇÃO. AF_02/2017</v>
          </cell>
          <cell r="C1130" t="str">
            <v>H</v>
          </cell>
          <cell r="D1130" t="str">
            <v>28,10</v>
          </cell>
        </row>
        <row r="1131">
          <cell r="A1131" t="str">
            <v>96034</v>
          </cell>
          <cell r="B1131" t="str">
            <v>CAMINHÃO BASCULANTE 10 M3, TRUCADO, POTÊNCIA 230 CV, INCLUSIVE CAÇAMBA METÁLICA, COM DISTRIBUIDOR DE AGREGADOS ACOPLADO - MATERIAIS NA OPERAÇÃO. AF_02/2017</v>
          </cell>
          <cell r="C1131" t="str">
            <v>H</v>
          </cell>
          <cell r="D1131" t="str">
            <v>99,63</v>
          </cell>
        </row>
        <row r="1132">
          <cell r="A1132" t="str">
            <v>96053</v>
          </cell>
          <cell r="B1132" t="str">
            <v>TRATOR DE PNEUS COM POTÊNCIA DE 85 CV, TRAÇÃO 4X4, COM VASSOURA MECÂNICA ACOPLADA - DEPRECIAÇÃO. AF_03/2017</v>
          </cell>
          <cell r="C1132" t="str">
            <v>H</v>
          </cell>
          <cell r="D1132" t="str">
            <v>8,03</v>
          </cell>
        </row>
        <row r="1133">
          <cell r="A1133" t="str">
            <v>96054</v>
          </cell>
          <cell r="B1133" t="str">
            <v>MINICARREGADEIRA SOBRE RODAS POTENCIA 47HP CAPACIDADE OPERACAO 646 KG, COM VASSOURA MECÂNICA ACOPLADA - DEPRECIAÇÃO. AF_03/2017</v>
          </cell>
          <cell r="C1133" t="str">
            <v>H</v>
          </cell>
          <cell r="D1133" t="str">
            <v>12,87</v>
          </cell>
        </row>
        <row r="1134">
          <cell r="A1134" t="str">
            <v>96055</v>
          </cell>
          <cell r="B1134" t="str">
            <v>TRATOR DE PNEUS COM POTÊNCIA DE 85 CV, TRAÇÃO 4X4, COM VASSOURA MECÂNICA ACOPLADA - JUROS. AF_03/2017</v>
          </cell>
          <cell r="C1134" t="str">
            <v>H</v>
          </cell>
          <cell r="D1134" t="str">
            <v>2,11</v>
          </cell>
        </row>
        <row r="1135">
          <cell r="A1135" t="str">
            <v>96056</v>
          </cell>
          <cell r="B1135" t="str">
            <v>TRATOR DE PNEUS COM POTÊNCIA DE 85 CV, TRAÇÃO 4X4, COM VASSOURA MECÂNICA ACOPLADA - MANUTENÇÃO. AF_03/2017</v>
          </cell>
          <cell r="C1135" t="str">
            <v>H</v>
          </cell>
          <cell r="D1135" t="str">
            <v>8,79</v>
          </cell>
        </row>
        <row r="1136">
          <cell r="A1136" t="str">
            <v>96057</v>
          </cell>
          <cell r="B1136" t="str">
            <v>TRATOR DE PNEUS COM POTÊNCIA DE 85 CV, TRAÇÃO 4X4, COM VASSOURA MECÂNICA ACOPLADA - MATERIAIS NA OPERAÇÃO. AF_03/2017</v>
          </cell>
          <cell r="C1136" t="str">
            <v>H</v>
          </cell>
          <cell r="D1136" t="str">
            <v>36,82</v>
          </cell>
        </row>
        <row r="1137">
          <cell r="A1137" t="str">
            <v>96060</v>
          </cell>
          <cell r="B1137" t="str">
            <v>MINICARREGADEIRA SOBRE RODAS POTENCIA 47HP CAPACIDADE OPERACAO 646 KG, COM VASSOURA MECÂNICA ACOPLADA - JUROS. AF_03/2017</v>
          </cell>
          <cell r="C1137" t="str">
            <v>H</v>
          </cell>
          <cell r="D1137" t="str">
            <v>2,47</v>
          </cell>
        </row>
        <row r="1138">
          <cell r="A1138" t="str">
            <v>96061</v>
          </cell>
          <cell r="B1138" t="str">
            <v>MINICARREGADEIRA SOBRE RODAS POTENCIA 47HP CAPACIDADE OPERACAO 646 KG, COM VASSOURA MECÂNICA ACOPLADA - MANUTENÇÃO. AF_03/2017</v>
          </cell>
          <cell r="C1138" t="str">
            <v>H</v>
          </cell>
          <cell r="D1138" t="str">
            <v>16,09</v>
          </cell>
        </row>
        <row r="1139">
          <cell r="A1139" t="str">
            <v>96062</v>
          </cell>
          <cell r="B1139" t="str">
            <v>MINICARREGADEIRA SOBRE RODAS POTENCIA 47HP CAPACIDADE OPERACAO 646 KG, COM VASSOURA MECÂNICA ACOPLADA - MATERIAIS NA OPERAÇÃO. AF_03/2017</v>
          </cell>
          <cell r="C1139" t="str">
            <v>H</v>
          </cell>
          <cell r="D1139" t="str">
            <v>20,63</v>
          </cell>
        </row>
        <row r="1140">
          <cell r="A1140" t="str">
            <v>96241</v>
          </cell>
          <cell r="B1140" t="str">
            <v>MINIESCAVADEIRA SOBRE ESTEIRAS, POTENCIA LIQUIDA DE *30* HP, PESO OPERACIONAL DE *3.500* KG - DEPRECIACAO. AF_04/2017</v>
          </cell>
          <cell r="C1140" t="str">
            <v>H</v>
          </cell>
          <cell r="D1140" t="str">
            <v>11,05</v>
          </cell>
        </row>
        <row r="1141">
          <cell r="A1141" t="str">
            <v>96242</v>
          </cell>
          <cell r="B1141" t="str">
            <v>MINIESCAVADEIRA SOBRE ESTEIRAS, POTENCIA LIQUIDA DE *30* HP, PESO OPERACIONAL DE *3.500* KG - JUROS. AF_04/2017</v>
          </cell>
          <cell r="C1141" t="str">
            <v>H</v>
          </cell>
          <cell r="D1141" t="str">
            <v>2,84</v>
          </cell>
        </row>
        <row r="1142">
          <cell r="A1142" t="str">
            <v>96243</v>
          </cell>
          <cell r="B1142" t="str">
            <v>MINIESCAVADEIRA SOBRE ESTEIRAS, POTENCIA LIQUIDA DE *30* HP, PESO OPERACIONAL DE *3.500* KG - MANUTENCAO. AF_04/2017</v>
          </cell>
          <cell r="C1142" t="str">
            <v>H</v>
          </cell>
          <cell r="D1142" t="str">
            <v>13,81</v>
          </cell>
        </row>
        <row r="1143">
          <cell r="A1143" t="str">
            <v>96244</v>
          </cell>
          <cell r="B1143" t="str">
            <v>MINIESCAVADEIRA SOBRE ESTEIRAS, POTENCIA LIQUIDA DE *30* HP, PESO OPERACIONAL DE *3.500* KG - MATERIAIS NA OPERACAO. AF_04/2017</v>
          </cell>
          <cell r="C1143" t="str">
            <v>H</v>
          </cell>
          <cell r="D1143" t="str">
            <v>13,17</v>
          </cell>
        </row>
        <row r="1144">
          <cell r="A1144" t="str">
            <v>96298</v>
          </cell>
          <cell r="B1144" t="str">
            <v>PERFURATRIZ ROTATIVA SOBRE ESTEIRA, TORQUE MAXIMO 2500 KGM, POTENCIA 110 HP, MOTOR DIESEL - DEPRECIAÇÃO. AF_05/2017</v>
          </cell>
          <cell r="C1144" t="str">
            <v>H</v>
          </cell>
          <cell r="D1144" t="str">
            <v>35,05</v>
          </cell>
        </row>
        <row r="1145">
          <cell r="A1145" t="str">
            <v>96299</v>
          </cell>
          <cell r="B1145" t="str">
            <v>PERFURATRIZ ROTATIVA SOBRE ESTEIRA, TORQUE MAXIMO 2500 KGM, POTENCIA 110 HP, MOTOR DIESEL - JUROS. AF_05/2017</v>
          </cell>
          <cell r="C1145" t="str">
            <v>H</v>
          </cell>
          <cell r="D1145" t="str">
            <v>9,20</v>
          </cell>
        </row>
        <row r="1146">
          <cell r="A1146" t="str">
            <v>96300</v>
          </cell>
          <cell r="B1146" t="str">
            <v>PERFURATRIZ ROTATIVA SOBRE ESTEIRA, TORQUE MAXIMO 2500 KGM, POTENCIA 110 HP, MOTOR DIESEL - MANUTENÇÃO. AF_05/2017</v>
          </cell>
          <cell r="C1146" t="str">
            <v>H</v>
          </cell>
          <cell r="D1146" t="str">
            <v>43,86</v>
          </cell>
        </row>
        <row r="1147">
          <cell r="A1147" t="str">
            <v>96301</v>
          </cell>
          <cell r="B1147" t="str">
            <v>PERFURATRIZ ROTATIVA SOBRE ESTEIRA, TORQUE MAXIMO 2500 KGM, POTENCIA 110 HP, MOTOR DIESEL - MATERIAIS NA OPERAÇÃO. AF_05/2017</v>
          </cell>
          <cell r="C1147" t="str">
            <v>H</v>
          </cell>
          <cell r="D1147" t="str">
            <v>48,29</v>
          </cell>
        </row>
        <row r="1148">
          <cell r="A1148" t="str">
            <v>96304</v>
          </cell>
          <cell r="B1148" t="str">
            <v>COMPRESSOR DE AR, VAZAO DE 10 PCM, RESERVATORIO 100 L, PRESSAO DE TRABALHO ENTRE 6,9 E 9,7 BAR,  POTENCIA 2 HP, TENSAO 110/220 V - DEPRECIAÇÃO. AF_05/2017</v>
          </cell>
          <cell r="C1148" t="str">
            <v>H</v>
          </cell>
          <cell r="D1148" t="str">
            <v>0,09</v>
          </cell>
        </row>
        <row r="1149">
          <cell r="A1149" t="str">
            <v>96305</v>
          </cell>
          <cell r="B1149" t="str">
            <v>COMPRESSOR DE AR, VAZAO DE 10 PCM, RESERVATORIO 100 L, PRESSAO DE TRABALHO ENTRE 6,9 E 9,7 BAR,  POTENCIA 2 HP, TENSAO 110/220 V - JUROS. AF_05/2017</v>
          </cell>
          <cell r="C1149" t="str">
            <v>H</v>
          </cell>
          <cell r="D1149" t="str">
            <v>0,02</v>
          </cell>
        </row>
        <row r="1150">
          <cell r="A1150" t="str">
            <v>96306</v>
          </cell>
          <cell r="B1150" t="str">
            <v>COMPRESSOR DE AR, VAZAO DE 10 PCM, RESERVATORIO 100 L, PRESSAO DE TRABALHO ENTRE 6,9 E 9,7 BAR,  POTENCIA 2 HP, TENSAO 110/220 V - MANUTENÇÃO. AF_05/2017</v>
          </cell>
          <cell r="C1150" t="str">
            <v>H</v>
          </cell>
          <cell r="D1150" t="str">
            <v>0,11</v>
          </cell>
        </row>
        <row r="1151">
          <cell r="A1151" t="str">
            <v>96307</v>
          </cell>
          <cell r="B1151" t="str">
            <v>COMPRESSOR DE AR, VAZAO DE 10 PCM, RESERVATORIO 100 L, PRESSAO DE TRABALHO ENTRE 6,9 E 9,7 BAR, POTENCIA 2 HP, TENSAO 110/220 V - MATERIAIS NA OPERAÇÃO. AF_05/2017</v>
          </cell>
          <cell r="C1151" t="str">
            <v>H</v>
          </cell>
          <cell r="D1151" t="str">
            <v>0,58</v>
          </cell>
        </row>
        <row r="1152">
          <cell r="A1152" t="str">
            <v>96457</v>
          </cell>
          <cell r="B1152" t="str">
            <v>ROLO COMPACTADOR DE PNEUS, ESTATICO, PRESSAO VARIAVEL, POTENCIA 110 HP, PESO SEM/COM LASTRO 10,8/27 T, LARGURA DE ROLAGEM 2,30 M - MATERIAIS NA OPERACAO. AF_06/2017</v>
          </cell>
          <cell r="C1152" t="str">
            <v>H</v>
          </cell>
          <cell r="D1152" t="str">
            <v>48,29</v>
          </cell>
        </row>
        <row r="1153">
          <cell r="A1153" t="str">
            <v>96458</v>
          </cell>
          <cell r="B1153" t="str">
            <v>ROLO COMPACTADOR DE PNEUS, ESTATICO, PRESSAO VARIAVEL, POTENCIA 110 HP, PESO SEM/COM LASTRO 10,8/27 T, LARGURA DE ROLAGEM 2,30 M - MANUTENCAO. AF_06/2017</v>
          </cell>
          <cell r="C1153" t="str">
            <v>H</v>
          </cell>
          <cell r="D1153" t="str">
            <v>28,95</v>
          </cell>
        </row>
        <row r="1154">
          <cell r="A1154" t="str">
            <v>96459</v>
          </cell>
          <cell r="B1154" t="str">
            <v>ROLO COMPACTADOR DE PNEUS, ESTATICO, PRESSAO VARIAVEL, POTENCIA 110 HP, PESO SEM/COM LASTRO 10,8/27 T, LARGURA DE ROLAGEM 2,30 M - JUROS. AF_06/2017</v>
          </cell>
          <cell r="C1154" t="str">
            <v>H</v>
          </cell>
          <cell r="D1154" t="str">
            <v>6,07</v>
          </cell>
        </row>
        <row r="1155">
          <cell r="A1155" t="str">
            <v>96460</v>
          </cell>
          <cell r="B1155" t="str">
            <v>ROLO COMPACTADOR DE PNEUS, ESTATICO, PRESSAO VARIAVEL, POTENCIA 110 HP, PESO SEM/COM LASTRO 10,8/27 T, LARGURA DE ROLAGEM 2,30 M - DEPRECIAÇÃO. AF_06/2017</v>
          </cell>
          <cell r="C1155" t="str">
            <v>H</v>
          </cell>
          <cell r="D1155" t="str">
            <v>23,14</v>
          </cell>
        </row>
        <row r="1156">
          <cell r="A1156" t="str">
            <v>55960</v>
          </cell>
          <cell r="B1156" t="str">
            <v>IMUNIZACAO DE MADEIRAMENTO PARA COBERTURA UTILIZANDO CUPINICIDA INCOLOR</v>
          </cell>
          <cell r="C1156" t="str">
            <v>M2</v>
          </cell>
          <cell r="D1156" t="str">
            <v>5,20</v>
          </cell>
        </row>
        <row r="1157">
          <cell r="A1157" t="str">
            <v>72085</v>
          </cell>
          <cell r="B1157" t="str">
            <v>RECOLOCACAO DE RIPAS EM MADEIRAMENTO DE TELHADO, CONSIDERANDO REAPROVEITAMENTO DE MATERIAL</v>
          </cell>
          <cell r="C1157" t="str">
            <v>M</v>
          </cell>
          <cell r="D1157" t="str">
            <v>1,78</v>
          </cell>
        </row>
        <row r="1158">
          <cell r="A1158" t="str">
            <v>72086</v>
          </cell>
          <cell r="B1158" t="str">
            <v>RECOLOCACAO DE MADEIRAMENTO DO TELHADO - CAIBROS, CONSIDERANDO REAPROVEITAMENTO DE MATERIAL</v>
          </cell>
          <cell r="C1158" t="str">
            <v>M</v>
          </cell>
          <cell r="D1158" t="str">
            <v>5,43</v>
          </cell>
        </row>
        <row r="1159">
          <cell r="A1159" t="str">
            <v>92259</v>
          </cell>
          <cell r="B1159" t="str">
            <v>INSTALAÇÃO DE TESOURA (INTEIRA OU MEIA), BIAPOIADA, EM MADEIRA NÃO APARELHADA, PARA VÃOS MAIORES OU IGUAIS A 3,0 M E MENORES QUE 6,0 M, INCLUSO IÇAMENTO. AF_12/2015</v>
          </cell>
          <cell r="C1159" t="str">
            <v>UN</v>
          </cell>
          <cell r="D1159" t="str">
            <v>257,67</v>
          </cell>
        </row>
        <row r="1160">
          <cell r="A1160" t="str">
            <v>92260</v>
          </cell>
          <cell r="B1160" t="str">
            <v>INSTALAÇÃO DE TESOURA (INTEIRA OU MEIA), BIAPOIADA, EM MADEIRA NÃO APARELHADA, PARA VÃOS MAIORES OU IGUAIS A 6,0 M E MENORES QUE 8,0 M, INCLUSO IÇAMENTO. AF_12/2015</v>
          </cell>
          <cell r="C1160" t="str">
            <v>UN</v>
          </cell>
          <cell r="D1160" t="str">
            <v>304,51</v>
          </cell>
        </row>
        <row r="1161">
          <cell r="A1161" t="str">
            <v>92261</v>
          </cell>
          <cell r="B1161" t="str">
            <v>INSTALAÇÃO DE TESOURA (INTEIRA OU MEIA), BIAPOIADA, EM MADEIRA NÃO APARELHADA, PARA VÃOS MAIORES OU IGUAIS A 8,0 M E MENORES QUE 10,0 M, INCLUSO IÇAMENTO. AF_12/2015</v>
          </cell>
          <cell r="C1161" t="str">
            <v>UN</v>
          </cell>
          <cell r="D1161" t="str">
            <v>349,93</v>
          </cell>
        </row>
        <row r="1162">
          <cell r="A1162" t="str">
            <v>92262</v>
          </cell>
          <cell r="B1162" t="str">
            <v>INSTALAÇÃO DE TESOURA (INTEIRA OU MEIA), BIAPOIADA, EM MADEIRA NÃO APARELHADA, PARA VÃOS MAIORES OU IGUAIS A 10,0 M E MENORES QUE 12,0 M, INCLUSO IÇAMENTO. AF_12/2015</v>
          </cell>
          <cell r="C1162" t="str">
            <v>UN</v>
          </cell>
          <cell r="D1162" t="str">
            <v>423,04</v>
          </cell>
        </row>
        <row r="1163">
          <cell r="A1163" t="str">
            <v>92539</v>
          </cell>
          <cell r="B1163" t="str">
            <v>TRAMA DE MADEIRA COMPOSTA POR RIPAS, CAIBROS E TERÇAS PARA TELHADOS DE ATÉ 2 ÁGUAS PARA TELHA DE ENCAIXE DE CERÂMICA OU DE CONCRETO, INCLUSO TRANSPORTE VERTICAL. AF_12/2015</v>
          </cell>
          <cell r="C1163" t="str">
            <v>M2</v>
          </cell>
          <cell r="D1163" t="str">
            <v>40,86</v>
          </cell>
        </row>
        <row r="1164">
          <cell r="A1164" t="str">
            <v>92540</v>
          </cell>
          <cell r="B1164" t="str">
            <v>TRAMA DE MADEIRA COMPOSTA POR RIPAS, CAIBROS E TERÇAS PARA TELHADOS DE MAIS QUE 2 ÁGUAS PARA TELHA DE ENCAIXE DE CERÂMICA OU DE CONCRETO, INCLUSO TRANSPORTE VERTICAL. AF_12/2015</v>
          </cell>
          <cell r="C1164" t="str">
            <v>M2</v>
          </cell>
          <cell r="D1164" t="str">
            <v>47,72</v>
          </cell>
        </row>
        <row r="1165">
          <cell r="A1165" t="str">
            <v>92541</v>
          </cell>
          <cell r="B1165" t="str">
            <v>TRAMA DE MADEIRA COMPOSTA POR RIPAS, CAIBROS E TERÇAS PARA TELHADOS DE ATÉ 2 ÁGUAS PARA TELHA CERÂMICA CAPA-CANAL, INCLUSO TRANSPORTE VERTICAL. AF_12/2015</v>
          </cell>
          <cell r="C1165" t="str">
            <v>M2</v>
          </cell>
          <cell r="D1165" t="str">
            <v>44,36</v>
          </cell>
        </row>
        <row r="1166">
          <cell r="A1166" t="str">
            <v>92542</v>
          </cell>
          <cell r="B1166" t="str">
            <v>TRAMA DE MADEIRA COMPOSTA POR RIPAS, CAIBROS E TERÇAS PARA TELHADOS DE MAIS QUE 2 ÁGUAS PARA TELHA CERÂMICA CAPA-CANAL, INCLUSO TRANSPORTE VERTICAL. AF_12/2015</v>
          </cell>
          <cell r="C1166" t="str">
            <v>M2</v>
          </cell>
          <cell r="D1166" t="str">
            <v>55,17</v>
          </cell>
        </row>
        <row r="1167">
          <cell r="A1167" t="str">
            <v>92543</v>
          </cell>
          <cell r="B1167" t="str">
            <v>TRAMA DE MADEIRA COMPOSTA POR TERÇAS PARA TELHADOS DE ATÉ 2 ÁGUAS PARA TELHA ONDULADA DE FIBROCIMENTO, METÁLICA, PLÁSTICA OU TERMOACÚSTICA, INCLUSO TRANSPORTE VERTICAL. AF_12/2015</v>
          </cell>
          <cell r="C1167" t="str">
            <v>M2</v>
          </cell>
          <cell r="D1167" t="str">
            <v>11,54</v>
          </cell>
        </row>
        <row r="1168">
          <cell r="A1168" t="str">
            <v>92544</v>
          </cell>
          <cell r="B1168" t="str">
            <v>TRAMA DE MADEIRA COMPOSTA POR TERÇAS PARA TELHADOS DE ATÉ 2 ÁGUAS PARA TELHA ESTRUTURAL DE FIBROCIMENTO, INCLUSO TRANSPORTE VERTICAL. AF_12/2015</v>
          </cell>
          <cell r="C1168" t="str">
            <v>M2</v>
          </cell>
          <cell r="D1168" t="str">
            <v>9,74</v>
          </cell>
        </row>
        <row r="1169">
          <cell r="A1169" t="str">
            <v>92545</v>
          </cell>
          <cell r="B1169" t="str">
            <v>FABRICAÇÃO E INSTALAÇÃO DE TESOURA INTEIRA EM MADEIRA NÃO APARELHADA, VÃO DE 3 M, PARA TELHA CERÂMICA OU DE CONCRETO, INCLUSO IÇAMENTO. AF_12/2015</v>
          </cell>
          <cell r="C1169" t="str">
            <v>UN</v>
          </cell>
          <cell r="D1169" t="str">
            <v>562,05</v>
          </cell>
        </row>
        <row r="1170">
          <cell r="A1170" t="str">
            <v>92546</v>
          </cell>
          <cell r="B1170" t="str">
            <v>FABRICAÇÃO E INSTALAÇÃO DE TESOURA INTEIRA EM MADEIRA NÃO APARELHADA, VÃO DE 4 M, PARA TELHA CERÂMICA OU DE CONCRETO, INCLUSO IÇAMENTO. AF_12/2015</v>
          </cell>
          <cell r="C1170" t="str">
            <v>UN</v>
          </cell>
          <cell r="D1170" t="str">
            <v>696,58</v>
          </cell>
        </row>
        <row r="1171">
          <cell r="A1171" t="str">
            <v>92547</v>
          </cell>
          <cell r="B1171" t="str">
            <v>FABRICAÇÃO E INSTALAÇÃO DE TESOURA INTEIRA EM MADEIRA NÃO APARELHADA, VÃO DE 5 M, PARA TELHA CERÂMICA OU DE CONCRETO, INCLUSO IÇAMENTO. AF_12/2015</v>
          </cell>
          <cell r="C1171" t="str">
            <v>UN</v>
          </cell>
          <cell r="D1171" t="str">
            <v>727,37</v>
          </cell>
        </row>
        <row r="1172">
          <cell r="A1172" t="str">
            <v>92548</v>
          </cell>
          <cell r="B1172" t="str">
            <v>FABRICAÇÃO E INSTALAÇÃO DE TESOURA INTEIRA EM MADEIRA NÃO APARELHADA, VÃO DE 6 M, PARA TELHA CERÂMICA OU DE CONCRETO, INCLUSO IÇAMENTO. AF_12/2015</v>
          </cell>
          <cell r="C1172" t="str">
            <v>UN</v>
          </cell>
          <cell r="D1172" t="str">
            <v>808,72</v>
          </cell>
        </row>
        <row r="1173">
          <cell r="A1173" t="str">
            <v>92549</v>
          </cell>
          <cell r="B1173" t="str">
            <v>FABRICAÇÃO E INSTALAÇÃO DE TESOURA INTEIRA EM MADEIRA NÃO APARELHADA, VÃO DE 7 M, PARA TELHA CERÂMICA OU DE CONCRETO, INCLUSO IÇAMENTO. AF_12/2015</v>
          </cell>
          <cell r="C1173" t="str">
            <v>UN</v>
          </cell>
          <cell r="D1173" t="str">
            <v>1.043,16</v>
          </cell>
        </row>
        <row r="1174">
          <cell r="A1174" t="str">
            <v>92550</v>
          </cell>
          <cell r="B1174" t="str">
            <v>FABRICAÇÃO E INSTALAÇÃO DE TESOURA INTEIRA EM MADEIRA NÃO APARELHADA, VÃO DE 8 M, PARA TELHA CERÂMICA OU DE CONCRETO, INCLUSO IÇAMENTO. AF_12/2015</v>
          </cell>
          <cell r="C1174" t="str">
            <v>UN</v>
          </cell>
          <cell r="D1174" t="str">
            <v>1.249,90</v>
          </cell>
        </row>
        <row r="1175">
          <cell r="A1175" t="str">
            <v>92551</v>
          </cell>
          <cell r="B1175" t="str">
            <v>FABRICAÇÃO E INSTALAÇÃO DE TESOURA INTEIRA EM MADEIRA NÃO APARELHADA, VÃO DE 9 M, PARA TELHA CERÂMICA OU DE CONCRETO, INCLUSO IÇAMENTO. AF_12/2015</v>
          </cell>
          <cell r="C1175" t="str">
            <v>UN</v>
          </cell>
          <cell r="D1175" t="str">
            <v>1.290,69</v>
          </cell>
        </row>
        <row r="1176">
          <cell r="A1176" t="str">
            <v>92552</v>
          </cell>
          <cell r="B1176" t="str">
            <v>FABRICAÇÃO E INSTALAÇÃO DE TESOURA INTEIRA EM MADEIRA NÃO APARELHADA, VÃO DE 10 M, PARA TELHA CERÂMICA OU DE CONCRETO, INCLUSO IÇAMENTO. AF_12/2015</v>
          </cell>
          <cell r="C1176" t="str">
            <v>UN</v>
          </cell>
          <cell r="D1176" t="str">
            <v>1.410,69</v>
          </cell>
        </row>
        <row r="1177">
          <cell r="A1177" t="str">
            <v>92553</v>
          </cell>
          <cell r="B1177" t="str">
            <v>FABRICAÇÃO E INSTALAÇÃO DE TESOURA INTEIRA EM MADEIRA NÃO APARELHADA, VÃO DE 11 M, PARA TELHA CERÂMICA OU DE CONCRETO, INCLUSO IÇAMENTO. AF_12/2015</v>
          </cell>
          <cell r="C1177" t="str">
            <v>UN</v>
          </cell>
          <cell r="D1177" t="str">
            <v>1.649,96</v>
          </cell>
        </row>
        <row r="1178">
          <cell r="A1178" t="str">
            <v>92554</v>
          </cell>
          <cell r="B1178" t="str">
            <v>FABRICAÇÃO E INSTALAÇÃO DE TESOURA INTEIRA EM MADEIRA NÃO APARELHADA, VÃO DE 12 M, PARA TELHA CERÂMICA OU DE CONCRETO, INCLUSO IÇAMENTO. AF_12/2015</v>
          </cell>
          <cell r="C1178" t="str">
            <v>UN</v>
          </cell>
          <cell r="D1178" t="str">
            <v>1.696,34</v>
          </cell>
        </row>
        <row r="1179">
          <cell r="A1179" t="str">
            <v>92555</v>
          </cell>
          <cell r="B1179" t="str">
            <v>FABRICAÇÃO E INSTALAÇÃO DE TESOURA INTEIRA EM MADEIRA NÃO APARELHADA, VÃO DE 3 M, PARA TELHA ONDULADA DE FIBROCIMENTO, METÁLICA, PLÁSTICA OU TERMOACÚSTICA, INCLUSO IÇAMENTO. AF_12/2015</v>
          </cell>
          <cell r="C1179" t="str">
            <v>UN</v>
          </cell>
          <cell r="D1179" t="str">
            <v>555,95</v>
          </cell>
        </row>
        <row r="1180">
          <cell r="A1180" t="str">
            <v>92556</v>
          </cell>
          <cell r="B1180" t="str">
            <v>FABRICAÇÃO E INSTALAÇÃO DE TESOURA INTEIRA EM MADEIRA NÃO APARELHADA, VÃO DE 4 M, PARA TELHA ONDULADA DE FIBROCIMENTO, METÁLICA, PLÁSTICA OU TERMOACÚSTICA, INCLUSO IÇAMENTO. AF_12/2015</v>
          </cell>
          <cell r="C1180" t="str">
            <v>UN</v>
          </cell>
          <cell r="D1180" t="str">
            <v>686,50</v>
          </cell>
        </row>
        <row r="1181">
          <cell r="A1181" t="str">
            <v>92557</v>
          </cell>
          <cell r="B1181" t="str">
            <v>FABRICAÇÃO E INSTALAÇÃO DE TESOURA INTEIRA EM MADEIRA NÃO APARELHADA, VÃO DE 5 M, PARA TELHA ONDULADA DE FIBROCIMENTO, METÁLICA, PLÁSTICA OU TERMOACÚSTICA, INCLUSO IÇAMENTO. AF_12/2015</v>
          </cell>
          <cell r="C1181" t="str">
            <v>UN</v>
          </cell>
          <cell r="D1181" t="str">
            <v>717,29</v>
          </cell>
        </row>
        <row r="1182">
          <cell r="A1182" t="str">
            <v>92558</v>
          </cell>
          <cell r="B1182" t="str">
            <v>FABRICAÇÃO E INSTALAÇÃO DE TESOURA INTEIRA EM MADEIRA NÃO APARELHADA, VÃO DE 6 M, PARA TELHA ONDULADA DE FIBROCIMENTO, METÁLICA, PLÁSTICA OU TERMOACÚSTICA, INCLUSO IÇAMENTO. AF_12/2015</v>
          </cell>
          <cell r="C1182" t="str">
            <v>UN</v>
          </cell>
          <cell r="D1182" t="str">
            <v>805,00</v>
          </cell>
        </row>
        <row r="1183">
          <cell r="A1183" t="str">
            <v>92559</v>
          </cell>
          <cell r="B1183" t="str">
            <v>FABRICAÇÃO E INSTALAÇÃO DE TESOURA INTEIRA EM MADEIRA NÃO APARELHADA, VÃO DE 7 M, PARA TELHA ONDULADA DE FIBROCIMENTO, METÁLICA, PLÁSTICA OU TERMOACÚSTICA, INCLUSO IÇAMENTO. AF_12/2015</v>
          </cell>
          <cell r="C1183" t="str">
            <v>UN</v>
          </cell>
          <cell r="D1183" t="str">
            <v>1.032,42</v>
          </cell>
        </row>
        <row r="1184">
          <cell r="A1184" t="str">
            <v>92560</v>
          </cell>
          <cell r="B1184" t="str">
            <v>FABRICAÇÃO E INSTALAÇÃO DE TESOURA INTEIRA EM MADEIRA NÃO APARELHADA, VÃO DE 8 M, PARA TELHA ONDULADA DE FIBROCIMENTO, METÁLICA, PLÁSTICA OU TERMOACÚSTICA, INCLUSO IÇAMENTO. AF_12/2015</v>
          </cell>
          <cell r="C1184" t="str">
            <v>UN</v>
          </cell>
          <cell r="D1184" t="str">
            <v>1.233,52</v>
          </cell>
        </row>
        <row r="1185">
          <cell r="A1185" t="str">
            <v>92561</v>
          </cell>
          <cell r="B1185" t="str">
            <v>FABRICAÇÃO E INSTALAÇÃO DE TESOURA INTEIRA EM MADEIRA NÃO APARELHADA, VÃO DE 9 M, PARA TELHA ONDULADA DE FIBROCIMENTO, METÁLICA, PLÁSTICA OU TERMOACÚSTICA, INCLUSO IÇAMENTO. AF_12/2015</v>
          </cell>
          <cell r="C1185" t="str">
            <v>UN</v>
          </cell>
          <cell r="D1185" t="str">
            <v>1.275,04</v>
          </cell>
        </row>
        <row r="1186">
          <cell r="A1186" t="str">
            <v>92562</v>
          </cell>
          <cell r="B1186" t="str">
            <v>FABRICAÇÃO E INSTALAÇÃO DE TESOURA INTEIRA EM MADEIRA NÃO APARELHADA, VÃO DE 10 M, PARA TELHA ONDULADA DE FIBROCIMENTO, METÁLICA, PLÁSTICA OU TERMOACÚSTICA, INCLUSO IÇAMENTO. AF_12/2015</v>
          </cell>
          <cell r="C1186" t="str">
            <v>UN</v>
          </cell>
          <cell r="D1186" t="str">
            <v>1.384,96</v>
          </cell>
        </row>
        <row r="1187">
          <cell r="A1187" t="str">
            <v>92563</v>
          </cell>
          <cell r="B1187" t="str">
            <v>FABRICAÇÃO E INSTALAÇÃO DE TESOURA INTEIRA EM MADEIRA NÃO APARELHADA, VÃO DE 11 M, PARA TELHA ONDULADA DE FIBROCIMENTO, METÁLICA, PLÁSTICA OU TERMOACÚSTICA, INCLUSO IÇAMENTO. AF_12/2015</v>
          </cell>
          <cell r="C1187" t="str">
            <v>UN</v>
          </cell>
          <cell r="D1187" t="str">
            <v>1.618,67</v>
          </cell>
        </row>
        <row r="1188">
          <cell r="A1188" t="str">
            <v>92564</v>
          </cell>
          <cell r="B1188" t="str">
            <v>FABRICAÇÃO E INSTALAÇÃO DE TESOURA INTEIRA EM MADEIRA NÃO APARELHADA, VÃO DE 12 M, PARA TELHA ONDULADA DE FIBROCIMENTO, METÁLICA, PLÁSTICA OU TERMOACÚSTICA, INCLUSO IÇAMENTO. AF_12/2015</v>
          </cell>
          <cell r="C1188" t="str">
            <v>UN</v>
          </cell>
          <cell r="D1188" t="str">
            <v>1.658,29</v>
          </cell>
        </row>
        <row r="1189">
          <cell r="A1189" t="str">
            <v>92565</v>
          </cell>
          <cell r="B1189" t="str">
            <v>FABRICAÇÃO E INSTALAÇÃO DE ESTRUTURA PONTALETADA DE MADEIRA NÃO APARELHADA PARA TELHADOS COM ATÉ 2 ÁGUAS E PARA TELHA CERÂMICA OU DE CONCRETO, INCLUSO TRANSPORTE VERTICAL. AF_12/2015</v>
          </cell>
          <cell r="C1189" t="str">
            <v>M2</v>
          </cell>
          <cell r="D1189" t="str">
            <v>21,27</v>
          </cell>
        </row>
        <row r="1190">
          <cell r="A1190" t="str">
            <v>92566</v>
          </cell>
          <cell r="B1190" t="str">
            <v>FABRICAÇÃO E INSTALAÇÃO DE ESTRUTURA PONTALETADA DE MADEIRA NÃO APARELHADA PARA TELHADOS COM ATÉ 2 ÁGUAS E PARA TELHA ONDULADA DE FIBROCIMENTO, METÁLICA, PLÁSTICA OU TERMOACÚSTICA, INCLUSO TRANSPORTE VERTICAL. AF_12/2015</v>
          </cell>
          <cell r="C1190" t="str">
            <v>M2</v>
          </cell>
          <cell r="D1190" t="str">
            <v>12,23</v>
          </cell>
        </row>
        <row r="1191">
          <cell r="A1191" t="str">
            <v>92567</v>
          </cell>
          <cell r="B1191" t="str">
            <v>FABRICAÇÃO E INSTALAÇÃO DE ESTRUTURA PONTALETADA DE MADEIRA NÃO APARELHADA PARA TELHADOS COM MAIS QUE 2 ÁGUAS E PARA TELHA CERÂMICA OU DE CONCRETO, INCLUSO TRANSPORTE VERTICAL. AF_12/2015</v>
          </cell>
          <cell r="C1191" t="str">
            <v>M2</v>
          </cell>
          <cell r="D1191" t="str">
            <v>18,56</v>
          </cell>
        </row>
        <row r="1192">
          <cell r="A1192" t="str">
            <v>72089</v>
          </cell>
          <cell r="B1192" t="str">
            <v>RECOLOCACAO DE TELHAS CERAMICAS TIPO FRANCESA, CONSIDERANDO REAPROVEITAMENTO DE MATERIAL</v>
          </cell>
          <cell r="C1192" t="str">
            <v>M2</v>
          </cell>
          <cell r="D1192" t="str">
            <v>10,61</v>
          </cell>
        </row>
        <row r="1193">
          <cell r="A1193" t="str">
            <v>72091</v>
          </cell>
          <cell r="B1193" t="str">
            <v>RECOLOCACAO DE TELHAS CERAMICAS TIPO PLAN, CONSIDERANDO REAPROVEITAMENTO DE MATERIAL</v>
          </cell>
          <cell r="C1193" t="str">
            <v>M2</v>
          </cell>
          <cell r="D1193" t="str">
            <v>39,74</v>
          </cell>
        </row>
        <row r="1194">
          <cell r="A1194" t="str">
            <v>94189</v>
          </cell>
          <cell r="B1194" t="str">
            <v>TELHAMENTO COM TELHA DE CONCRETO DE ENCAIXE, COM ATÉ 2 ÁGUAS, INCLUSO TRANSPORTE VERTICAL. AF_06/2016</v>
          </cell>
          <cell r="C1194" t="str">
            <v>M2</v>
          </cell>
          <cell r="D1194" t="str">
            <v>25,44</v>
          </cell>
        </row>
        <row r="1195">
          <cell r="A1195" t="str">
            <v>94192</v>
          </cell>
          <cell r="B1195" t="str">
            <v>TELHAMENTO COM TELHA DE CONCRETO DE ENCAIXE, COM MAIS DE 2 ÁGUAS, INCLUSO TRANSPORTE VERTICAL. AF_06/2016</v>
          </cell>
          <cell r="C1195" t="str">
            <v>M2</v>
          </cell>
          <cell r="D1195" t="str">
            <v>27,36</v>
          </cell>
        </row>
        <row r="1196">
          <cell r="A1196" t="str">
            <v>94195</v>
          </cell>
          <cell r="B1196" t="str">
            <v>TELHAMENTO COM TELHA CERÂMICA DE ENCAIXE, TIPO PORTUGUESA, COM ATÉ 2 ÁGUAS, INCLUSO TRANSPORTE VERTICAL. AF_06/2016</v>
          </cell>
          <cell r="C1196" t="str">
            <v>M2</v>
          </cell>
          <cell r="D1196" t="str">
            <v>28,40</v>
          </cell>
        </row>
        <row r="1197">
          <cell r="A1197" t="str">
            <v>94198</v>
          </cell>
          <cell r="B1197" t="str">
            <v>TELHAMENTO COM TELHA CERÂMICA DE ENCAIXE, TIPO PORTUGUESA, COM MAIS DE 2 ÁGUAS, INCLUSO TRANSPORTE VERTICAL. AF_06/2016</v>
          </cell>
          <cell r="C1197" t="str">
            <v>M2</v>
          </cell>
          <cell r="D1197" t="str">
            <v>30,92</v>
          </cell>
        </row>
        <row r="1198">
          <cell r="A1198" t="str">
            <v>94201</v>
          </cell>
          <cell r="B1198" t="str">
            <v>TELHAMENTO COM TELHA CERÂMICA CAPA-CANAL, TIPO COLONIAL, COM ATÉ 2 ÁGUAS, INCLUSO TRANSPORTE VERTICAL. AF_06/2016</v>
          </cell>
          <cell r="C1198" t="str">
            <v>M2</v>
          </cell>
          <cell r="D1198" t="str">
            <v>43,18</v>
          </cell>
        </row>
        <row r="1199">
          <cell r="A1199" t="str">
            <v>94204</v>
          </cell>
          <cell r="B1199" t="str">
            <v>TELHAMENTO COM TELHA CERÂMICA CAPA-CANAL, TIPO COLONIAL, COM MAIS DE 2 ÁGUAS, INCLUSO TRANSPORTE VERTICAL. AF_06/2016</v>
          </cell>
          <cell r="C1199" t="str">
            <v>M2</v>
          </cell>
          <cell r="D1199" t="str">
            <v>47,48</v>
          </cell>
        </row>
        <row r="1200">
          <cell r="A1200" t="str">
            <v>94224</v>
          </cell>
          <cell r="B1200" t="str">
            <v>EMBOÇAMENTO COM ARGAMASSA TRAÇO 1:2:9 (CIMENTO, CAL E AREIA). AF_06/2016</v>
          </cell>
          <cell r="C1200" t="str">
            <v>M</v>
          </cell>
          <cell r="D1200" t="str">
            <v>18,27</v>
          </cell>
        </row>
        <row r="1201">
          <cell r="A1201" t="str">
            <v>94225</v>
          </cell>
          <cell r="B1201" t="str">
            <v>ISOLAMENTO TERMOACÚSTICO COM LÃ MINERAL NA SUBCOBERTURA, INCLUSO TRANSPORTE VERTICAL. AF_06/2016</v>
          </cell>
          <cell r="C1201" t="str">
            <v>M2</v>
          </cell>
          <cell r="D1201" t="str">
            <v>44,39</v>
          </cell>
        </row>
        <row r="1202">
          <cell r="A1202" t="str">
            <v>94226</v>
          </cell>
          <cell r="B1202" t="str">
            <v>SUBCOBERTURA COM MANTA PLÁSTICA REVESTIDA POR PELÍCULA DE ALUMÍNO, INCLUSO TRANSPORTE VERTICAL. AF_06/2016</v>
          </cell>
          <cell r="C1202" t="str">
            <v>M2</v>
          </cell>
          <cell r="D1202" t="str">
            <v>6,95</v>
          </cell>
        </row>
        <row r="1203">
          <cell r="A1203" t="str">
            <v>94232</v>
          </cell>
          <cell r="B1203" t="str">
            <v>AMARRAÇÃO DE TELHAS CERÂMICAS OU DE CONCRETO. AF_06/2016</v>
          </cell>
          <cell r="C1203" t="str">
            <v>UN</v>
          </cell>
          <cell r="D1203" t="str">
            <v>1,86</v>
          </cell>
        </row>
        <row r="1204">
          <cell r="A1204" t="str">
            <v>94440</v>
          </cell>
          <cell r="B1204" t="str">
            <v>TELHAMENTO COM TELHA CERÂMICA DE ENCAIXE, TIPO FRANCESA, COM ATÉ 2 ÁGUAS, INCLUSO TRANSPORTE VERTICAL. AF_06/2016</v>
          </cell>
          <cell r="C1204" t="str">
            <v>M2</v>
          </cell>
          <cell r="D1204" t="str">
            <v>40,47</v>
          </cell>
        </row>
        <row r="1205">
          <cell r="A1205" t="str">
            <v>94441</v>
          </cell>
          <cell r="B1205" t="str">
            <v>TELHAMENTO COM TELHA CERÂMICA DE ENCAIXE, TIPO FRANCESA, COM MAIS DE 2 ÁGUAS, INCLUSO TRANSPORTE VERTICAL. AF_06/2016</v>
          </cell>
          <cell r="C1205" t="str">
            <v>M2</v>
          </cell>
          <cell r="D1205" t="str">
            <v>42,99</v>
          </cell>
        </row>
        <row r="1206">
          <cell r="A1206" t="str">
            <v>94442</v>
          </cell>
          <cell r="B1206" t="str">
            <v>TELHAMENTO COM TELHA CERÂMICA DE ENCAIXE, TIPO ROMANA, COM ATÉ 2 ÁGUAS, INCLUSO TRANSPORTE VERTICAL. AF_06/2016</v>
          </cell>
          <cell r="C1206" t="str">
            <v>M2</v>
          </cell>
          <cell r="D1206" t="str">
            <v>30,53</v>
          </cell>
        </row>
        <row r="1207">
          <cell r="A1207" t="str">
            <v>94443</v>
          </cell>
          <cell r="B1207" t="str">
            <v>TELHAMENTO COM TELHA CERÂMICA DE ENCAIXE, TIPO ROMANA, COM MAIS DE 2 ÁGUAS, INCLUSO TRANSPORTE VERTICAL. AF_06/2016</v>
          </cell>
          <cell r="C1207" t="str">
            <v>M2</v>
          </cell>
          <cell r="D1207" t="str">
            <v>33,05</v>
          </cell>
        </row>
        <row r="1208">
          <cell r="A1208" t="str">
            <v>94445</v>
          </cell>
          <cell r="B1208" t="str">
            <v>TELHAMENTO COM TELHA CERÂMICA CAPA-CANAL, TIPO PLAN, COM ATÉ 2 ÁGUAS, INCLUSO TRANSPORTE VERTICAL. AF_06/2016</v>
          </cell>
          <cell r="C1208" t="str">
            <v>M2</v>
          </cell>
          <cell r="D1208" t="str">
            <v>40,15</v>
          </cell>
        </row>
        <row r="1209">
          <cell r="A1209" t="str">
            <v>94446</v>
          </cell>
          <cell r="B1209" t="str">
            <v>TELHAMENTO COM TELHA CERÂMICA CAPA-CANAL, TIPO PLAN, COM MAIS DE 2 ÁGUAS, INCLUSO TRANSPORTE VERTICAL. AF_06/2016</v>
          </cell>
          <cell r="C1209" t="str">
            <v>M2</v>
          </cell>
          <cell r="D1209" t="str">
            <v>44,45</v>
          </cell>
        </row>
        <row r="1210">
          <cell r="A1210" t="str">
            <v>94447</v>
          </cell>
          <cell r="B1210" t="str">
            <v>TELHAMENTO COM TELHA CERÂMICA CAPA-CANAL, TIPO PAULISTA, COM ATÉ 2 ÁGUAS, INCLUSO TRANSPORTE VERTICAL. AF_06/2016</v>
          </cell>
          <cell r="C1210" t="str">
            <v>M2</v>
          </cell>
          <cell r="D1210" t="str">
            <v>41,80</v>
          </cell>
        </row>
        <row r="1211">
          <cell r="A1211" t="str">
            <v>94448</v>
          </cell>
          <cell r="B1211" t="str">
            <v>TELHAMENTO COM TELHA CERÂMICA CAPA-CANAL, TIPO PAULISTA, COM MAIS DE 2 ÁGUAS, INCLUSO TRANSPORTE VERTICAL. AF_06/2016</v>
          </cell>
          <cell r="C1211" t="str">
            <v>M2</v>
          </cell>
          <cell r="D1211" t="str">
            <v>46,10</v>
          </cell>
        </row>
        <row r="1212">
          <cell r="A1212" t="str">
            <v>94207</v>
          </cell>
          <cell r="B1212" t="str">
            <v>TELHAMENTO COM TELHA ONDULADA DE FIBROCIMENTO E = 6 MM, COM RECOBRIMENTO LATERAL DE 1/4 DE ONDA PARA TELHADO COM INCLINAÇÃO MAIOR QUE 10°, COM ATÉ 2 ÁGUAS, INCLUSO IÇAMENTO. AF_06/2016</v>
          </cell>
          <cell r="C1212" t="str">
            <v>M2</v>
          </cell>
          <cell r="D1212" t="str">
            <v>33,77</v>
          </cell>
        </row>
        <row r="1213">
          <cell r="A1213" t="str">
            <v>94210</v>
          </cell>
          <cell r="B1213" t="str">
            <v>TELHAMENTO COM TELHA ONDULADA DE FIBROCIMENTO E = 6 MM, COM RECOBRIMENTO LATERAL DE 1 1/4 DE ONDA PARA TELHADO COM INCLINAÇÃO MÁXIMA DE 10°, COM ATÉ 2 ÁGUAS, INCLUSO IÇAMENTO. AF_06/2016</v>
          </cell>
          <cell r="C1213" t="str">
            <v>M2</v>
          </cell>
          <cell r="D1213" t="str">
            <v>36,04</v>
          </cell>
        </row>
        <row r="1214">
          <cell r="A1214" t="str">
            <v>94218</v>
          </cell>
          <cell r="B1214" t="str">
            <v>TELHAMENTO COM TELHA ESTRUTURAL DE FIBROCIMENTO E= 6 MM, COM ATÉ 2 ÁGUAS, INCLUSO IÇAMENTO. AF_06/2016</v>
          </cell>
          <cell r="C1214" t="str">
            <v>M2</v>
          </cell>
          <cell r="D1214" t="str">
            <v>83,04</v>
          </cell>
        </row>
        <row r="1215">
          <cell r="A1215" t="str">
            <v>73866/4</v>
          </cell>
          <cell r="B1215" t="str">
            <v>ESTRUTURA PARA COBERTURA EM ARCO, EM ALUMINIO ANODIZADO, VAO DE 20M, ESPACAMENTO DE 5M ATE 6,5M</v>
          </cell>
          <cell r="C1215" t="str">
            <v>M2</v>
          </cell>
          <cell r="D1215" t="str">
            <v>343,87</v>
          </cell>
        </row>
        <row r="1216">
          <cell r="A1216" t="str">
            <v>73866/5</v>
          </cell>
          <cell r="B1216" t="str">
            <v>ESTRUTURA PARA COBERTURA EM ARCO, EM ALUMINIO ANODIZADO, VAO DE 30M, ESPACAMENTO DE 5M ATE 6,5M</v>
          </cell>
          <cell r="C1216" t="str">
            <v>M2</v>
          </cell>
          <cell r="D1216" t="str">
            <v>365,86</v>
          </cell>
        </row>
        <row r="1217">
          <cell r="A1217" t="str">
            <v>73866/6</v>
          </cell>
          <cell r="B1217" t="str">
            <v>ESTRUTURA PARA COBERTURA EM ARCO, EM ALUMINIO ANODIZADO, VAO DE 40M, ESPACAMENTO DE 5M ATE 6,5M</v>
          </cell>
          <cell r="C1217" t="str">
            <v>M2</v>
          </cell>
          <cell r="D1217" t="str">
            <v>383,07</v>
          </cell>
        </row>
        <row r="1218">
          <cell r="A1218" t="str">
            <v>73866/7</v>
          </cell>
          <cell r="B1218" t="str">
            <v>ESTRUTURA PARA COBERTURA TIPO SHED, EM ALUMINIO ANODIZADO, VAO DE 20M, ESPACAMENTO DAS TESOURAS DE 5M ATE 6,5M</v>
          </cell>
          <cell r="C1218" t="str">
            <v>M2</v>
          </cell>
          <cell r="D1218" t="str">
            <v>418,03</v>
          </cell>
        </row>
        <row r="1219">
          <cell r="A1219" t="str">
            <v>73866/8</v>
          </cell>
          <cell r="B1219" t="str">
            <v>ESTRUTURA PARA COBERTURA TIPO SHED, EM ALUMINIO ANODIZADO, VAO DE 30M, ESPACAMENTO DAS TESOURAS DE 5M ATE 6,5M</v>
          </cell>
          <cell r="C1219" t="str">
            <v>M2</v>
          </cell>
          <cell r="D1219" t="str">
            <v>496,67</v>
          </cell>
        </row>
        <row r="1220">
          <cell r="A1220" t="str">
            <v>73866/9</v>
          </cell>
          <cell r="B1220" t="str">
            <v>ESTRUTURA PARA COBERTURA TIPO SHED, EM ALUMINIO ANODIZADO, VAO DE 40M, ESPACAMENTO DAS TESOURAS DE 5M ATE 6,5M</v>
          </cell>
          <cell r="C1220" t="str">
            <v>M2</v>
          </cell>
          <cell r="D1220" t="str">
            <v>515,01</v>
          </cell>
        </row>
        <row r="1221">
          <cell r="A1221" t="str">
            <v>73867/1</v>
          </cell>
          <cell r="B1221" t="str">
            <v>ESTRUTURA TIPO ESPACIAL EM ALUMINIO ANODIZADO, VAO DE 20M</v>
          </cell>
          <cell r="C1221" t="str">
            <v>M2</v>
          </cell>
          <cell r="D1221" t="str">
            <v>179,78</v>
          </cell>
        </row>
        <row r="1222">
          <cell r="A1222" t="str">
            <v>73867/2</v>
          </cell>
          <cell r="B1222" t="str">
            <v>ESTRUTURA TIPO ESPACIAL EM ALUMINIO ANODIZADO, VAO DE 30M</v>
          </cell>
          <cell r="C1222" t="str">
            <v>M2</v>
          </cell>
          <cell r="D1222" t="str">
            <v>197,79</v>
          </cell>
        </row>
        <row r="1223">
          <cell r="A1223" t="str">
            <v>73867/3</v>
          </cell>
          <cell r="B1223" t="str">
            <v>ESTRUTURA TIPO ESPACIAL EM ALUMINIO ANODIZADO, VAO DE 40M</v>
          </cell>
          <cell r="C1223" t="str">
            <v>M2</v>
          </cell>
          <cell r="D1223" t="str">
            <v>237,81</v>
          </cell>
        </row>
        <row r="1224">
          <cell r="A1224" t="str">
            <v>73867/4</v>
          </cell>
          <cell r="B1224" t="str">
            <v>ESTRUTURA TIPO ESPACIAL EM ALUMINIO ANODIZADO, VAO DE 50M</v>
          </cell>
          <cell r="C1224" t="str">
            <v>M2</v>
          </cell>
          <cell r="D1224" t="str">
            <v>245,82</v>
          </cell>
        </row>
        <row r="1225">
          <cell r="A1225" t="str">
            <v>75220</v>
          </cell>
          <cell r="B1225" t="str">
            <v>CUMEEIRA EM PERFIL ONDULADO DE ALUMÍNIO</v>
          </cell>
          <cell r="C1225" t="str">
            <v>M</v>
          </cell>
          <cell r="D1225" t="str">
            <v>33,22</v>
          </cell>
        </row>
        <row r="1226">
          <cell r="A1226" t="str">
            <v>94213</v>
          </cell>
          <cell r="B1226" t="str">
            <v>TELHAMENTO COM TELHA DE AÇO/ALUMÍNIO E = 0,5 MM, COM ATÉ 2 ÁGUAS, INCLUSO IÇAMENTO. AF_06/2016</v>
          </cell>
          <cell r="C1226" t="str">
            <v>M2</v>
          </cell>
          <cell r="D1226" t="str">
            <v>38,43</v>
          </cell>
        </row>
        <row r="1227">
          <cell r="A1227" t="str">
            <v>94216</v>
          </cell>
          <cell r="B1227" t="str">
            <v>TELHAMENTO COM TELHA METÁLICA TERMOACÚSTICA E = 30 MM, COM ATÉ 2 ÁGUAS, INCLUSO IÇAMENTO. AF_06/2016</v>
          </cell>
          <cell r="C1227" t="str">
            <v>M2</v>
          </cell>
          <cell r="D1227" t="str">
            <v>102,36</v>
          </cell>
        </row>
        <row r="1228">
          <cell r="A1228" t="str">
            <v>94219</v>
          </cell>
          <cell r="B1228" t="str">
            <v>CUMEEIRA E ESPIGÃO PARA TELHA CERÂMICA EMBOÇADA COM ARGAMASSA TRAÇO 1:2:9 (CIMENTO, CAL E AREIA), PARA TELHADOS COM MAIS DE 2 ÁGUAS, INCLUSO TRANSPORTE VERTICAL. AF_06/2016</v>
          </cell>
          <cell r="C1228" t="str">
            <v>M</v>
          </cell>
          <cell r="D1228" t="str">
            <v>24,61</v>
          </cell>
        </row>
        <row r="1229">
          <cell r="A1229" t="str">
            <v>94220</v>
          </cell>
          <cell r="B1229" t="str">
            <v>CUMEEIRA E ESPIGÃO PARA TELHA DE CONCRETO EMBOÇADA COM ARGAMASSA TRAÇO 1:2:9 (CIMENTO, CAL E AREIA), PARA TELHADOS COM MAIS DE 2 ÁGUAS, INCLUSO TRANSPORTE VERTICAL. AF_06/2016</v>
          </cell>
          <cell r="C1229" t="str">
            <v>M</v>
          </cell>
          <cell r="D1229" t="str">
            <v>41,83</v>
          </cell>
        </row>
        <row r="1230">
          <cell r="A1230" t="str">
            <v>94221</v>
          </cell>
          <cell r="B1230" t="str">
            <v>CUMEEIRA PARA TELHA CERÂMICA EMBOÇADA COM ARGAMASSA TRAÇO 1:2:9 (CIMENTO, CAL E AREIA) PARA TELHADOS COM ATÉ 2 ÁGUAS, INCLUSO TRANSPORTE VERTICAL. AF_06/2016</v>
          </cell>
          <cell r="C1230" t="str">
            <v>M</v>
          </cell>
          <cell r="D1230" t="str">
            <v>19,62</v>
          </cell>
        </row>
        <row r="1231">
          <cell r="A1231" t="str">
            <v>94222</v>
          </cell>
          <cell r="B1231" t="str">
            <v>CUMEEIRA PARA TELHA DE CONCRETO EMBOÇADA COM ARGAMASSA TRAÇO 1:2:9 (CIMENTO, CAL E AREIA) PARA TELHADOS COM ATÉ 2 ÁGUAS, INCLUSO TRANSPORTE VERTICAL. AF_06/2016</v>
          </cell>
          <cell r="C1231" t="str">
            <v>M</v>
          </cell>
          <cell r="D1231" t="str">
            <v>36,84</v>
          </cell>
        </row>
        <row r="1232">
          <cell r="A1232" t="str">
            <v>74045/2</v>
          </cell>
          <cell r="B1232" t="str">
            <v>CUMEEIRA TIPO SHED PARA TELHA DE FIBROCIMENTO ONDULADA, INCLUSO JUNTAS DE VEDACAO E ACESSORIOS DE FIXACAO</v>
          </cell>
          <cell r="C1232" t="str">
            <v>M</v>
          </cell>
          <cell r="D1232" t="str">
            <v>44,13</v>
          </cell>
        </row>
        <row r="1233">
          <cell r="A1233" t="str">
            <v>94223</v>
          </cell>
          <cell r="B1233" t="str">
            <v>CUMEEIRA PARA TELHA DE FIBROCIMENTO ONDULADA E = 6 MM, INCLUSO ACESSÓRIOS DE FIXAÇÃO E IÇAMENTO. AF_06/2016</v>
          </cell>
          <cell r="C1233" t="str">
            <v>M</v>
          </cell>
          <cell r="D1233" t="str">
            <v>41,86</v>
          </cell>
        </row>
        <row r="1234">
          <cell r="A1234" t="str">
            <v>94451</v>
          </cell>
          <cell r="B1234" t="str">
            <v>CUMEEIRA PARA TELHA DE FIBROCIMENTO ESTRUTURAL E = 6 MM, INCLUSO ACESSÓRIOS DE FIXAÇÃO E IÇAMENTO. AF_06/2016</v>
          </cell>
          <cell r="C1234" t="str">
            <v>M</v>
          </cell>
          <cell r="D1234" t="str">
            <v>97,43</v>
          </cell>
        </row>
        <row r="1235">
          <cell r="A1235" t="str">
            <v>94230</v>
          </cell>
          <cell r="B1235" t="str">
            <v>CALHA DE BEIRAL, SEMICIRCULAR DE PVC, DIAMETRO 125 MM, INCLUINDO CABECEIRAS, EMENDAS, BOCAIS, SUPORTES E VEDAÇÕES, EXCLUINDO CONDUTORES, INCLUSO TRANSPORTE VERTICAL. AF_06/2016</v>
          </cell>
          <cell r="C1235" t="str">
            <v>M</v>
          </cell>
          <cell r="D1235" t="str">
            <v>50,45</v>
          </cell>
        </row>
        <row r="1236">
          <cell r="A1236" t="str">
            <v>94227</v>
          </cell>
          <cell r="B1236" t="str">
            <v>CALHA EM CHAPA DE AÇO GALVANIZADO NÚMERO 24, DESENVOLVIMENTO DE 33 CM, INCLUSO TRANSPORTE VERTICAL. AF_06/2016</v>
          </cell>
          <cell r="C1236" t="str">
            <v>M</v>
          </cell>
          <cell r="D1236" t="str">
            <v>37,55</v>
          </cell>
        </row>
        <row r="1237">
          <cell r="A1237" t="str">
            <v>94228</v>
          </cell>
          <cell r="B1237" t="str">
            <v>CALHA EM CHAPA DE AÇO GALVANIZADO NÚMERO 24, DESENVOLVIMENTO DE 50 CM, INCLUSO TRANSPORTE VERTICAL. AF_06/2016</v>
          </cell>
          <cell r="C1237" t="str">
            <v>M</v>
          </cell>
          <cell r="D1237" t="str">
            <v>57,07</v>
          </cell>
        </row>
        <row r="1238">
          <cell r="A1238" t="str">
            <v>94229</v>
          </cell>
          <cell r="B1238" t="str">
            <v>CALHA EM CHAPA DE AÇO GALVANIZADO NÚMERO 24, DESENVOLVIMENTO DE 100 CM, INCLUSO TRANSPORTE VERTICAL. AF_06/2016</v>
          </cell>
          <cell r="C1238" t="str">
            <v>M</v>
          </cell>
          <cell r="D1238" t="str">
            <v>111,29</v>
          </cell>
        </row>
        <row r="1239">
          <cell r="A1239" t="str">
            <v>94231</v>
          </cell>
          <cell r="B1239" t="str">
            <v>RUFO EM CHAPA DE AÇO GALVANIZADO NÚMERO 24, CORTE DE 25 CM, INCLUSO TRANSPORTE VERTICAL. AF_06/2016</v>
          </cell>
          <cell r="C1239" t="str">
            <v>M</v>
          </cell>
          <cell r="D1239" t="str">
            <v>30,88</v>
          </cell>
        </row>
        <row r="1240">
          <cell r="A1240" t="str">
            <v>94450</v>
          </cell>
          <cell r="B1240" t="str">
            <v>RUFO EM FIBROCIMENTO PARA TELHA ONDULADA E = 6 MM, ABA DE 26 CM, INCLUSO TRANSPORTE VERTICAL. AF_06/2016</v>
          </cell>
          <cell r="C1240" t="str">
            <v>M</v>
          </cell>
          <cell r="D1240" t="str">
            <v>45,75</v>
          </cell>
        </row>
        <row r="1241">
          <cell r="A1241" t="str">
            <v>94449</v>
          </cell>
          <cell r="B1241" t="str">
            <v>TELHAMENTO COM TELHA ONDULADA DE FIBRA DE VIDRO E = 0,6 MM, PARA TELHADO COM INCLINAÇÃO MAIOR QUE 10°, COM ATÉ 2 ÁGUAS, INCLUSO IÇAMENTO. AF_06/2016</v>
          </cell>
          <cell r="C1241" t="str">
            <v>M2</v>
          </cell>
          <cell r="D1241" t="str">
            <v>42,84</v>
          </cell>
        </row>
        <row r="1242">
          <cell r="A1242" t="str">
            <v>72110</v>
          </cell>
          <cell r="B1242" t="str">
            <v>ESTRUTURA METALICA EM TESOURAS OU TRELICAS, VAO LIVRE DE 12M, FORNECIMENTO E MONTAGEM, NAO SENDO CONSIDERADOS OS FECHAMENTOS METALICOS, AS COLUNAS, OS SERVICOS GERAIS EM ALVENARIA E CONCRETO, AS TELHAS DE COBERTURA E A PINTURA DE ACABAMENTO</v>
          </cell>
          <cell r="C1242" t="str">
            <v>M2</v>
          </cell>
          <cell r="D1242" t="str">
            <v>72,47</v>
          </cell>
        </row>
        <row r="1243">
          <cell r="A1243" t="str">
            <v>72111</v>
          </cell>
          <cell r="B1243" t="str">
            <v>ESTRUTURA METALICA EM TESOURAS OU TRELICAS, VAO LIVRE DE 15M, FORNECIMENTO E MONTAGEM, NAO SENDO CONSIDERADOS OS FECHAMENTOS METALICOS, AS COLUNAS, OS SERVICOS GERAIS EM ALVENARIA E CONCRETO, AS TELHAS DE COBERTURA E A PINTURA DE ACABAMENTO</v>
          </cell>
          <cell r="C1243" t="str">
            <v>M2</v>
          </cell>
          <cell r="D1243" t="str">
            <v>78,94</v>
          </cell>
        </row>
        <row r="1244">
          <cell r="A1244" t="str">
            <v>72112</v>
          </cell>
          <cell r="B1244" t="str">
            <v>ESTRUTURA METALICA EM TESOURAS OU TRELICAS, VAO LIVRE DE 20M, FORNECIMENTO E MONTAGEM, NAO SENDO CONSIDERADOS OS FECHAMENTOS METALICOS, AS COLUNAS, OS SERVICOS GERAIS EM ALVENARIA E CONCRETO, AS TELHAS DE COBERTURA E A PINTURA DE ACABAMENTO</v>
          </cell>
          <cell r="C1244" t="str">
            <v>M2</v>
          </cell>
          <cell r="D1244" t="str">
            <v>85,39</v>
          </cell>
        </row>
        <row r="1245">
          <cell r="A1245" t="str">
            <v>72113</v>
          </cell>
          <cell r="B1245" t="str">
            <v>ESTRUTURA METALICA EM TESOURAS OU TRELICAS, VAO LIVRE DE 25M, FORNECIMENTO E MONTAGEM, NAO SENDO CONSIDERADOS OS FECHAMENTOS METALICOS, AS COLUNAS, OS SERVICOS GERAIS EM ALVENARIA E CONCRETO, AS TELHAS DE COBERTURA E A PINTURA DE ACABAMENTO</v>
          </cell>
          <cell r="C1245" t="str">
            <v>M2</v>
          </cell>
          <cell r="D1245" t="str">
            <v>96,06</v>
          </cell>
        </row>
        <row r="1246">
          <cell r="A1246" t="str">
            <v>72114</v>
          </cell>
          <cell r="B1246" t="str">
            <v>ESTRUTURA METALICA EM TESOURAS OU TRELICAS, VAO LIVRE DE 30M, FORNECIMENTO E MONTAGEM, NAO SENDO CONSIDERADOS OS FECHAMENTOS METALICOS, AS COLUNAS, OS SERVICOS GERAIS EM ALVENARIA E CONCRETO, AS TELHAS DE COBERTURA E A PINTURA DE ACABAMENTO</v>
          </cell>
          <cell r="C1246" t="str">
            <v>M2</v>
          </cell>
          <cell r="D1246" t="str">
            <v>106,75</v>
          </cell>
        </row>
        <row r="1247">
          <cell r="A1247" t="str">
            <v>73970/1</v>
          </cell>
          <cell r="B1247" t="str">
            <v>ESTRUTURA METALICA EM ACO ESTRUTURAL PERFIL I 12 X 5 1/4</v>
          </cell>
          <cell r="C1247" t="str">
            <v>KG</v>
          </cell>
          <cell r="D1247" t="str">
            <v>10,09</v>
          </cell>
        </row>
        <row r="1248">
          <cell r="A1248" t="str">
            <v>73970/2</v>
          </cell>
          <cell r="B1248" t="str">
            <v>ESTRUTURA METALICA EM ACO ESTRUTURAL PERFIL I 6 X 3 3/8</v>
          </cell>
          <cell r="C1248" t="str">
            <v>KG</v>
          </cell>
          <cell r="D1248" t="str">
            <v>7,17</v>
          </cell>
        </row>
        <row r="1249">
          <cell r="A1249" t="str">
            <v>92255</v>
          </cell>
          <cell r="B1249" t="str">
            <v>INSTALAÇÃO DE TESOURA (INTEIRA OU MEIA), EM AÇO, PARA VÃOS MAIORES OU IGUAIS A 3,0 M E MENORES QUE 6,0 M, INCLUSO IÇAMENTO. AF_12/2015</v>
          </cell>
          <cell r="C1249" t="str">
            <v>UN</v>
          </cell>
          <cell r="D1249" t="str">
            <v>144,00</v>
          </cell>
        </row>
        <row r="1250">
          <cell r="A1250" t="str">
            <v>92256</v>
          </cell>
          <cell r="B1250" t="str">
            <v>INSTALAÇÃO DE TESOURA (INTEIRA OU MEIA), EM AÇO, PARA VÃOS MAIORES OU IGUAIS A 6,0 M E MENORES QUE 8,0 M, INCLUSO IÇAMENTO. AF_12/2015</v>
          </cell>
          <cell r="C1250" t="str">
            <v>UN</v>
          </cell>
          <cell r="D1250" t="str">
            <v>182,94</v>
          </cell>
        </row>
        <row r="1251">
          <cell r="A1251" t="str">
            <v>92257</v>
          </cell>
          <cell r="B1251" t="str">
            <v>INSTALAÇÃO DE TESOURA (INTEIRA OU MEIA), EM AÇO, PARA VÃOS MAIORES OU IGUAIS A 8,0 M E MENORES QUE 10,0 M, INCLUSO IÇAMENTO. AF_12/2015</v>
          </cell>
          <cell r="C1251" t="str">
            <v>UN</v>
          </cell>
          <cell r="D1251" t="str">
            <v>221,39</v>
          </cell>
        </row>
        <row r="1252">
          <cell r="A1252" t="str">
            <v>92258</v>
          </cell>
          <cell r="B1252" t="str">
            <v>INSTALAÇÃO DE TESOURA (INTEIRA OU MEIA), EM AÇO, PARA VÃOS MAIORES OU IGUAIS A 10,0 M E MENORES QUE 12,0 M, INCLUSO IÇAMENTO. AF_12/2015</v>
          </cell>
          <cell r="C1252" t="str">
            <v>UN</v>
          </cell>
          <cell r="D1252" t="str">
            <v>283,25</v>
          </cell>
        </row>
        <row r="1253">
          <cell r="A1253" t="str">
            <v>92568</v>
          </cell>
          <cell r="B1253" t="str">
            <v>TRAMA DE AÇO COMPOSTA POR RIPAS, CAIBROS E TERÇAS PARA TELHADOS DE ATÉ 2 ÁGUAS PARA TELHA DE ENCAIXE DE CERÂMICA OU DE CONCRETO, INCLUSO TRANSPORTE VERTICAL. AF_12/2015</v>
          </cell>
          <cell r="C1253" t="str">
            <v>M2</v>
          </cell>
          <cell r="D1253" t="str">
            <v>59,13</v>
          </cell>
        </row>
        <row r="1254">
          <cell r="A1254" t="str">
            <v>92569</v>
          </cell>
          <cell r="B1254" t="str">
            <v>TRAMA DE AÇO COMPOSTA POR RIPAS E CAIBROS PARA TELHADOS DE ATÉ 2 ÁGUAS PARA TELHA DE ENCAIXE DE CERÂMICA OU DE CONCRETO, INCLUSO TRANSPORTE VERTICAL. AF_12/2015</v>
          </cell>
          <cell r="C1254" t="str">
            <v>M2</v>
          </cell>
          <cell r="D1254" t="str">
            <v>26,75</v>
          </cell>
        </row>
        <row r="1255">
          <cell r="A1255" t="str">
            <v>92570</v>
          </cell>
          <cell r="B1255" t="str">
            <v>TRAMA DE AÇO COMPOSTA POR RIPAS PARA TELHADOS DE ATÉ 2 ÁGUAS PARA TELHA DE ENCAIXE DE CERÂMICA OU DE CONCRETO, INCLUSO TRANSPORTE VERTICAL. AF_12/2015</v>
          </cell>
          <cell r="C1255" t="str">
            <v>M2</v>
          </cell>
          <cell r="D1255" t="str">
            <v>12,19</v>
          </cell>
        </row>
        <row r="1256">
          <cell r="A1256" t="str">
            <v>92571</v>
          </cell>
          <cell r="B1256" t="str">
            <v>TRAMA DE AÇO COMPOSTA POR RIPAS, CAIBROS E TERÇAS PARA TELHADOS DE MAIS DE 2 ÁGUAS PARA TELHA DE ENCAIXE DE CERÂMICA OU DE CONCRETO, INCLUSO TRANSPORTE VERTICAL. AF_12/2015</v>
          </cell>
          <cell r="C1256" t="str">
            <v>M2</v>
          </cell>
          <cell r="D1256" t="str">
            <v>66,22</v>
          </cell>
        </row>
        <row r="1257">
          <cell r="A1257" t="str">
            <v>92572</v>
          </cell>
          <cell r="B1257" t="str">
            <v>TRAMA DE AÇO COMPOSTA POR RIPAS E CAIBROS PARA TELHADOS DE MAIS DE 2 ÁGUAS PARA TELHA DE ENCAIXE DE CERÂMICA OU DE CONCRETO, INCLUSO TRANSPORTE VERTICAL. AF_12/2015</v>
          </cell>
          <cell r="C1257" t="str">
            <v>M2</v>
          </cell>
          <cell r="D1257" t="str">
            <v>31,12</v>
          </cell>
        </row>
        <row r="1258">
          <cell r="A1258" t="str">
            <v>92573</v>
          </cell>
          <cell r="B1258" t="str">
            <v>TRAMA DE AÇO COMPOSTA POR RIPAS PARA TELHADOS DE MAIS DE 2 ÁGUAS PARA TELHA DE ENCAIXE DE CERÂMICA OU DE CONCRETO, INCLUSO TRANSPORTE VERTICAL, INCLUSO TRANSPORTE VERTICAL. AF_12/2015</v>
          </cell>
          <cell r="C1258" t="str">
            <v>M2</v>
          </cell>
          <cell r="D1258" t="str">
            <v>15,24</v>
          </cell>
        </row>
        <row r="1259">
          <cell r="A1259" t="str">
            <v>92574</v>
          </cell>
          <cell r="B1259" t="str">
            <v>TRAMA DE AÇO COMPOSTA POR RIPAS, CAIBROS E TERÇAS PARA TELHADOS DE ATÉ 2 ÁGUAS PARA TELHA CERÂMICA CAPA-CANAL, INCLUSO TRANSPORTE VERTICAL. AF_12/2015</v>
          </cell>
          <cell r="C1259" t="str">
            <v>M2</v>
          </cell>
          <cell r="D1259" t="str">
            <v>64,47</v>
          </cell>
        </row>
        <row r="1260">
          <cell r="A1260" t="str">
            <v>92575</v>
          </cell>
          <cell r="B1260" t="str">
            <v>TRAMA DE AÇO COMPOSTA POR RIPAS E CAIBROS PARA TELHADOS DE ATÉ 2 ÁGUAS PARA TELHA CERÂMICA CAPA-CANAL, INCLUSO TRANSPORTE VERTICAL. AF_12/2015</v>
          </cell>
          <cell r="C1260" t="str">
            <v>M2</v>
          </cell>
          <cell r="D1260" t="str">
            <v>26,80</v>
          </cell>
        </row>
        <row r="1261">
          <cell r="A1261" t="str">
            <v>92576</v>
          </cell>
          <cell r="B1261" t="str">
            <v>TRAMA DE AÇO COMPOSTA POR RIPAS PARA TELHADOS DE ATÉ 2 ÁGUAS PARA TELHA CERÂMICA CAPA-CANAL, INCLUSO TRANSPORTE VERTICAL. AF_12/2015</v>
          </cell>
          <cell r="C1261" t="str">
            <v>M2</v>
          </cell>
          <cell r="D1261" t="str">
            <v>9,92</v>
          </cell>
        </row>
        <row r="1262">
          <cell r="A1262" t="str">
            <v>92577</v>
          </cell>
          <cell r="B1262" t="str">
            <v>TRAMA DE AÇO COMPOSTA POR RIPAS, CAIBROS E TERÇAS PARA TELHADOS DE MAIS DE 2 ÁGUAS PARA TELHA CERÂMICA CAPA-CANAL, INCLUSO TRANSPORTE VERTICAL. AF_12/2015</v>
          </cell>
          <cell r="C1262" t="str">
            <v>M2</v>
          </cell>
          <cell r="D1262" t="str">
            <v>71,78</v>
          </cell>
        </row>
        <row r="1263">
          <cell r="A1263" t="str">
            <v>92578</v>
          </cell>
          <cell r="B1263" t="str">
            <v>TRAMA DE AÇO COMPOSTA POR RIPAS E CAIBROS PARA TELHADOS DE MAIS DE 2 ÁGUAS PARA TELHA CERÂMICA CAPA-CANAL, INCLUSO TRANSPORTE VERTICAL. AF_12/2015</v>
          </cell>
          <cell r="C1263" t="str">
            <v>M2</v>
          </cell>
          <cell r="D1263" t="str">
            <v>30,88</v>
          </cell>
        </row>
        <row r="1264">
          <cell r="A1264" t="str">
            <v>92579</v>
          </cell>
          <cell r="B1264" t="str">
            <v>TRAMA DE AÇO COMPOSTA POR RIPAS PARA TELHADOS DE MAIS DE 2 ÁGUAS PARA TELHA CERÂMICA CAPA-CANAL, INCLUSO TRANSPORTE VERTICAL. AF_12/2015</v>
          </cell>
          <cell r="C1264" t="str">
            <v>M2</v>
          </cell>
          <cell r="D1264" t="str">
            <v>12,35</v>
          </cell>
        </row>
        <row r="1265">
          <cell r="A1265" t="str">
            <v>92580</v>
          </cell>
          <cell r="B1265" t="str">
            <v>TRAMA DE AÇO COMPOSTA POR TERÇAS PARA TELHADOS DE ATÉ 2 ÁGUAS PARA TELHA ONDULADA DE FIBROCIMENTO, METÁLICA, PLÁSTICA OU TERMOACÚSTICA, INCLUSO TRANSPORTE VERTICAL. AF_12/2015</v>
          </cell>
          <cell r="C1265" t="str">
            <v>M2</v>
          </cell>
          <cell r="D1265" t="str">
            <v>28,69</v>
          </cell>
        </row>
        <row r="1266">
          <cell r="A1266" t="str">
            <v>92581</v>
          </cell>
          <cell r="B1266" t="str">
            <v>TRAMA DE AÇO COMPOSTA POR TERÇAS PARA TELHADOS DE ATÉ 2 ÁGUAS PARA TELHA ESTRUTURAL DE FIBROCIMENTO, INCLUSO TRANSPORTE VERTICAL. AF_12/2015</v>
          </cell>
          <cell r="C1266" t="str">
            <v>M2</v>
          </cell>
          <cell r="D1266" t="str">
            <v>29,57</v>
          </cell>
        </row>
        <row r="1267">
          <cell r="A1267" t="str">
            <v>92582</v>
          </cell>
          <cell r="B1267" t="str">
            <v>FABRICAÇÃO E INSTALAÇÃO DE TESOURA INTEIRA EM AÇO, VÃO DE 3 M, PARA TELHA CERÂMICA OU DE CONCRETO, INCLUSO IÇAMENTO. AF_12/2015</v>
          </cell>
          <cell r="C1267" t="str">
            <v>UN</v>
          </cell>
          <cell r="D1267" t="str">
            <v>429,72</v>
          </cell>
        </row>
        <row r="1268">
          <cell r="A1268" t="str">
            <v>92584</v>
          </cell>
          <cell r="B1268" t="str">
            <v>FABRICAÇÃO E INSTALAÇÃO DE TESOURA INTEIRA EM AÇO, VÃO DE 4 M, PARA TELHA CERÂMICA OU DE CONCRETO, INCLUSO IÇAMENTO. AF_12/2015</v>
          </cell>
          <cell r="C1268" t="str">
            <v>UN</v>
          </cell>
          <cell r="D1268" t="str">
            <v>492,04</v>
          </cell>
        </row>
        <row r="1269">
          <cell r="A1269" t="str">
            <v>92586</v>
          </cell>
          <cell r="B1269" t="str">
            <v>FABRICAÇÃO E INSTALAÇÃO DE TESOURA INTEIRA EM AÇO, VÃO DE 5 M, PARA TELHA CERÂMICA OU DE CONCRETO, INCLUSO IÇAMENTO. AF_12/2015</v>
          </cell>
          <cell r="C1269" t="str">
            <v>UN</v>
          </cell>
          <cell r="D1269" t="str">
            <v>554,36</v>
          </cell>
        </row>
        <row r="1270">
          <cell r="A1270" t="str">
            <v>92588</v>
          </cell>
          <cell r="B1270" t="str">
            <v>FABRICAÇÃO E INSTALAÇÃO DE TESOURA INTEIRA EM AÇO, VÃO DE 6 M, PARA TELHA CERÂMICA OU DE CONCRETO, INCLUSO IÇAMENTO. AF_12/2015</v>
          </cell>
          <cell r="C1270" t="str">
            <v>UN</v>
          </cell>
          <cell r="D1270" t="str">
            <v>701,48</v>
          </cell>
        </row>
        <row r="1271">
          <cell r="A1271" t="str">
            <v>92590</v>
          </cell>
          <cell r="B1271" t="str">
            <v>FABRICAÇÃO E INSTALAÇÃO DE TESOURA INTEIRA EM AÇO, VÃO DE 7 M, PARA TELHA CERÂMICA OU DE CONCRETO, INCLUSO IÇAMENTO. AF_12/2015</v>
          </cell>
          <cell r="C1271" t="str">
            <v>UN</v>
          </cell>
          <cell r="D1271" t="str">
            <v>763,82</v>
          </cell>
        </row>
        <row r="1272">
          <cell r="A1272" t="str">
            <v>92592</v>
          </cell>
          <cell r="B1272" t="str">
            <v>FABRICAÇÃO E INSTALAÇÃO DE TESOURA INTEIRA EM AÇO, VÃO DE 8 M, PARA TELHA CERÂMICA OU DE CONCRETO, INCLUSO IÇAMENTO. AF_12/2015</v>
          </cell>
          <cell r="C1272" t="str">
            <v>UN</v>
          </cell>
          <cell r="D1272" t="str">
            <v>864,59</v>
          </cell>
        </row>
        <row r="1273">
          <cell r="A1273" t="str">
            <v>92593</v>
          </cell>
          <cell r="B1273" t="str">
            <v>(COMPOSIÇÃO REPRESENTATIVA) FABRICAÇÃO E INSTALAÇÃO DE TESOURA INTEIRA EM AÇO, PARA VÃOS DE 3 A 12 M E PARA QUALQUER TIPO DE TELHA, INCLUSO IÇAMENTO. AF_12/2015</v>
          </cell>
          <cell r="C1273" t="str">
            <v>KG</v>
          </cell>
          <cell r="D1273" t="str">
            <v>6,53</v>
          </cell>
        </row>
        <row r="1274">
          <cell r="A1274" t="str">
            <v>92594</v>
          </cell>
          <cell r="B1274" t="str">
            <v>FABRICAÇÃO E INSTALAÇÃO DE TESOURA INTEIRA EM AÇO, VÃO DE 9 M, PARA TELHA CERÂMICA OU DE CONCRETO, INCLUSO IÇAMENTO. AF_12/2015</v>
          </cell>
          <cell r="C1274" t="str">
            <v>UN</v>
          </cell>
          <cell r="D1274" t="str">
            <v>984,93</v>
          </cell>
        </row>
        <row r="1275">
          <cell r="A1275" t="str">
            <v>92596</v>
          </cell>
          <cell r="B1275" t="str">
            <v>FABRICAÇÃO E INSTALAÇÃO DE TESOURA INTEIRA EM AÇO, VÃO DE 10 M, PARA TELHA CERÂMICA OU DE CONCRETO, INCLUSO IÇAMENTO. AF_12/2015</v>
          </cell>
          <cell r="C1275" t="str">
            <v>UN</v>
          </cell>
          <cell r="D1275" t="str">
            <v>1.111,17</v>
          </cell>
        </row>
        <row r="1276">
          <cell r="A1276" t="str">
            <v>92598</v>
          </cell>
          <cell r="B1276" t="str">
            <v>FABRICAÇÃO E INSTALAÇÃO DE TESOURA INTEIRA EM AÇO, VÃO DE 11 M, PARA TELHA CERÂMICA OU DE CONCRETO, INCLUSO IÇAMENTO. AF_12/2015</v>
          </cell>
          <cell r="C1276" t="str">
            <v>UN</v>
          </cell>
          <cell r="D1276" t="str">
            <v>1.173,49</v>
          </cell>
        </row>
        <row r="1277">
          <cell r="A1277" t="str">
            <v>92600</v>
          </cell>
          <cell r="B1277" t="str">
            <v>FABRICAÇÃO E INSTALAÇÃO DE TESOURA INTEIRA EM AÇO, VÃO DE 12 M, PARA TELHA CERÂMICA OU DE CONCRETO, INCLUSO IÇAMENTO. AF_12/2015</v>
          </cell>
          <cell r="C1277" t="str">
            <v>UN</v>
          </cell>
          <cell r="D1277" t="str">
            <v>1.247,97</v>
          </cell>
        </row>
        <row r="1278">
          <cell r="A1278" t="str">
            <v>92602</v>
          </cell>
          <cell r="B1278" t="str">
            <v>FABRICAÇÃO E INSTALAÇÃO DE TESOURA INTEIRA EM AÇO, VÃO DE 3 M, PARA TELHA ONDULADA DE FIBROCIMENTO, METÁLICA, PLÁSTICA OU TERMOACÚSTICA, INCLUSO IÇAMENTO.. AF_12/2015</v>
          </cell>
          <cell r="C1278" t="str">
            <v>UN</v>
          </cell>
          <cell r="D1278" t="str">
            <v>429,72</v>
          </cell>
        </row>
        <row r="1279">
          <cell r="A1279" t="str">
            <v>92604</v>
          </cell>
          <cell r="B1279" t="str">
            <v>FABRICAÇÃO E INSTALAÇÃO DE TESOURA INTEIRA EM AÇO, VÃO DE 4 M, PARA TELHA ONDULADA DE FIBROCIMENTO, METÁLICA, PLÁSTICA OU TERMOACÚSTICA, INCLUSO IÇAMENTO. AF_12/2015</v>
          </cell>
          <cell r="C1279" t="str">
            <v>UN</v>
          </cell>
          <cell r="D1279" t="str">
            <v>479,89</v>
          </cell>
        </row>
        <row r="1280">
          <cell r="A1280" t="str">
            <v>92606</v>
          </cell>
          <cell r="B1280" t="str">
            <v>FABRICAÇÃO E INSTALAÇÃO DE TESOURA INTEIRA EM AÇO, VÃO DE 5 M, PARA TELHA ONDULADA DE FIBROCIMENTO, METÁLICA, PLÁSTICA OU TERMOACÚSTICA, INCLUSO IÇAMENTO. AF_12/2015</v>
          </cell>
          <cell r="C1280" t="str">
            <v>UN</v>
          </cell>
          <cell r="D1280" t="str">
            <v>542,21</v>
          </cell>
        </row>
        <row r="1281">
          <cell r="A1281" t="str">
            <v>92608</v>
          </cell>
          <cell r="B1281" t="str">
            <v>FABRICAÇÃO E INSTALAÇÃO DE TESOURA INTEIRA EM AÇO, VÃO DE 6 M, PARA TELHA ONDULADA DE FIBROCIMENTO, METÁLICA, PLÁSTICA OU TERMOACÚSTICA, INCLUSO IÇAMENTO. AF_12/2015</v>
          </cell>
          <cell r="C1281" t="str">
            <v>UN</v>
          </cell>
          <cell r="D1281" t="str">
            <v>677,18</v>
          </cell>
        </row>
        <row r="1282">
          <cell r="A1282" t="str">
            <v>92610</v>
          </cell>
          <cell r="B1282" t="str">
            <v>FABRICAÇÃO E INSTALAÇÃO DE TESOURA INTEIRA EM AÇO, VÃO DE 7 M, PARA TELHA ONDULADA DE FIBROCIMENTO, METÁLICA, PLÁSTICA OU TERMOACÚSTICA, INCLUSO IÇAMENTO. AF_12/2015</v>
          </cell>
          <cell r="C1282" t="str">
            <v>UN</v>
          </cell>
          <cell r="D1282" t="str">
            <v>739,51</v>
          </cell>
        </row>
        <row r="1283">
          <cell r="A1283" t="str">
            <v>92612</v>
          </cell>
          <cell r="B1283" t="str">
            <v>FABRICAÇÃO E INSTALAÇÃO DE TESOURA INTEIRA EM AÇO, VÃO DE 8 M, PARA TELHA ONDULADA DE FIBROCIMENTO, METÁLICA, PLÁSTICA OU TERMOACÚSTICA, INCLUSO IÇAMENTO, INCLUSO IÇAMENTO. AF_12/2015</v>
          </cell>
          <cell r="C1283" t="str">
            <v>UN</v>
          </cell>
          <cell r="D1283" t="str">
            <v>840,28</v>
          </cell>
        </row>
        <row r="1284">
          <cell r="A1284" t="str">
            <v>92614</v>
          </cell>
          <cell r="B1284" t="str">
            <v>FABRICAÇÃO E INSTALAÇÃO DE TESOURA INTEIRA EM AÇO, VÃO DE 9 M, PARA TELHA ONDULADA DE FIBROCIMENTO, METÁLICA, PLÁSTICA OU TERMOACÚSTICA, INCLUSO IÇAMENTO. AF_12/2015</v>
          </cell>
          <cell r="C1284" t="str">
            <v>UN</v>
          </cell>
          <cell r="D1284" t="str">
            <v>936,33</v>
          </cell>
        </row>
        <row r="1285">
          <cell r="A1285" t="str">
            <v>92616</v>
          </cell>
          <cell r="B1285" t="str">
            <v>FABRICAÇÃO E INSTALAÇÃO DE TESOURA INTEIRA EM AÇO, VÃO DE 10 M, PARA TELHA ONDULADA DE FIBROCIMENTO, METÁLICA, PLÁSTICA OU TERMOACÚSTICA, INCLUSO IÇAMENTO. AF_12/2015</v>
          </cell>
          <cell r="C1285" t="str">
            <v>UN</v>
          </cell>
          <cell r="D1285" t="str">
            <v>1.074,72</v>
          </cell>
        </row>
        <row r="1286">
          <cell r="A1286" t="str">
            <v>92618</v>
          </cell>
          <cell r="B1286" t="str">
            <v>FABRICAÇÃO E INSTALAÇÃO DE TESOURA INTEIRA EM AÇO, VÃO DE 11 M, PARA TELHA ONDULADA DE FIBROCIMENTO, METÁLICA, PLÁSTICA OU TERMOACÚSTICA, INCLUSO IÇAMENTO. AF_12/2015</v>
          </cell>
          <cell r="C1286" t="str">
            <v>UN</v>
          </cell>
          <cell r="D1286" t="str">
            <v>1.137,04</v>
          </cell>
        </row>
        <row r="1287">
          <cell r="A1287" t="str">
            <v>92620</v>
          </cell>
          <cell r="B1287" t="str">
            <v>FABRICAÇÃO E INSTALAÇÃO DE TESOURA INTEIRA EM AÇO, VÃO DE 12 M, PARA TELHA ONDULADA DE FIBROCIMENTO, METÁLICA, PLÁSTICA OU TERMOACÚSTICA, INCLUSO IÇAMENTO. AF_12/2015</v>
          </cell>
          <cell r="C1287" t="str">
            <v>UN</v>
          </cell>
          <cell r="D1287" t="str">
            <v>1.199,36</v>
          </cell>
        </row>
        <row r="1288">
          <cell r="A1288" t="str">
            <v>94444</v>
          </cell>
          <cell r="B1288" t="str">
            <v>TELHAMENTO COM TELHA DE ENCAIXE, TIPO FRANCESA DE VIDRO, COM ATÉ 2 ÁGUAS, INCLUSO TRANSPORTE VERTICAL. AF_06/2016</v>
          </cell>
          <cell r="C1288" t="str">
            <v>M2</v>
          </cell>
          <cell r="D1288" t="str">
            <v>463,61</v>
          </cell>
        </row>
        <row r="1289">
          <cell r="A1289" t="str">
            <v>73891/1</v>
          </cell>
          <cell r="B1289" t="str">
            <v>ESGOTAMENTO COM MOTO-BOMBA AUTOESCOVANTE</v>
          </cell>
          <cell r="C1289" t="str">
            <v>H</v>
          </cell>
          <cell r="D1289" t="str">
            <v>5,28</v>
          </cell>
        </row>
        <row r="1290">
          <cell r="A1290" t="str">
            <v>73882/1</v>
          </cell>
          <cell r="B1290" t="str">
            <v>CALHA EM CONCRETO SIMPLES, EM MEIA CANA, DIAMETRO 200 MM</v>
          </cell>
          <cell r="C1290" t="str">
            <v>M</v>
          </cell>
          <cell r="D1290" t="str">
            <v>27,58</v>
          </cell>
        </row>
        <row r="1291">
          <cell r="A1291" t="str">
            <v>73882/5</v>
          </cell>
          <cell r="B1291" t="str">
            <v>CALHA EM CONCRETO SIMPLES, EM MEIA CANA DE CONCRETO, DIAMETRO 600 MM</v>
          </cell>
          <cell r="C1291" t="str">
            <v>M</v>
          </cell>
          <cell r="D1291" t="str">
            <v>78,55</v>
          </cell>
        </row>
        <row r="1292">
          <cell r="A1292" t="str">
            <v>73816/1</v>
          </cell>
          <cell r="B1292" t="str">
            <v>EXECUCAO DE DRENO COM TUBOS DE PVC CORRUGADO FLEXIVEL PERFURADO - DN 100</v>
          </cell>
          <cell r="C1292" t="str">
            <v>M</v>
          </cell>
          <cell r="D1292" t="str">
            <v>25,00</v>
          </cell>
        </row>
        <row r="1293">
          <cell r="A1293" t="str">
            <v>73816/2</v>
          </cell>
          <cell r="B1293" t="str">
            <v>EXECUCAO DE DRENO VERTICAL COM PEDRISCO, DIAMETRO 200MM</v>
          </cell>
          <cell r="C1293" t="str">
            <v>M</v>
          </cell>
          <cell r="D1293" t="str">
            <v>26,49</v>
          </cell>
        </row>
        <row r="1294">
          <cell r="A1294" t="str">
            <v>73881/1</v>
          </cell>
          <cell r="B1294" t="str">
            <v>EXECUCAO DE DRENO COM MANTA GEOTEXTIL 200 G/M2</v>
          </cell>
          <cell r="C1294" t="str">
            <v>M2</v>
          </cell>
          <cell r="D1294" t="str">
            <v>5,85</v>
          </cell>
        </row>
        <row r="1295">
          <cell r="A1295" t="str">
            <v>73881/3</v>
          </cell>
          <cell r="B1295" t="str">
            <v>EXECUCAO DE DRENO COM MANTA GEOTEXTIL 400 G/M2</v>
          </cell>
          <cell r="C1295" t="str">
            <v>M2</v>
          </cell>
          <cell r="D1295" t="str">
            <v>11,39</v>
          </cell>
        </row>
        <row r="1296">
          <cell r="A1296" t="str">
            <v>73883/1</v>
          </cell>
          <cell r="B1296" t="str">
            <v>EXECUCAO DE DRENO FRANCES COM AREIA MEDIA</v>
          </cell>
          <cell r="C1296" t="str">
            <v>M3</v>
          </cell>
          <cell r="D1296" t="str">
            <v>94,93</v>
          </cell>
        </row>
        <row r="1297">
          <cell r="A1297" t="str">
            <v>73883/2</v>
          </cell>
          <cell r="B1297" t="str">
            <v>EXECUCAO DE DRENO FRANCES COM BRITA NUM 2</v>
          </cell>
          <cell r="C1297" t="str">
            <v>M3</v>
          </cell>
          <cell r="D1297" t="str">
            <v>89,60</v>
          </cell>
        </row>
        <row r="1298">
          <cell r="A1298" t="str">
            <v>73883/3</v>
          </cell>
          <cell r="B1298" t="str">
            <v>EXECUCAO DE DRENO FRANCES COM CASCALHO</v>
          </cell>
          <cell r="C1298" t="str">
            <v>M3</v>
          </cell>
          <cell r="D1298" t="str">
            <v>55,85</v>
          </cell>
        </row>
        <row r="1299">
          <cell r="A1299" t="str">
            <v>73902/1</v>
          </cell>
          <cell r="B1299" t="str">
            <v>CAMADA DRENANTE COM BRITA NUM 3</v>
          </cell>
          <cell r="C1299" t="str">
            <v>M3</v>
          </cell>
          <cell r="D1299" t="str">
            <v>96,06</v>
          </cell>
        </row>
        <row r="1300">
          <cell r="A1300" t="str">
            <v>73968/1</v>
          </cell>
          <cell r="B1300" t="str">
            <v>MANTA IMPERMEABILIZANTE A BASE DE ASFALTO - FORNECIMENTO E INSTALACAO</v>
          </cell>
          <cell r="C1300" t="str">
            <v>M2</v>
          </cell>
          <cell r="D1300" t="str">
            <v>44,86</v>
          </cell>
        </row>
        <row r="1301">
          <cell r="A1301" t="str">
            <v>73969/1</v>
          </cell>
          <cell r="B1301" t="str">
            <v>EXECUCAO DE DRENOS DE CHORUME EM TUBOS DRENANTES DE CONCRETO, DIAM=200MM, ENVOLTOS EM BRITA E GEOTEXTIL</v>
          </cell>
          <cell r="C1301" t="str">
            <v>M</v>
          </cell>
          <cell r="D1301" t="str">
            <v>63,81</v>
          </cell>
        </row>
        <row r="1302">
          <cell r="A1302" t="str">
            <v>74017/1</v>
          </cell>
          <cell r="B1302" t="str">
            <v>EXECUCAO DE DRENOS DE CHORUME EM TUBOS DRENANTES, PVC, DIAM=100 MM, ENVOLTOS EM BRITA E GEOTEXTIL</v>
          </cell>
          <cell r="C1302" t="str">
            <v>M</v>
          </cell>
          <cell r="D1302" t="str">
            <v>42,04</v>
          </cell>
        </row>
        <row r="1303">
          <cell r="A1303" t="str">
            <v>74017/2</v>
          </cell>
          <cell r="B1303" t="str">
            <v>EXECUCAO DE DRENOS DE CHORUME EM TUBOS DRENANTES, PVC, DIAM=150 MM, ENVOLTOS EM BRITA E GEOTEXTIL</v>
          </cell>
          <cell r="C1303" t="str">
            <v>M</v>
          </cell>
          <cell r="D1303" t="str">
            <v>52,93</v>
          </cell>
        </row>
        <row r="1304">
          <cell r="A1304" t="str">
            <v>75029/1</v>
          </cell>
          <cell r="B1304" t="str">
            <v>TUBO PVC CORRUGADO RIGIDO PERFURADO DN 150 PARA DRENAGEM - FORNECIMENTO E INSTALACAO</v>
          </cell>
          <cell r="C1304" t="str">
            <v>M</v>
          </cell>
          <cell r="D1304" t="str">
            <v>35,53</v>
          </cell>
        </row>
        <row r="1305">
          <cell r="A1305" t="str">
            <v>83651</v>
          </cell>
          <cell r="B1305" t="str">
            <v>TUBO PVC CORRUGADO PERFURADO 100 MM C/ JUNTA ELASTICA PARA DRENAGEM.</v>
          </cell>
          <cell r="C1305" t="str">
            <v>M</v>
          </cell>
          <cell r="D1305" t="str">
            <v>29,47</v>
          </cell>
        </row>
        <row r="1306">
          <cell r="A1306" t="str">
            <v>83656</v>
          </cell>
          <cell r="B1306" t="str">
            <v>COLCHAO DRENANTE C/ 30CM PEDRA BRITADA N.3/FILTRO TRANSICAO MANTA GEOTEXTIL 100% POLIPROPILENO OU POLIESTER INCL FORNEC/COLOCMAT</v>
          </cell>
          <cell r="C1306" t="str">
            <v>M2</v>
          </cell>
          <cell r="D1306" t="str">
            <v>33,93</v>
          </cell>
        </row>
        <row r="1307">
          <cell r="A1307" t="str">
            <v>83658</v>
          </cell>
          <cell r="B1307" t="str">
            <v>EXECUCAO DRENO PROFUNDO, COM CORTE TRAPEZOIDAL EM SOLO, DE 70X80X150CM EXCL TUBO INCL MATERIAL EXECUCAO, COM SELO ENCHIMENTO MATERIAL DRENANTE E ESCAVACAO</v>
          </cell>
          <cell r="C1307" t="str">
            <v>M</v>
          </cell>
          <cell r="D1307" t="str">
            <v>169,09</v>
          </cell>
        </row>
        <row r="1308">
          <cell r="A1308" t="str">
            <v>83661</v>
          </cell>
          <cell r="B1308" t="str">
            <v>EXECUCAO DE DRENO PROFUNDO, CORTE EM SOLO, COM TUBO POROSO D=0,20M</v>
          </cell>
          <cell r="C1308" t="str">
            <v>M</v>
          </cell>
          <cell r="D1308" t="str">
            <v>105,04</v>
          </cell>
        </row>
        <row r="1309">
          <cell r="A1309" t="str">
            <v>83662</v>
          </cell>
          <cell r="B1309" t="str">
            <v>EXECUCAO DE DRENO CEGO</v>
          </cell>
          <cell r="C1309" t="str">
            <v>M3</v>
          </cell>
          <cell r="D1309" t="str">
            <v>88,40</v>
          </cell>
        </row>
        <row r="1310">
          <cell r="A1310" t="str">
            <v>83664</v>
          </cell>
          <cell r="B1310" t="str">
            <v>EXECUCAO DE DRENO DE TUBO DE CONRETO SIMPLES POROSO D=0,20 M (0,5MX0,5M) PARA GALERIAS DE AGUAS PLUVIAIS</v>
          </cell>
          <cell r="C1310" t="str">
            <v>M</v>
          </cell>
          <cell r="D1310" t="str">
            <v>62,72</v>
          </cell>
        </row>
        <row r="1311">
          <cell r="A1311" t="str">
            <v>83665</v>
          </cell>
          <cell r="B1311" t="str">
            <v>FORNECIMENTO E INSTALACAO DE MANTA BIDIM RT - 14</v>
          </cell>
          <cell r="C1311" t="str">
            <v>M2</v>
          </cell>
          <cell r="D1311" t="str">
            <v>7,58</v>
          </cell>
        </row>
        <row r="1312">
          <cell r="A1312" t="str">
            <v>83667</v>
          </cell>
          <cell r="B1312" t="str">
            <v>CAMADA DRENANTE COM AREIA MEDIA</v>
          </cell>
          <cell r="C1312" t="str">
            <v>M3</v>
          </cell>
          <cell r="D1312" t="str">
            <v>109,21</v>
          </cell>
        </row>
        <row r="1313">
          <cell r="A1313" t="str">
            <v>83668</v>
          </cell>
          <cell r="B1313" t="str">
            <v>CAMADA DRENANTE COM BRITA NUM 2</v>
          </cell>
          <cell r="C1313" t="str">
            <v>M3</v>
          </cell>
          <cell r="D1313" t="str">
            <v>95,17</v>
          </cell>
        </row>
        <row r="1314">
          <cell r="A1314" t="str">
            <v>83669</v>
          </cell>
          <cell r="B1314" t="str">
            <v>FORNECIMENTO/INSTALACAO MANTA BIDIM RT-16</v>
          </cell>
          <cell r="C1314" t="str">
            <v>M2</v>
          </cell>
          <cell r="D1314" t="str">
            <v>8,99</v>
          </cell>
        </row>
        <row r="1315">
          <cell r="A1315" t="str">
            <v>83670</v>
          </cell>
          <cell r="B1315" t="str">
            <v>TUBO PVC DN 75 MM PARA DRENAGEM - FORNECIMENTO E INSTALACAO</v>
          </cell>
          <cell r="C1315" t="str">
            <v>M</v>
          </cell>
          <cell r="D1315" t="str">
            <v>53,09</v>
          </cell>
        </row>
        <row r="1316">
          <cell r="A1316" t="str">
            <v>83671</v>
          </cell>
          <cell r="B1316" t="str">
            <v>TUBO PVC DN 100 MM PARA DRENAGEM - FORNECIMENTO E INSTALACAO</v>
          </cell>
          <cell r="C1316" t="str">
            <v>M</v>
          </cell>
          <cell r="D1316" t="str">
            <v>56,99</v>
          </cell>
        </row>
        <row r="1317">
          <cell r="A1317" t="str">
            <v>83675</v>
          </cell>
          <cell r="B1317" t="str">
            <v>TUBO CONCRETO SIMPLES DN 200 MM PARA DRENAGEM - FORNECIMENTO E INSTALACAO, INCLUSIVE ESCAVACAO MANUAL 1M3/M.</v>
          </cell>
          <cell r="C1317" t="str">
            <v>M</v>
          </cell>
          <cell r="D1317" t="str">
            <v>94,66</v>
          </cell>
        </row>
        <row r="1318">
          <cell r="A1318" t="str">
            <v>83676</v>
          </cell>
          <cell r="B1318" t="str">
            <v>TUBO CONCRETO SIMPLES DN 300 MM PARA DRENAGEM - FORNECIMENTO E INSTALACAO INCLUSIVE ESCAVACAO MANUAL 1M3/M</v>
          </cell>
          <cell r="C1318" t="str">
            <v>M</v>
          </cell>
          <cell r="D1318" t="str">
            <v>116,62</v>
          </cell>
        </row>
        <row r="1319">
          <cell r="A1319" t="str">
            <v>83677</v>
          </cell>
          <cell r="B1319" t="str">
            <v>TUBO CONCRETO SIMPLES DN 400 MM PARA DRENAGEM - FORNECIMENTO E INSTALACAO INCLUSIVE ESCAVACAO MANUAL 1,5M3/M</v>
          </cell>
          <cell r="C1319" t="str">
            <v>M</v>
          </cell>
          <cell r="D1319" t="str">
            <v>145,51</v>
          </cell>
        </row>
        <row r="1320">
          <cell r="A1320" t="str">
            <v>83678</v>
          </cell>
          <cell r="B1320" t="str">
            <v>TUBO CONCRETO SIMPLES DN 500 MM PARA DRENAGEM - FORNECIMENTO E INSTALACAO INCLUSIVE ESCAVACAO MANUAL 2M3/M</v>
          </cell>
          <cell r="C1320" t="str">
            <v>M</v>
          </cell>
          <cell r="D1320" t="str">
            <v>185,64</v>
          </cell>
        </row>
        <row r="1321">
          <cell r="A1321" t="str">
            <v>83679</v>
          </cell>
          <cell r="B1321" t="str">
            <v>TUBO PVC D=2 COM MATERIAL DRENANTE PARA DRENO/BARBACA - FORNECIMENTO E INSTALACAO</v>
          </cell>
          <cell r="C1321" t="str">
            <v>M</v>
          </cell>
          <cell r="D1321" t="str">
            <v>15,76</v>
          </cell>
        </row>
        <row r="1322">
          <cell r="A1322" t="str">
            <v>83680</v>
          </cell>
          <cell r="B1322" t="str">
            <v>TUBO PVC D=3" COM MATERIAL DRENANTE PARA DRENO/BARBACA - FORNECIMENTO E INSTALACAO</v>
          </cell>
          <cell r="C1322" t="str">
            <v>M</v>
          </cell>
          <cell r="D1322" t="str">
            <v>18,27</v>
          </cell>
        </row>
        <row r="1323">
          <cell r="A1323" t="str">
            <v>83681</v>
          </cell>
          <cell r="B1323" t="str">
            <v>TUBO PVC D=4" COM MATERIAL DRENANTE PARA DRENO/BARBACA - FORNECIMENTO E INSTALACAO</v>
          </cell>
          <cell r="C1323" t="str">
            <v>M</v>
          </cell>
          <cell r="D1323" t="str">
            <v>19,62</v>
          </cell>
        </row>
        <row r="1324">
          <cell r="A1324" t="str">
            <v>83682</v>
          </cell>
          <cell r="B1324" t="str">
            <v>CAMADA VERTICAL DRENANTE C/ PEDRA BRITADA NUMS 1 E 2</v>
          </cell>
          <cell r="C1324" t="str">
            <v>M3</v>
          </cell>
          <cell r="D1324" t="str">
            <v>96,06</v>
          </cell>
        </row>
        <row r="1325">
          <cell r="A1325" t="str">
            <v>83683</v>
          </cell>
          <cell r="B1325" t="str">
            <v>CAMADA HORIZONTAL DRENANTE C/ PEDRA BRITADA 1 E 2</v>
          </cell>
          <cell r="C1325" t="str">
            <v>M3</v>
          </cell>
          <cell r="D1325" t="str">
            <v>106,76</v>
          </cell>
        </row>
        <row r="1326">
          <cell r="A1326" t="str">
            <v>83729</v>
          </cell>
          <cell r="B1326" t="str">
            <v>FORNECIMENTO/INSTALACAO DE MANTA BIDIM RT-31</v>
          </cell>
          <cell r="C1326" t="str">
            <v>M2</v>
          </cell>
          <cell r="D1326" t="str">
            <v>17,56</v>
          </cell>
        </row>
        <row r="1327">
          <cell r="A1327" t="str">
            <v>83739</v>
          </cell>
          <cell r="B1327" t="str">
            <v>FORNECIMENTO/INSTALACAO DE MANTA BIDIM RT-10</v>
          </cell>
          <cell r="C1327" t="str">
            <v>M2</v>
          </cell>
          <cell r="D1327" t="str">
            <v>6,17</v>
          </cell>
        </row>
        <row r="1328">
          <cell r="A1328" t="str">
            <v>6454</v>
          </cell>
          <cell r="B1328" t="str">
            <v>FORNECIMENTO E LANCAMENTO DE PEDRA DE MAO</v>
          </cell>
          <cell r="C1328" t="str">
            <v>M3</v>
          </cell>
          <cell r="D1328" t="str">
            <v>160,16</v>
          </cell>
        </row>
        <row r="1329">
          <cell r="A1329" t="str">
            <v>73611</v>
          </cell>
          <cell r="B1329" t="str">
            <v>ENROCAMENTO COM PEDRA ARGAMASSADA TRAÇO 1:4 COM PEDRA DE MÃO</v>
          </cell>
          <cell r="C1329" t="str">
            <v>M3</v>
          </cell>
          <cell r="D1329" t="str">
            <v>349,53</v>
          </cell>
        </row>
        <row r="1330">
          <cell r="A1330" t="str">
            <v>73697</v>
          </cell>
          <cell r="B1330" t="str">
            <v>ENROCAMENTO MANUAL, SEM ARRUMACAO DO MATERIAL</v>
          </cell>
          <cell r="C1330" t="str">
            <v>M3</v>
          </cell>
          <cell r="D1330" t="str">
            <v>150,30</v>
          </cell>
        </row>
        <row r="1331">
          <cell r="A1331" t="str">
            <v>73698</v>
          </cell>
          <cell r="B1331" t="str">
            <v>ENROCAMENTO MANUAL, COM ARRUMACAO DO MATERIAL</v>
          </cell>
          <cell r="C1331" t="str">
            <v>M3</v>
          </cell>
          <cell r="D1331" t="str">
            <v>205,64</v>
          </cell>
        </row>
        <row r="1332">
          <cell r="A1332" t="str">
            <v>73890/1</v>
          </cell>
          <cell r="B1332" t="str">
            <v>ENSECADEIRA DE MADEIRA COM PAREDE SIMPLES</v>
          </cell>
          <cell r="C1332" t="str">
            <v>M2</v>
          </cell>
          <cell r="D1332" t="str">
            <v>117,64</v>
          </cell>
        </row>
        <row r="1333">
          <cell r="A1333" t="str">
            <v>73890/2</v>
          </cell>
          <cell r="B1333" t="str">
            <v>ENSECADEIRA DE MADEIRA COM PAREDE DUPLA</v>
          </cell>
          <cell r="C1333" t="str">
            <v>M2</v>
          </cell>
          <cell r="D1333" t="str">
            <v>296,39</v>
          </cell>
        </row>
        <row r="1334">
          <cell r="A1334" t="str">
            <v>92743</v>
          </cell>
          <cell r="B1334" t="str">
            <v>MURO DE GABIÃO, ENCHIMENTO COM PEDRA DE MÃO TIPO RACHÃO, DE GRAVIDADE, COM GAIOLAS DE COMPRIMENTO IGUAL A 2 METROS, ALTURA DO MURO DE ATÉ 4 METROS - FORNECIMENTO E EXECUÇÃO. AF_12/2015</v>
          </cell>
          <cell r="C1334" t="str">
            <v>M3</v>
          </cell>
          <cell r="D1334" t="str">
            <v>432,88</v>
          </cell>
        </row>
        <row r="1335">
          <cell r="A1335" t="str">
            <v>92744</v>
          </cell>
          <cell r="B1335" t="str">
            <v>MURO DE GABIÃO, ENCHIMENTO COM PEDRA DE MÃO TIPO RACHÃO, DE GRAVIDADE, COM GAIOLAS DE COMPRIMENTO IGUAL A 5 METROS, ALTURA DO MURO DE ATÉ 4 METROS - FORNECIMENTO E EXECUÇÃO. AF_12/2015</v>
          </cell>
          <cell r="C1335" t="str">
            <v>M3</v>
          </cell>
          <cell r="D1335" t="str">
            <v>401,24</v>
          </cell>
        </row>
        <row r="1336">
          <cell r="A1336" t="str">
            <v>92745</v>
          </cell>
          <cell r="B1336" t="str">
            <v>MURO DE GABIÃO, ENCHIMENTO COM PEDRA DE MÃO TIPO RACHÃO, DE GRAVIDADE, COM GAIOLAS DE COMPRIMENTO IGUAL A 2 METROS, ALTURA DO MURO ACIMA DE 4 E ATÉ 6 METROS - FORNECIMENTO E EXECUÇÃO. AF_12/2015</v>
          </cell>
          <cell r="C1336" t="str">
            <v>M3</v>
          </cell>
          <cell r="D1336" t="str">
            <v>538,86</v>
          </cell>
        </row>
        <row r="1337">
          <cell r="A1337" t="str">
            <v>92746</v>
          </cell>
          <cell r="B1337" t="str">
            <v>MURO DE GABIÃO, ENCHIMENTO COM PEDRA DE MÃO TIPO RACHÃO, DE GRAVIDADE, COM GAIOLAS DE COMPRIMENTO IGUAL A 5 METROS, ALTURA DO MURO ACIMA DE 4 E ATÉ 6 METROS - FORNECIMENTO E EXECUÇÃO. AF_12/2015</v>
          </cell>
          <cell r="C1337" t="str">
            <v>M3</v>
          </cell>
          <cell r="D1337" t="str">
            <v>481,01</v>
          </cell>
        </row>
        <row r="1338">
          <cell r="A1338" t="str">
            <v>92747</v>
          </cell>
          <cell r="B1338" t="str">
            <v>MURO DE GABIÃO, ENCHIMENTO COM PEDRA DE MÃO TIPO RACHÃO, DE GRAVIDADE, COM GAIOLAS DE COMPRIMENTO IGUAL A 2 METROS, ALTURA DO MURO ACIMA DE 6 E ATÉ 10 METROS - FORNECIMENTO E EXECUÇÃO. AF_12/2015</v>
          </cell>
          <cell r="C1338" t="str">
            <v>M3</v>
          </cell>
          <cell r="D1338" t="str">
            <v>599,23</v>
          </cell>
        </row>
        <row r="1339">
          <cell r="A1339" t="str">
            <v>92748</v>
          </cell>
          <cell r="B1339" t="str">
            <v>MURO DE GABIÃO, ENCHIMENTO COM PEDRA DE MÃO TIPO RACHÃO, DE GRAVIDADE, COM GAIOLAS DE COMPRIMENTO IGUAL A 5 METROS, ALTURA DO MURO MAIOR QUE 6 ATÉ 10 METROS - FORNECIMENTO E EXECUÇÃO. AF_12/2015</v>
          </cell>
          <cell r="C1339" t="str">
            <v>M3</v>
          </cell>
          <cell r="D1339" t="str">
            <v>526,79</v>
          </cell>
        </row>
        <row r="1340">
          <cell r="A1340" t="str">
            <v>92749</v>
          </cell>
          <cell r="B1340" t="str">
            <v>MURO DE GABIÃO, ENCHIMENTO COM PEDRA DE MÃO TIPO RACHÃO, COM SOLO REFORÇADO, ALTURA DO MURO DE ATÉ 4 METROS - FORNECIMENTO E EXECUÇÃO. AF_12/2015</v>
          </cell>
          <cell r="C1340" t="str">
            <v>M3</v>
          </cell>
          <cell r="D1340" t="str">
            <v>612,19</v>
          </cell>
        </row>
        <row r="1341">
          <cell r="A1341" t="str">
            <v>92750</v>
          </cell>
          <cell r="B1341" t="str">
            <v>MURO DE GABIÃO, ENCHIMENTO COM PEDRA DE MÃO TIPO RACHÃO, COM SOLO REFORÇADO, ALTURA DO MURO ACIMA DE 4 E ATÉ 12 METROS - FORNECIMENTO E EXECUÇÃO. AF_12/2015</v>
          </cell>
          <cell r="C1341" t="str">
            <v>M3</v>
          </cell>
          <cell r="D1341" t="str">
            <v>1.051,92</v>
          </cell>
        </row>
        <row r="1342">
          <cell r="A1342" t="str">
            <v>92751</v>
          </cell>
          <cell r="B1342" t="str">
            <v>MURO DE GABIÃO, ENCHIMENTO COM PEDRA DE MÃO TIPO RACHÃO, COM SOLO REFORÇADO, ALTURA DO MURO ACIMA DE 12 E ATÉ 20 METROS - FORNECIMENTO E EXECUÇÃO. AF_12/2015</v>
          </cell>
          <cell r="C1342" t="str">
            <v>M3</v>
          </cell>
          <cell r="D1342" t="str">
            <v>1.307,25</v>
          </cell>
        </row>
        <row r="1343">
          <cell r="A1343" t="str">
            <v>92752</v>
          </cell>
          <cell r="B1343" t="str">
            <v>MURO DE GABIÃO, ENCHIMENTO COM PEDRA DE MÃO TIPO RACHÃO, COM SOLO REFORÇADO, ALTURA DO MURO ACIMA DE 20 E ATÉ 28 METROS - FORNECIMENTO E EXECUÇÃO. AF_12/2015</v>
          </cell>
          <cell r="C1343" t="str">
            <v>M3</v>
          </cell>
          <cell r="D1343" t="str">
            <v>1.561,41</v>
          </cell>
        </row>
        <row r="1344">
          <cell r="A1344" t="str">
            <v>92753</v>
          </cell>
          <cell r="B1344" t="str">
            <v>MURO DE GABIÃO, ENCHIMENTO COM RESÍDUO DE CONSTRUÇÃO E DEMOLIÇÃO, DE GRAVIDADE, COM GAIOLA TRAPEZOIDAL DE COMPRIMENTO IGUAL A 2 METROS, ALTURA DO MURO DE ATÉ 2 METROS - FORNECIMENTO E EXECUÇÃO. AF_12/2015</v>
          </cell>
          <cell r="C1344" t="str">
            <v>M3</v>
          </cell>
          <cell r="D1344" t="str">
            <v>415,22</v>
          </cell>
        </row>
        <row r="1345">
          <cell r="A1345" t="str">
            <v>92754</v>
          </cell>
          <cell r="B1345" t="str">
            <v>MURO DE GABIÃO, ENCHIMENTO COM RESÍDUO DE CONSTRUÇÃO E DEMOLIÇÃO, DE GRAVIDADE, COM GAIOLA TRAPEZOIDAL DE COMPRIMENTO IGUAL A 2 METROS, ALTURA DO MURO ACIMA DE 2 E ATÉ 4 METROS - FORNECIMENTO E EXECUÇÃO. AF_12/2015</v>
          </cell>
          <cell r="C1345" t="str">
            <v>M3</v>
          </cell>
          <cell r="D1345" t="str">
            <v>379,44</v>
          </cell>
        </row>
        <row r="1346">
          <cell r="A1346" t="str">
            <v>92755</v>
          </cell>
          <cell r="B1346" t="str">
            <v>PROTEÇÃO SUPERFICIAL DE CANAL EM GABIÃO TIPO COLCHÃO, ALTURA DE 17 CENTÍMETROS, ENCHIMENTO COM PEDRA DE MÃO TIPO RACHÃO - FORNECIMENTO E EXECUÇÃO. AF_12/2015</v>
          </cell>
          <cell r="C1346" t="str">
            <v>M2</v>
          </cell>
          <cell r="D1346" t="str">
            <v>160,22</v>
          </cell>
        </row>
        <row r="1347">
          <cell r="A1347" t="str">
            <v>92756</v>
          </cell>
          <cell r="B1347" t="str">
            <v>PROTEÇÃO SUPERFICIAL DE CANAL EM GABIÃO TIPO COLCHÃO, ALTURA DE 23 CENTÍMETROS, ENCHIMENTO COM PEDRA DE MÃO TIPO RACHÃO - FORNECIMENTO E EXECUÇÃO. AF_12/2015</v>
          </cell>
          <cell r="C1347" t="str">
            <v>M2</v>
          </cell>
          <cell r="D1347" t="str">
            <v>181,85</v>
          </cell>
        </row>
        <row r="1348">
          <cell r="A1348" t="str">
            <v>92757</v>
          </cell>
          <cell r="B1348" t="str">
            <v>PROTEÇÃO SUPERFICIAL DE CANAL EM GABIÃO TIPO COLCHÃO, ALTURA DE 30 CENTÍMETROS, ENCHIMENTO COM PEDRA DE MÃO TIPO RACHÃO - FORNECIMENTO E EXECUÇÃO. AF_12/2015</v>
          </cell>
          <cell r="C1348" t="str">
            <v>M2</v>
          </cell>
          <cell r="D1348" t="str">
            <v>208,08</v>
          </cell>
        </row>
        <row r="1349">
          <cell r="A1349" t="str">
            <v>92758</v>
          </cell>
          <cell r="B1349" t="str">
            <v>PROTEÇÃO SUPERFICIAL DE CANAL EM GABIÃO TIPO SACO, DIÂMETRO DE 65 CENTÍMETROS, ENCHIMENTO MANUAL COM PEDRA DE MÃO TIPO RACHÃO - FORNECIMENTO E EXECUÇÃO. AF_12/2015</v>
          </cell>
          <cell r="C1349" t="str">
            <v>M3</v>
          </cell>
          <cell r="D1349" t="str">
            <v>477,89</v>
          </cell>
        </row>
        <row r="1350">
          <cell r="A1350" t="str">
            <v>73843/1</v>
          </cell>
          <cell r="B1350" t="str">
            <v>MURO DE ARRIMO DE CONCRETO CICLOPICO COM 30% DE PEDRA DE MAO</v>
          </cell>
          <cell r="C1350" t="str">
            <v>M3</v>
          </cell>
          <cell r="D1350" t="str">
            <v>322,23</v>
          </cell>
        </row>
        <row r="1351">
          <cell r="A1351" t="str">
            <v>73844/1</v>
          </cell>
          <cell r="B1351" t="str">
            <v>MURO DE ARRIMO DE ALVENARIA DE PEDRA ARGAMASSADA</v>
          </cell>
          <cell r="C1351" t="str">
            <v>M3</v>
          </cell>
          <cell r="D1351" t="str">
            <v>495,35</v>
          </cell>
        </row>
        <row r="1352">
          <cell r="A1352" t="str">
            <v>73844/2</v>
          </cell>
          <cell r="B1352" t="str">
            <v>MURO DE ARRIMO DE ALVENARIA DE TIJOLOS</v>
          </cell>
          <cell r="C1352" t="str">
            <v>M3</v>
          </cell>
          <cell r="D1352" t="str">
            <v>457,28</v>
          </cell>
        </row>
        <row r="1353">
          <cell r="A1353" t="str">
            <v>73846/1</v>
          </cell>
          <cell r="B1353" t="str">
            <v>MURO DE ARRIMO CELULAR PECAS PRE-MOLDADAS CONCRETO EXCL FORMAS INCL   CONFECCAO DAS PECAS MONTAGEM E COMPACTACAO DO SOLO DE ENCHIMENTO.</v>
          </cell>
          <cell r="C1353" t="str">
            <v>M3</v>
          </cell>
          <cell r="D1353" t="str">
            <v>258,14</v>
          </cell>
        </row>
        <row r="1354">
          <cell r="A1354" t="str">
            <v>73846/2</v>
          </cell>
          <cell r="B1354" t="str">
            <v>MURO DE ARRIMO CELULAR PECAS PRE-MOLDADAS CONCRETO EXCL MATERIAIS E   FORMAS INCL CONFECCAO PECAS MONTAGEM E COMPACTACAO DO SOLO(ENCHIMENTO)</v>
          </cell>
          <cell r="C1354" t="str">
            <v>M3</v>
          </cell>
          <cell r="D1354" t="str">
            <v>132,71</v>
          </cell>
        </row>
        <row r="1355">
          <cell r="A1355" t="str">
            <v>91069</v>
          </cell>
          <cell r="B1355" t="str">
            <v>EXECUÇÃO DE REVESTIMENTO DE CONCRETO PROJETADO COM ESPESSURA DE 7 CM, ARMADO COM TELA, INCLINAÇÃO MENOR QUE 90°, APLICAÇÃO CONTÍNUA, UTILIZANDO EQUIPAMENTO DE PROJEÇÃO COM 6 M³/H DE CAPACIDADE. AF_01/2016</v>
          </cell>
          <cell r="C1355" t="str">
            <v>M2</v>
          </cell>
          <cell r="D1355" t="str">
            <v>73,33</v>
          </cell>
        </row>
        <row r="1356">
          <cell r="A1356" t="str">
            <v>91070</v>
          </cell>
          <cell r="B1356" t="str">
            <v>EXECUÇÃO DE REVESTIMENTO DE CONCRETO PROJETADO COM ESPESSURA DE 10 CM, ARMADO COM TELA, INCLINAÇÃO MENOR QUE 90°, APLICAÇÃO CONTÍNUA, UTILIZANDO EQUIPAMENTO DE PROJEÇÃO COM 6 M³/H DE CAPACIDADE. AF_01/2016</v>
          </cell>
          <cell r="C1356" t="str">
            <v>M2</v>
          </cell>
          <cell r="D1356" t="str">
            <v>80,88</v>
          </cell>
        </row>
        <row r="1357">
          <cell r="A1357" t="str">
            <v>91071</v>
          </cell>
          <cell r="B1357" t="str">
            <v>EXECUÇÃO DE REVESTIMENTO DE CONCRETO PROJETADO COM ESPESSURA DE 7 CM, ARMADO COM TELA, INCLINAÇÃO DE 90°, APLICAÇÃO CONTÍNUA, UTILIZANDO EQUIPAMENTO DE PROJEÇÃO COM 6 M³/H DE CAPACIDADE. AF_01/2016</v>
          </cell>
          <cell r="C1357" t="str">
            <v>M2</v>
          </cell>
          <cell r="D1357" t="str">
            <v>109,93</v>
          </cell>
        </row>
        <row r="1358">
          <cell r="A1358" t="str">
            <v>91072</v>
          </cell>
          <cell r="B1358" t="str">
            <v>EXECUÇÃO DE REVESTIMENTO DE CONCRETO PROJETADO COM ESPESSURA DE 10 CM, ARMADO COM TELA, INCLINAÇÃO DE 90°, APLICAÇÃO CONTÍNUA, UTILIZANDO EQUIPAMENTO DE PROJEÇÃO COM 6 M³/H DE CAPACIDADE. AF_01/2016</v>
          </cell>
          <cell r="C1358" t="str">
            <v>M2</v>
          </cell>
          <cell r="D1358" t="str">
            <v>117,44</v>
          </cell>
        </row>
        <row r="1359">
          <cell r="A1359" t="str">
            <v>91073</v>
          </cell>
          <cell r="B1359" t="str">
            <v>EXECUÇÃO DE REVESTIMENTO DE CONCRETO PROJETADO COM ESPESSURA DE 7 CM, ARMADO COM TELA, INCLINAÇÃO MENOR QUE 90°, APLICAÇÃO CONTÍNUA, UTILIZANDO EQUIPAMENTO DE PROJEÇÃO COM 3 M³/H DE CAPACIDADE. AF_01/2016</v>
          </cell>
          <cell r="C1359" t="str">
            <v>M2</v>
          </cell>
          <cell r="D1359" t="str">
            <v>87,11</v>
          </cell>
        </row>
        <row r="1360">
          <cell r="A1360" t="str">
            <v>91074</v>
          </cell>
          <cell r="B1360" t="str">
            <v>EXECUÇÃO DE REVESTIMENTO DE CONCRETO PROJETADO COM ESPESSURA DE 10 CM, ARMADO COM TELA, INCLINAÇÃO MENOR QUE 90°, APLICAÇÃO CONTÍNUA, UTILIZANDO EQUIPAMENTO DE PROJEÇÃO COM 3 M³/H DE CAPACIDADE. AF_01/2016</v>
          </cell>
          <cell r="C1360" t="str">
            <v>M2</v>
          </cell>
          <cell r="D1360" t="str">
            <v>96,06</v>
          </cell>
        </row>
        <row r="1361">
          <cell r="A1361" t="str">
            <v>91075</v>
          </cell>
          <cell r="B1361" t="str">
            <v>EXECUÇÃO DE REVESTIMENTO DE CONCRETO PROJETADO COM ESPESSURA DE 7 CM, ARMADO COM TELA, INCLINAÇÃO DE 90°, APLICAÇÃO CONTÍNUA, UTILIZANDO EQUIPAMENTO DE PROJEÇÃO COM 3 M³/H DE CAPACIDADE. AF_01/2016</v>
          </cell>
          <cell r="C1361" t="str">
            <v>M2</v>
          </cell>
          <cell r="D1361" t="str">
            <v>126,28</v>
          </cell>
        </row>
        <row r="1362">
          <cell r="A1362" t="str">
            <v>91076</v>
          </cell>
          <cell r="B1362" t="str">
            <v>EXECUÇÃO DE REVESTIMENTO DE CONCRETO PROJETADO COM ESPESSURA DE 10 CM, ARMADO COM TELA, INCLINAÇÃO DE 90°, APLICAÇÃO CONTÍNUA, UTILIZANDO EQUIPAMENTO DE PROJEÇÃO COM 3 M³/H DE CAPACIDADE. AF_01/2016</v>
          </cell>
          <cell r="C1362" t="str">
            <v>M2</v>
          </cell>
          <cell r="D1362" t="str">
            <v>135,23</v>
          </cell>
        </row>
        <row r="1363">
          <cell r="A1363" t="str">
            <v>91077</v>
          </cell>
          <cell r="B1363" t="str">
            <v>EXECUÇÃO DE REVESTIMENTO DE CONCRETO PROJETADO COM ESPESSURA DE 7 CM, ARMADO COM FIBRAS DE AÇO, INCLINAÇÃO MENOR QUE 90°, APLICAÇÃO CONTÍNUA, UTILIZANDO EQUIPAMENTO DE PROJEÇÃO COM 6 M³/H DE CAPACIDADE. AF_01/2016</v>
          </cell>
          <cell r="C1363" t="str">
            <v>M2</v>
          </cell>
          <cell r="D1363" t="str">
            <v>103,62</v>
          </cell>
        </row>
        <row r="1364">
          <cell r="A1364" t="str">
            <v>91078</v>
          </cell>
          <cell r="B1364" t="str">
            <v>EXECUÇÃO DE REVESTIMENTO DE CONCRETO PROJETADO COM ESPESSURA DE 10 CM, ARMADO COM FIBRAS DE AÇO, INCLINAÇÃO MENOR QUE 90°, APLICAÇÃO CONTÍNUA, UTILIZANDO EQUIPAMENTO DE PROJEÇÃO COM 6 M³/H DE CAPACIDADE. AF_01/2016</v>
          </cell>
          <cell r="C1364" t="str">
            <v>M2</v>
          </cell>
          <cell r="D1364" t="str">
            <v>121,73</v>
          </cell>
        </row>
        <row r="1365">
          <cell r="A1365" t="str">
            <v>91079</v>
          </cell>
          <cell r="B1365" t="str">
            <v>EXECUÇÃO DE REVESTIMENTO DE CONCRETO PROJETADO COM ESPESSURA DE 7 CM, ARMADO COM FIBRAS DE AÇO, INCLINAÇÃO DE 90°, APLICAÇÃO CONTÍNUA, UTILIZANDO EQUIPAMENTO DE PROJEÇÃO COM 6 M³/H DE CAPACIDADE. AF_01/2016</v>
          </cell>
          <cell r="C1365" t="str">
            <v>M2</v>
          </cell>
          <cell r="D1365" t="str">
            <v>108,48</v>
          </cell>
        </row>
        <row r="1366">
          <cell r="A1366" t="str">
            <v>91080</v>
          </cell>
          <cell r="B1366" t="str">
            <v>EXECUÇÃO DE REVESTIMENTO DE CONCRETO PROJETADO COM ESPESSURA DE 10 CM, ARMADO COM FIBRAS DE AÇO, INCLINAÇÃO DE 90°, APLICAÇÃO CONTÍNUA, UTILIZANDO EQUIPAMENTO DE PROJEÇÃO COM 6 M³/H DE CAPACIDADE. AF_01/2016</v>
          </cell>
          <cell r="C1366" t="str">
            <v>M2</v>
          </cell>
          <cell r="D1366" t="str">
            <v>126,42</v>
          </cell>
        </row>
        <row r="1367">
          <cell r="A1367" t="str">
            <v>91081</v>
          </cell>
          <cell r="B1367" t="str">
            <v>EXECUÇÃO DE REVESTIMENTO DE CONCRETO PROJETADO COM ESPESSURA DE 7 CM, ARMADO COM FIBRAS DE AÇO, INCLINAÇÃO MENOR QUE 90°, APLICAÇÃO CONTÍNUA, UTILIZANDO EQUIPAMENTO DE PROJEÇÃO COM 3 M³/H DE CAPACIDADE. AF_01/2016</v>
          </cell>
          <cell r="C1367" t="str">
            <v>M2</v>
          </cell>
          <cell r="D1367" t="str">
            <v>118,78</v>
          </cell>
        </row>
        <row r="1368">
          <cell r="A1368" t="str">
            <v>91082</v>
          </cell>
          <cell r="B1368" t="str">
            <v>EXECUÇÃO DE REVESTIMENTO DE CONCRETO PROJETADO COM ESPESSURA DE 10 CM, ARMADO COM FIBRAS DE AÇO, INCLINAÇÃO MENOR QUE 90°, APLICAÇÃO CONTÍNUA, UTILIZANDO EQUIPAMENTO DE PROJEÇÃO COM 3 M³/H DE CAPACIDADE. AF_01/2016</v>
          </cell>
          <cell r="C1368" t="str">
            <v>M2</v>
          </cell>
          <cell r="D1368" t="str">
            <v>138,11</v>
          </cell>
        </row>
        <row r="1369">
          <cell r="A1369" t="str">
            <v>91083</v>
          </cell>
          <cell r="B1369" t="str">
            <v>EXECUÇÃO DE REVESTIMENTO DE CONCRETO PROJETADO COM ESPESSURA DE 7 CM, ARMADO COM FIBRAS DE AÇO, INCLINAÇÃO DE 90°, APLICAÇÃO CONTÍNUA, UTILIZANDO EQUIPAMENTO DE PROJEÇÃO COM 3 M³/H DE CAPACIDADE. AF_01/2016</v>
          </cell>
          <cell r="C1369" t="str">
            <v>M2</v>
          </cell>
          <cell r="D1369" t="str">
            <v>127,45</v>
          </cell>
        </row>
        <row r="1370">
          <cell r="A1370" t="str">
            <v>91084</v>
          </cell>
          <cell r="B1370" t="str">
            <v>EXECUÇÃO DE REVESTIMENTO DE CONCRETO PROJETADO COM ESPESSURA DE 10 CM, ARMADO COM FIBRAS DE AÇO, INCLINAÇÃO DE 90°, APLICAÇÃO CONTÍNUA, UTILIZANDO EQUIPAMENTO DE PROJEÇÃO COM 3 M³/H DE CAPACIDADE. AF_01/2016</v>
          </cell>
          <cell r="C1370" t="str">
            <v>M2</v>
          </cell>
          <cell r="D1370" t="str">
            <v>146,56</v>
          </cell>
        </row>
        <row r="1371">
          <cell r="A1371" t="str">
            <v>91086</v>
          </cell>
          <cell r="B1371" t="str">
            <v>EXECUÇÃO DE REVESTIMENTO DE CONCRETO PROJETADO COM ESPESSURA DE 7 CM, ARMADO COM TELA, INCLINAÇÃO MENOR QUE 90°, APLICAÇÃO DESCONTÍNUA, UTILIZANDO EQUIPAMENTO DE PROJEÇÃO COM 6 M³/H DE CAPACIDADE. AF_01/2016</v>
          </cell>
          <cell r="C1371" t="str">
            <v>M2</v>
          </cell>
          <cell r="D1371" t="str">
            <v>83,09</v>
          </cell>
        </row>
        <row r="1372">
          <cell r="A1372" t="str">
            <v>91087</v>
          </cell>
          <cell r="B1372" t="str">
            <v>EXECUÇÃO DE REVESTIMENTO DE CONCRETO PROJETADO COM ESPESSURA DE 10 CM, ARMADO COM TELA, INCLINAÇÃO MENOR QUE 90°, APLICAÇÃO DESCONTÍNUA, UTILIZANDO EQUIPAMENTO DE PROJEÇÃO COM 6 M³/H DE CAPACIDADE. AF_01/2016</v>
          </cell>
          <cell r="C1372" t="str">
            <v>M2</v>
          </cell>
          <cell r="D1372" t="str">
            <v>90,93</v>
          </cell>
        </row>
        <row r="1373">
          <cell r="A1373" t="str">
            <v>91088</v>
          </cell>
          <cell r="B1373" t="str">
            <v>EXECUÇÃO DE REVESTIMENTO DE CONCRETO PROJETADO COM ESPESSURA DE 7 CM, ARMADO COM TELA, INCLINAÇÃO DE 90°, APLICAÇÃO DESCONTÍNUA, UTILIZANDO EQUIPAMENTO DE PROJEÇÃO COM 6 M³/H DE CAPACIDADE. AF_01/2016</v>
          </cell>
          <cell r="C1373" t="str">
            <v>M2</v>
          </cell>
          <cell r="D1373" t="str">
            <v>120,90</v>
          </cell>
        </row>
        <row r="1374">
          <cell r="A1374" t="str">
            <v>91089</v>
          </cell>
          <cell r="B1374" t="str">
            <v>EXECUÇÃO DE REVESTIMENTO DE CONCRETO PROJETADO COM ESPESSURA DE 10 CM, ARMADO COM TELA, INCLINAÇÃO DE 90°, APLICAÇÃO DESCONTÍNUA, UTILIZANDO EQUIPAMENTO DE PROJEÇÃO COM 6 M³/H DE CAPACIDADE. AF_01/2016</v>
          </cell>
          <cell r="C1374" t="str">
            <v>M2</v>
          </cell>
          <cell r="D1374" t="str">
            <v>128,81</v>
          </cell>
        </row>
        <row r="1375">
          <cell r="A1375" t="str">
            <v>91090</v>
          </cell>
          <cell r="B1375" t="str">
            <v>EXECUÇÃO DE REVESTIMENTO DE CONCRETO PROJETADO COM ESPESSURA DE 7 CM, ARMADO COM TELA, INCLINAÇÃO MENOR QUE 90°, APLICAÇÃO DESCONTÍNUA, UTILIZANDO EQUIPAMENTO DE PROJEÇÃO COM 3 M³/H DE CAPACIDADE. AF_01/2016</v>
          </cell>
          <cell r="C1375" t="str">
            <v>M2</v>
          </cell>
          <cell r="D1375" t="str">
            <v>95,21</v>
          </cell>
        </row>
        <row r="1376">
          <cell r="A1376" t="str">
            <v>91091</v>
          </cell>
          <cell r="B1376" t="str">
            <v>EXECUÇÃO DE REVESTIMENTO DE CONCRETO PROJETADO COM ESPESSURA DE 10 CM, ARMADO COM TELA, INCLINAÇÃO MENOR QUE 90°, APLICAÇÃO DESCONTÍNUA, UTILIZANDO EQUIPAMENTO DE PROJEÇÃO COM 3 M³/H DE CAPACIDADE. AF_01/2016</v>
          </cell>
          <cell r="C1376" t="str">
            <v>M2</v>
          </cell>
          <cell r="D1376" t="str">
            <v>104,61</v>
          </cell>
        </row>
        <row r="1377">
          <cell r="A1377" t="str">
            <v>91092</v>
          </cell>
          <cell r="B1377" t="str">
            <v>EXECUÇÃO DE REVESTIMENTO DE CONCRETO PROJETADO COM ESPESSURA DE 7 CM, ARMADO COM TELA, INCLINAÇÃO DE 90°, APLICAÇÃO DESCONTÍNUA, UTILIZANDO EQUIPAMENTO DE PROJEÇÃO COM 3 M³/H DE CAPACIDADE. AF_01/2016</v>
          </cell>
          <cell r="C1377" t="str">
            <v>M2</v>
          </cell>
          <cell r="D1377" t="str">
            <v>135,14</v>
          </cell>
        </row>
        <row r="1378">
          <cell r="A1378" t="str">
            <v>91093</v>
          </cell>
          <cell r="B1378" t="str">
            <v>EXECUÇÃO DE REVESTIMENTO DE CONCRETO PROJETADO COM ESPESSURA DE 10 CM, ARMADO COM TELA, INCLINAÇÃO DE 90°, APLICAÇÃO DESCONTÍNUA, UTILIZANDO EQUIPAMENTO DE PROJEÇÃO COM 3 M³/H DE CAPACIDADE. AF_01/2016</v>
          </cell>
          <cell r="C1378" t="str">
            <v>M2</v>
          </cell>
          <cell r="D1378" t="str">
            <v>144,79</v>
          </cell>
        </row>
        <row r="1379">
          <cell r="A1379" t="str">
            <v>91094</v>
          </cell>
          <cell r="B1379" t="str">
            <v>EXECUÇÃO DE REVESTIMENTO DE CONCRETO PROJETADO COM ESPESSURA DE 7 CM, ARMADO COM FIBRAS DE AÇO, INCLINAÇÃO MENOR QUE 90°, APLICAÇÃO DESCONTÍNUA, UTILIZANDO EQUIPAMENTO DE PROJEÇÃO COM 6 M³/H DE CAPACIDADE. AF_01/2016</v>
          </cell>
          <cell r="C1379" t="str">
            <v>M2</v>
          </cell>
          <cell r="D1379" t="str">
            <v>109,77</v>
          </cell>
        </row>
        <row r="1380">
          <cell r="A1380" t="str">
            <v>91095</v>
          </cell>
          <cell r="B1380" t="str">
            <v>EXECUÇÃO DE REVESTIMENTO DE CONCRETO PROJETADO COM ESPESSURA DE 10 CM, ARMADO COM FIBRAS DE AÇO, INCLINAÇÃO MENOR QUE 90°, APLICAÇÃO DESCONTÍNUA, UTILIZANDO EQUIPAMENTO DE PROJEÇÃO COM 6 M³/H DE CAPACIDADE. AF_01/2016</v>
          </cell>
          <cell r="C1380" t="str">
            <v>M2</v>
          </cell>
          <cell r="D1380" t="str">
            <v>128,20</v>
          </cell>
        </row>
        <row r="1381">
          <cell r="A1381" t="str">
            <v>91096</v>
          </cell>
          <cell r="B1381" t="str">
            <v>EXECUÇÃO DE REVESTIMENTO DE CONCRETO PROJETADO COM ESPESSURA DE 7 CM, ARMADO COM FIBRAS DE AÇO, INCLINAÇÃO DE 90°, APLICAÇÃO DESCONTÍNUA, UTILIZANDO EQUIPAMENTO DE PROJEÇÃO COM 6 M³/H DE CAPACIDADE. AF_01/2016</v>
          </cell>
          <cell r="C1381" t="str">
            <v>M2</v>
          </cell>
          <cell r="D1381" t="str">
            <v>111,88</v>
          </cell>
        </row>
        <row r="1382">
          <cell r="A1382" t="str">
            <v>91097</v>
          </cell>
          <cell r="B1382" t="str">
            <v>EXECUÇÃO DE REVESTIMENTO DE CONCRETO PROJETADO COM ESPESSURA DE 10 CM, ARMADO COM FIBRAS DE AÇO, INCLINAÇÃO DE 90°, APLICAÇÃO DESCONTÍNUA, UTILIZANDO EQUIPAMENTO DE PROJEÇÃO COM 6 M³/H DE CAPACIDADE. AF_01/2016</v>
          </cell>
          <cell r="C1382" t="str">
            <v>M2</v>
          </cell>
          <cell r="D1382" t="str">
            <v>130,19</v>
          </cell>
        </row>
        <row r="1383">
          <cell r="A1383" t="str">
            <v>91098</v>
          </cell>
          <cell r="B1383" t="str">
            <v>EXECUÇÃO DE REVESTIMENTO DE CONCRETO PROJETADO COM ESPESSURA DE 7 CM, ARMADO COM FIBRAS DE AÇO, INCLINAÇÃO MENOR QUE 90°, APLICAÇÃO DESCONTÍNUA, UTILIZANDO EQUIPAMENTO DE PROJEÇÃO COM 3 M³/H DE CAPACIDADE. AF_01/2016</v>
          </cell>
          <cell r="C1383" t="str">
            <v>M2</v>
          </cell>
          <cell r="D1383" t="str">
            <v>124,93</v>
          </cell>
        </row>
        <row r="1384">
          <cell r="A1384" t="str">
            <v>91099</v>
          </cell>
          <cell r="B1384" t="str">
            <v>EXECUÇÃO DE REVESTIMENTO DE CONCRETO PROJETADO COM ESPESSURA DE 10 CM, ARMADO COM FIBRAS DE AÇO, INCLINAÇÃO MENOR QUE 90°, APLICAÇÃO DESCONTÍNUA, UTILIZANDO EQUIPAMENTO DE PROJEÇÃO COM 3 M³/H DE CAPACIDADE. AF_01/2016</v>
          </cell>
          <cell r="C1384" t="str">
            <v>M2</v>
          </cell>
          <cell r="D1384" t="str">
            <v>144,70</v>
          </cell>
        </row>
        <row r="1385">
          <cell r="A1385" t="str">
            <v>91100</v>
          </cell>
          <cell r="B1385" t="str">
            <v>EXECUÇÃO DE REVESTIMENTO DE CONCRETO PROJETADO COM ESPESSURA DE 7 CM, ARMADO COM FIBRAS DE AÇO, INCLINAÇÃO DE 90°, APLICAÇÃO DESCONTÍNUA, UTILIZANDO EQUIPAMENTO DE PROJEÇÃO COM 3 M³/H DE CAPACIDADE. AF_01/2016</v>
          </cell>
          <cell r="C1385" t="str">
            <v>M2</v>
          </cell>
          <cell r="D1385" t="str">
            <v>131,54</v>
          </cell>
        </row>
        <row r="1386">
          <cell r="A1386" t="str">
            <v>91101</v>
          </cell>
          <cell r="B1386" t="str">
            <v>EXECUÇÃO DE REVESTIMENTO DE CONCRETO PROJETADO COM ESPESSURA DE 10 CM, ARMADO COM FIBRAS DE AÇO, INCLINAÇÃO DE 90°, APLICAÇÃO DESCONTÍNUA, UTILIZANDO EQUIPAMENTO DE PROJEÇÃO COM 3 M³/H DE CAPACIDADE. AF_01/2016</v>
          </cell>
          <cell r="C1386" t="str">
            <v>M2</v>
          </cell>
          <cell r="D1386" t="str">
            <v>151,17</v>
          </cell>
        </row>
        <row r="1387">
          <cell r="A1387" t="str">
            <v>93952</v>
          </cell>
          <cell r="B1387" t="str">
            <v>EXECUÇÃO DE GRAMPO PARA SOLO GRAMPEADO COM COMPRIMENTO MENOR OU IGUAL A 4 M, DIÂMETRO DE 10 CM, PERFURAÇÃO COM EQUIPAMENTO MANUAL E ARMADURA COM DIÂMETRO DE 16 MM. AF_05/2016</v>
          </cell>
          <cell r="C1387" t="str">
            <v>M</v>
          </cell>
          <cell r="D1387" t="str">
            <v>154,22</v>
          </cell>
        </row>
        <row r="1388">
          <cell r="A1388" t="str">
            <v>93953</v>
          </cell>
          <cell r="B1388" t="str">
            <v>EXECUÇÃO DE GRAMPO PARA SOLO GRAMPEADO COM COMPRIMENTO MAIOR QUE 4 M E MENOR OU IGUAL A 6 M, DIÂMETRO DE 10 CM, PERFURAÇÃO COM EQUIPAMENTO MANUAL E ARMADURA COM DIÂMETRO DE 16 MM. AF_05/2016</v>
          </cell>
          <cell r="C1388" t="str">
            <v>M</v>
          </cell>
          <cell r="D1388" t="str">
            <v>141,96</v>
          </cell>
        </row>
        <row r="1389">
          <cell r="A1389" t="str">
            <v>93954</v>
          </cell>
          <cell r="B1389" t="str">
            <v>EXECUÇÃO DE GRAMPO PARA SOLO GRAMPEADO COM COMPRIMENTO MAIOR QUE 6 M E MENOR OU IGUAL A 8 M, DIÂMETRO DE 10 CM, PERFURAÇÃO COM EQUIPAMENTO MANUAL E ARMADURA COM DIÂMETRO DE 16 MM. AF_05/2016</v>
          </cell>
          <cell r="C1389" t="str">
            <v>M</v>
          </cell>
          <cell r="D1389" t="str">
            <v>134,63</v>
          </cell>
        </row>
        <row r="1390">
          <cell r="A1390" t="str">
            <v>93955</v>
          </cell>
          <cell r="B1390" t="str">
            <v>EXECUÇÃO DE GRAMPO PARA SOLO GRAMPEADO COM COMPRIMENTO MAIOR QUE 8 M E MENOR OU IGUAL A 10 M, DIÂMETRO DE 10 CM, PERFURAÇÃO COM EQUIPAMENTO MANUAL E ARMADURA COM DIÂMETRO DE 16 MM. AF_05/2016</v>
          </cell>
          <cell r="C1390" t="str">
            <v>M</v>
          </cell>
          <cell r="D1390" t="str">
            <v>129,44</v>
          </cell>
        </row>
        <row r="1391">
          <cell r="A1391" t="str">
            <v>93956</v>
          </cell>
          <cell r="B1391" t="str">
            <v>EXECUÇÃO DE GRAMPO PARA SOLO GRAMPEADO COM COMPRIMENTO MAIOR QUE 10 M, DIÂMETRO DE 10 CM, PERFURAÇÃO COM EQUIPAMENTO MANUAL E ARMADURA COM DIÂMETRO DE 16 MM. AF_05/2016</v>
          </cell>
          <cell r="C1391" t="str">
            <v>M</v>
          </cell>
          <cell r="D1391" t="str">
            <v>125,39</v>
          </cell>
        </row>
        <row r="1392">
          <cell r="A1392" t="str">
            <v>93957</v>
          </cell>
          <cell r="B1392" t="str">
            <v>EXECUÇÃO DE GRAMPO PARA SOLO GRAMPEADO COM COMPRIMENTO MENOR OU IGUAL A 4 M, DIÂMETRO DE 10 CM, PERFURAÇÃO COM EQUIPAMENTO MANUAL E ARMADURA COM DIÂMETRO DE 20 MM. AF_05/2016</v>
          </cell>
          <cell r="C1392" t="str">
            <v>M</v>
          </cell>
          <cell r="D1392" t="str">
            <v>159,68</v>
          </cell>
        </row>
        <row r="1393">
          <cell r="A1393" t="str">
            <v>93958</v>
          </cell>
          <cell r="B1393" t="str">
            <v>EXECUÇÃO DE GRAMPO PARA SOLO GRAMPEADO COM COMPRIMENTO MAIOR QUE 4 M E MENOR OU IGUAL A 6 M, DIÂMETRO DE 10 CM, PERFURAÇÃO COM EQUIPAMENTO MANUAL E ARMADURA COM DIÂMETRO DE 20 MM. AF_05/2016</v>
          </cell>
          <cell r="C1393" t="str">
            <v>M</v>
          </cell>
          <cell r="D1393" t="str">
            <v>146,78</v>
          </cell>
        </row>
        <row r="1394">
          <cell r="A1394" t="str">
            <v>93959</v>
          </cell>
          <cell r="B1394" t="str">
            <v>EXECUÇÃO DE GRAMPO PARA SOLO GRAMPEADO COM COMPRIMENTO MAIOR QUE 6 M E MENOR OU IGUAL A 8 M, DIÂMETRO DE 10 CM, PERFURAÇÃO COM EQUIPAMENTO MANUAL E ARMADURA COM DIÂMETRO DE 20 MM. AF_05/2016</v>
          </cell>
          <cell r="C1394" t="str">
            <v>M</v>
          </cell>
          <cell r="D1394" t="str">
            <v>139,13</v>
          </cell>
        </row>
        <row r="1395">
          <cell r="A1395" t="str">
            <v>93960</v>
          </cell>
          <cell r="B1395" t="str">
            <v>EXECUÇÃO DE GRAMPO PARA SOLO GRAMPEADO COM COMPRIMENTO MAIOR QUE 8 M E MENOR OU IGUAL A 10 M, DIÂMETRO DE 10 CM, PERFURAÇÃO COM EQUIPAMENTO MANUAL E ARMADURA COM DIÂMETRO DE 20 MM. AF_05/2016</v>
          </cell>
          <cell r="C1395" t="str">
            <v>M</v>
          </cell>
          <cell r="D1395" t="str">
            <v>133,75</v>
          </cell>
        </row>
        <row r="1396">
          <cell r="A1396" t="str">
            <v>93961</v>
          </cell>
          <cell r="B1396" t="str">
            <v>EXECUÇÃO DE GRAMPO PARA SOLO GRAMPEADO COM COMPRIMENTO MAIOR QUE 10 M, DIÂMETRO DE 10 CM, PERFURAÇÃO COM EQUIPAMENTO MANUAL E ARMADURA COM DIÂMETRO DE 20 MM. AF_05/2016</v>
          </cell>
          <cell r="C1396" t="str">
            <v>M</v>
          </cell>
          <cell r="D1396" t="str">
            <v>129,58</v>
          </cell>
        </row>
        <row r="1397">
          <cell r="A1397" t="str">
            <v>93962</v>
          </cell>
          <cell r="B1397" t="str">
            <v>EXECUÇÃO DE GRAMPO PARA SOLO GRAMPEADO COM COMPRIMENTO MENOR OU IGUAL A 4 M, DIÂMETRO DE 7 CM, PERFURAÇÃO COM EQUIPAMENTO MANUAL E ARMADURA COM DIÂMETRO DE 16 MM. AF_05/2016</v>
          </cell>
          <cell r="C1397" t="str">
            <v>M</v>
          </cell>
          <cell r="D1397" t="str">
            <v>146,04</v>
          </cell>
        </row>
        <row r="1398">
          <cell r="A1398" t="str">
            <v>93963</v>
          </cell>
          <cell r="B1398" t="str">
            <v>EXECUÇÃO DE GRAMPO PARA SOLO GRAMPEADO COM COMPRIMENTO MAIOR QUE 4 E MENOR OU IGUAL A 6 M, DIÂMETRO DE 7 CM, PERFURAÇÃO COM EQUIPAMENTO MANUAL E ARMADURA COM DIÂMETRO DE 16 MM. AF_05/2016</v>
          </cell>
          <cell r="C1398" t="str">
            <v>M</v>
          </cell>
          <cell r="D1398" t="str">
            <v>133,78</v>
          </cell>
        </row>
        <row r="1399">
          <cell r="A1399" t="str">
            <v>93964</v>
          </cell>
          <cell r="B1399" t="str">
            <v>EXECUÇÃO DE GRAMPO PARA SOLO GRAMPEADO COM COMPRIMENTO MAIOR QUE 6 M E MENOR OU IGUAL A 8 M, DIÂMETRO DE 7 CM, PERFURAÇÃO COM EQUIPAMENTO MANUAL E ARMADURA COM DIÂMETRO DE 16 MM. AF_05/2016</v>
          </cell>
          <cell r="C1399" t="str">
            <v>M</v>
          </cell>
          <cell r="D1399" t="str">
            <v>126,49</v>
          </cell>
        </row>
        <row r="1400">
          <cell r="A1400" t="str">
            <v>93965</v>
          </cell>
          <cell r="B1400" t="str">
            <v>EXECUÇÃO DE GRAMPO PARA SOLO GRAMPEADO COM COMPRIMENTO MAIOR QUE 8 M E MENOR OU IGUAL A 10 M, DIÂMETRO DE 7 CM, PERFURAÇÃO COM EQUIPAMENTO MANUAL E ARMADURA COM DIÂMETRO DE 16 MM. AF_05/2016</v>
          </cell>
          <cell r="C1400" t="str">
            <v>M</v>
          </cell>
          <cell r="D1400" t="str">
            <v>118,83</v>
          </cell>
        </row>
        <row r="1401">
          <cell r="A1401" t="str">
            <v>93966</v>
          </cell>
          <cell r="B1401" t="str">
            <v>EXECUÇÃO DE GRAMPO PARA SOLO GRAMPEADO COM COMPRIMENTO MAIOR QUE 10 M, DIÂMETRO DE 7 CM, PERFURAÇÃO COM EQUIPAMENTO MANUAL E ARMADURA COM DIÂMETRO DE 16 MM. AF_05/2016</v>
          </cell>
          <cell r="C1401" t="str">
            <v>M</v>
          </cell>
          <cell r="D1401" t="str">
            <v>117,32</v>
          </cell>
        </row>
        <row r="1402">
          <cell r="A1402" t="str">
            <v>93967</v>
          </cell>
          <cell r="B1402" t="str">
            <v>EXECUÇÃO DE GRAMPO PARA SOLO GRAMPEADO COM COMPRIMENTO MENOR OU IGUAL A 4 M, DIÂMETRO DE 7 CM, PERFURAÇÃO COM EQUIPAMENTO MANUAL E ARMADURA COM DIÂMETRO DE 20 MM. AF_05/2016</v>
          </cell>
          <cell r="C1402" t="str">
            <v>M</v>
          </cell>
          <cell r="D1402" t="str">
            <v>151,51</v>
          </cell>
        </row>
        <row r="1403">
          <cell r="A1403" t="str">
            <v>93968</v>
          </cell>
          <cell r="B1403" t="str">
            <v>EXECUÇÃO DE GRAMPO PARA SOLO GRAMPEADO COM COMPRIMENTO MAIOR QUE 4 E MENOR OU IGUAL A 6 M, DIÂMETRO DE 7 CM, PERFURAÇÃO COM EQUIPAMENTO MANUAL E ARMADURA COM DIÂMETRO DE 20 MM. AF_05/2016</v>
          </cell>
          <cell r="C1403" t="str">
            <v>M</v>
          </cell>
          <cell r="D1403" t="str">
            <v>138,58</v>
          </cell>
        </row>
        <row r="1404">
          <cell r="A1404" t="str">
            <v>93969</v>
          </cell>
          <cell r="B1404" t="str">
            <v>EXECUÇÃO DE GRAMPO PARA SOLO GRAMPEADO COM COMPRIMENTO MAIOR QUE 6 M E MENOR OU IGUAL A 8 M, DIÂMETRO DE 7 CM, PERFURAÇÃO COM EQUIPAMENTO MANUAL E ARMADURA COM DIÂMETRO DE 20 MM. AF_05/2016</v>
          </cell>
          <cell r="C1404" t="str">
            <v>M</v>
          </cell>
          <cell r="D1404" t="str">
            <v>130,98</v>
          </cell>
        </row>
        <row r="1405">
          <cell r="A1405" t="str">
            <v>93970</v>
          </cell>
          <cell r="B1405" t="str">
            <v>EXECUÇÃO DE GRAMPO PARA SOLO GRAMPEADO COM COMPRIMENTO MAIOR QUE 8 MENOR OU IGUAL A 10 M, DIÂMETRO DE 7 CM, PERFURAÇÃO COM EQUIPAMENTO MANUAL E ARMADURA COM DIÂMETRO DE 20 MM. AF_05/2016</v>
          </cell>
          <cell r="C1405" t="str">
            <v>M</v>
          </cell>
          <cell r="D1405" t="str">
            <v>125,65</v>
          </cell>
        </row>
        <row r="1406">
          <cell r="A1406" t="str">
            <v>93971</v>
          </cell>
          <cell r="B1406" t="str">
            <v>EXECUÇÃO DE GRAMPO PARA SOLO GRAMPEADO COM COMPRIMENTO MAIOR QUE 10 M, DIÂMETRO DE 7 CM, PERFURAÇÃO COM EQUIPAMENTO MANUAL E ARMADURA COM DIÂMETRO DE 20 MM. AF_05/2016</v>
          </cell>
          <cell r="C1406" t="str">
            <v>M</v>
          </cell>
          <cell r="D1406" t="str">
            <v>117,36</v>
          </cell>
        </row>
        <row r="1407">
          <cell r="A1407" t="str">
            <v>95108</v>
          </cell>
          <cell r="B1407" t="str">
            <v>EXECUÇÃO DE PROTEÇÃO DA CABEÇA DO TIRANTE COM USO DE FÔRMAS EM CHAPA COMPENSADA PLASTIFICADA DE MADEIRA E CONCRETO FCK =15 MPA. AF_07/2016</v>
          </cell>
          <cell r="C1407" t="str">
            <v>UN</v>
          </cell>
          <cell r="D1407" t="str">
            <v>23,15</v>
          </cell>
        </row>
        <row r="1408">
          <cell r="A1408" t="str">
            <v>83690</v>
          </cell>
          <cell r="B1408" t="str">
            <v>DISSIPADOR DE ENERGIA EM PEDRA ARGAMASSADA ESPESSURA 6CM INCL MATERIAIS E COLOCACAO MEDIDO P/ VOLUME DE PEDRA ARGAMASSADA</v>
          </cell>
          <cell r="C1408" t="str">
            <v>M3</v>
          </cell>
          <cell r="D1408" t="str">
            <v>507,30</v>
          </cell>
        </row>
        <row r="1409">
          <cell r="A1409" t="str">
            <v>73799/1</v>
          </cell>
          <cell r="B1409" t="str">
            <v>GRELHA EM FERRO FUNDIDO SIMPLES COM REQUADRO, CARGA MÁXIMA 12,5 T,  300 X 1000 MM, E = 15 MM, FORNECIDA E ASSENTADA COM ARGAMASSA 1:4 CIMENTO:AREIA.</v>
          </cell>
          <cell r="C1409" t="str">
            <v>UN</v>
          </cell>
          <cell r="D1409" t="str">
            <v>321,52</v>
          </cell>
        </row>
        <row r="1410">
          <cell r="A1410" t="str">
            <v>73856/1</v>
          </cell>
          <cell r="B1410" t="str">
            <v>BOCA P/BUEIRO SIMPLES TUBULAR D=0,40M EM CONCRETO CICLOPICO, INCLINDO FORMAS, ESCAVACAO, REATERRO E MATERIAIS, EXCLUINDO MATERIAL REATERRO JAZIDA E TRANSPORTE</v>
          </cell>
          <cell r="C1410" t="str">
            <v>UN</v>
          </cell>
          <cell r="D1410" t="str">
            <v>536,63</v>
          </cell>
        </row>
        <row r="1411">
          <cell r="A1411" t="str">
            <v>73856/2</v>
          </cell>
          <cell r="B1411" t="str">
            <v>BOCA PARA BUEIRO SIMPLES TUBULAR, DIAMETRO =0,60M, EM CONCRETO CICLOPICO, INCLUINDO FORMAS, ESCAVACAO, REATERRO E MATERIAIS, EXCLUINDO MATERIAL REATERRO JAZIDA E TRANSPORTE.</v>
          </cell>
          <cell r="C1411" t="str">
            <v>UN</v>
          </cell>
          <cell r="D1411" t="str">
            <v>879,02</v>
          </cell>
        </row>
        <row r="1412">
          <cell r="A1412" t="str">
            <v>73856/3</v>
          </cell>
          <cell r="B1412" t="str">
            <v>BOCA PARA BUEIRO SIMPLES TUBULAR, DIAMETRO =0,80M, EM CONCRETO CICLOPICO, INCLUINDO FORMAS, ESCAVACAO, REATERRO E MATERIAIS, EXCLUINDO MATERIAL REATERRO JAZIDA E TRANSPORTE.</v>
          </cell>
          <cell r="C1412" t="str">
            <v>UN</v>
          </cell>
          <cell r="D1412" t="str">
            <v>1.316,87</v>
          </cell>
        </row>
        <row r="1413">
          <cell r="A1413" t="str">
            <v>73856/4</v>
          </cell>
          <cell r="B1413" t="str">
            <v>BOCA PARA BUEIRO SIMPLES TUBULAR, DIAMETRO =1,00M, EM CONCRETO CICLOPICO, INCLUINDO FORMAS, ESCAVACAO, REATERRO E MATERIAIS, EXCLUINDO MATERIAL REATERRO JAZIDA E TRANSPORTE.</v>
          </cell>
          <cell r="C1413" t="str">
            <v>UN</v>
          </cell>
          <cell r="D1413" t="str">
            <v>1.856,47</v>
          </cell>
        </row>
        <row r="1414">
          <cell r="A1414" t="str">
            <v>73856/5</v>
          </cell>
          <cell r="B1414" t="str">
            <v>BOCA PARA BUEIRO SIMPLES TUBULAR, DIAMETRO =1,20M, EM CONCRETO CICLOPICO, INCLUINDO FORMAS, ESCAVACAO, REATERRO E MATERIAIS, EXCLUINDO MATERIAL REATERRO JAZIDA E TRANSPORTE.</v>
          </cell>
          <cell r="C1414" t="str">
            <v>UN</v>
          </cell>
          <cell r="D1414" t="str">
            <v>2.502,78</v>
          </cell>
        </row>
        <row r="1415">
          <cell r="A1415" t="str">
            <v>73856/6</v>
          </cell>
          <cell r="B1415" t="str">
            <v>BOCA PARA BUEIRO DUPLO TUBULAR, DIAMETRO =0,40M, EM CONCRETO CICLOPICO, INCLUINDO FORMAS, ESCAVACAO, REATERRO E MATERIAIS, EXCLUINDO MATERIAL REATERRO JAZIDA E TRANSPORTE.</v>
          </cell>
          <cell r="C1415" t="str">
            <v>UN</v>
          </cell>
          <cell r="D1415" t="str">
            <v>757,96</v>
          </cell>
        </row>
        <row r="1416">
          <cell r="A1416" t="str">
            <v>73856/7</v>
          </cell>
          <cell r="B1416" t="str">
            <v>BOCA PARA BUEIRO DUPLO TUBULAR, DIAMETRO =0,60M, EM CONCRETO CICLOPICO, INCLUINDO FORMAS, ESCAVACAO, REATERRO E MATERIAIS, EXCLUINDO MATERIAL REATERRO JAZIDA E TRANSPORTE.</v>
          </cell>
          <cell r="C1416" t="str">
            <v>UN</v>
          </cell>
          <cell r="D1416" t="str">
            <v>1.249,04</v>
          </cell>
        </row>
        <row r="1417">
          <cell r="A1417" t="str">
            <v>73856/8</v>
          </cell>
          <cell r="B1417" t="str">
            <v>BOCA PARA BUEIRO DUPLO TUBULAR, DIAMETRO =0,80M, EM CONCRETO CICLOPICO, INCLUINDO FORMAS, ESCAVACAO, REATERRO E MATERIAIS, EXCLUINDO MATERIAL REATERRO JAZIDA E TRANSPORTE.</v>
          </cell>
          <cell r="C1417" t="str">
            <v>UN</v>
          </cell>
          <cell r="D1417" t="str">
            <v>1.874,64</v>
          </cell>
        </row>
        <row r="1418">
          <cell r="A1418" t="str">
            <v>73856/9</v>
          </cell>
          <cell r="B1418" t="str">
            <v>BOCA PARA BUEIRO DUPLO TUBULAR, DIAMETRO =1,00M, EM CONCRETO CICLOPICO, INCLUINDO FORMAS, ESCAVACAO, REATERRO E MATERIAIS, EXCLUINDO MATERIAL REATERRO JAZIDA E TRANSPORTE.</v>
          </cell>
          <cell r="C1418" t="str">
            <v>UN</v>
          </cell>
          <cell r="D1418" t="str">
            <v>2.313,42</v>
          </cell>
        </row>
        <row r="1419">
          <cell r="A1419" t="str">
            <v>73856/10</v>
          </cell>
          <cell r="B1419" t="str">
            <v>BOCA PARA BUEIRO DUPLOTUBULAR, DIAMETRO =1,20M, EM CONCRETO CICLOPICO, INCLUINDO FORMAS, ESCAVACAO, REATERRO E MATERIAIS, EXCLUINDO MATERIAL REATERRO JAZIDA E TRANSPORTE.</v>
          </cell>
          <cell r="C1419" t="str">
            <v>UN</v>
          </cell>
          <cell r="D1419" t="str">
            <v>3.557,01</v>
          </cell>
        </row>
        <row r="1420">
          <cell r="A1420" t="str">
            <v>73856/11</v>
          </cell>
          <cell r="B1420" t="str">
            <v>BOCA PARA BUEIRO TRIPLO TUBULAR, DIAMETRO =0,40M, EM CONCRETO CICLOPICO, INCLUINDO FORMAS, ESCAVACAO, REATERRO E MATERIAIS, EXCLUINDO MATERIAL REATERRO JAZIDA E TRANSPORTE.</v>
          </cell>
          <cell r="C1420" t="str">
            <v>UN</v>
          </cell>
          <cell r="D1420" t="str">
            <v>978,87</v>
          </cell>
        </row>
        <row r="1421">
          <cell r="A1421" t="str">
            <v>73856/12</v>
          </cell>
          <cell r="B1421" t="str">
            <v>BOCA PARA BUEIRO TRIPLO TUBULAR, DIAMETRO =0,60M, EM CONCRETO CICLOPICO, INCLUINDO FORMAS, ESCAVACAO, REATERRO E MATERIAIS, EXCLUINDO MATERIAL REATERRO JAZIDA E TRANSPORTE.</v>
          </cell>
          <cell r="C1421" t="str">
            <v>UN</v>
          </cell>
          <cell r="D1421" t="str">
            <v>1.618,60</v>
          </cell>
        </row>
        <row r="1422">
          <cell r="A1422" t="str">
            <v>73856/13</v>
          </cell>
          <cell r="B1422" t="str">
            <v>BOCA PARA BUEIRO TRIPLO TUBULAR, DIAMETRO =0,80M, EM CONCRETO CICLOPICO, INCLUINDO FORMAS, ESCAVACAO, REATERRO E MATERIAIS, EXCLUINDO MATERIAL REATERRO JAZIDA E TRANSPORTE.</v>
          </cell>
          <cell r="C1422" t="str">
            <v>UN</v>
          </cell>
          <cell r="D1422" t="str">
            <v>2.432,05</v>
          </cell>
        </row>
        <row r="1423">
          <cell r="A1423" t="str">
            <v>73856/14</v>
          </cell>
          <cell r="B1423" t="str">
            <v>BOCA PARA BUEIRO TRIPLO TUBULAR, DIAMETRO =1,00M, EM CONCRETO CICLOPICO, INCLUINDO FORMAS, ESCAVACAO, REATERRO E MATERIAIS, EXCLUINDO MATERIAL REATERRO JAZIDA E TRANSPORTE.</v>
          </cell>
          <cell r="C1423" t="str">
            <v>UN</v>
          </cell>
          <cell r="D1423" t="str">
            <v>3.427,11</v>
          </cell>
        </row>
        <row r="1424">
          <cell r="A1424" t="str">
            <v>73856/15</v>
          </cell>
          <cell r="B1424" t="str">
            <v>BOCA PARA BUEIRO TRIPLO TUBULAR, DIAMETRO =1,20M, EM CONCRETO CICLOPICO, INCLUINDO FORMAS, ESCAVACAO, REATERRO E MATERIAIS, EXCLUINDO MATERIAL REATERRO JAZIDA E TRANSPORTE.</v>
          </cell>
          <cell r="C1424" t="str">
            <v>UN</v>
          </cell>
          <cell r="D1424" t="str">
            <v>4.611,35</v>
          </cell>
        </row>
        <row r="1425">
          <cell r="A1425" t="str">
            <v>73963/1</v>
          </cell>
          <cell r="B1425" t="str">
            <v>POCO DE VISITA PARA REDE DE ESG. SANIT., EM ANEIS DE CONCRETO, DIÂMETRO = 60CM, PROF=80CM, INCLUINDO DEGRAU,  EXCLUINDO TAMPAO FERRO FUNDIDO.</v>
          </cell>
          <cell r="C1425" t="str">
            <v>UN</v>
          </cell>
          <cell r="D1425" t="str">
            <v>310,94</v>
          </cell>
        </row>
        <row r="1426">
          <cell r="A1426" t="str">
            <v>73963/2</v>
          </cell>
          <cell r="B1426" t="str">
            <v>POCO DE VISITA PARA REDE DE ESG. SANIT., EM ANEIS DE CONCRETO, DIÂMETRO = 60CM, PROF = 100CM, EXCLUINDO TAMPAO FERRO FUNDIDO.</v>
          </cell>
          <cell r="C1426" t="str">
            <v>UN</v>
          </cell>
          <cell r="D1426" t="str">
            <v>327,07</v>
          </cell>
        </row>
        <row r="1427">
          <cell r="A1427" t="str">
            <v>73963/3</v>
          </cell>
          <cell r="B1427" t="str">
            <v>POCO DE VISITA PARA REDE DE ESG. SANIT., EM ANEIS DE CONCRETO, DIÂMETRO = 60CM, PROF = 60CM, INCLUINDO DEGRAU, EXCLUINDO TAMPAO FERRO FUNDIDO.</v>
          </cell>
          <cell r="C1427" t="str">
            <v>UN</v>
          </cell>
          <cell r="D1427" t="str">
            <v>292,90</v>
          </cell>
        </row>
        <row r="1428">
          <cell r="A1428" t="str">
            <v>73963/5</v>
          </cell>
          <cell r="B1428" t="str">
            <v>POCO DE VISITA PARA REDE DE ESG. SANIT., EM ANEIS DE CONCRETO, DIÂMETRO = 60CM E 110CM, PROF = 120CM, EXCLUINDO TAMPAO FERRO FUNDIDO.</v>
          </cell>
          <cell r="C1428" t="str">
            <v>UN</v>
          </cell>
          <cell r="D1428" t="str">
            <v>986,79</v>
          </cell>
        </row>
        <row r="1429">
          <cell r="A1429" t="str">
            <v>73963/6</v>
          </cell>
          <cell r="B1429" t="str">
            <v>POCO DE VISITA PARA REDE DE ESG. SANIT., EM ANEIS DE CONCRETO, DIÂMETRO = 60CM E 110CM, PROF = 140CM, EXCLUINDO TAMPAO FERRO FUNDIDO.</v>
          </cell>
          <cell r="C1429" t="str">
            <v>UN</v>
          </cell>
          <cell r="D1429" t="str">
            <v>1.051,27</v>
          </cell>
        </row>
        <row r="1430">
          <cell r="A1430" t="str">
            <v>73963/7</v>
          </cell>
          <cell r="B1430" t="str">
            <v>POCO DE VISITA PARA REDE DE ESG. SANIT., EM ANEIS DE CONCRETO, DIÂMETRO = 60CM E 110CM, PROF = 150CM, EXCLUINDO TAMPAO FERRO FUNDIDO.</v>
          </cell>
          <cell r="C1430" t="str">
            <v>UN</v>
          </cell>
          <cell r="D1430" t="str">
            <v>1.108,44</v>
          </cell>
        </row>
        <row r="1431">
          <cell r="A1431" t="str">
            <v>73963/8</v>
          </cell>
          <cell r="B1431" t="str">
            <v>POCO DE VISITA PARA REDE DE ESG. SANIT., EM ANEIS DE CONCRETO, DIÂMETRO = 60CM E 110CM, PROF = 160CM, EXCLUINDO TAMPAO FERRO FUNDIDO.</v>
          </cell>
          <cell r="C1431" t="str">
            <v>UN</v>
          </cell>
          <cell r="D1431" t="str">
            <v>1.115,28</v>
          </cell>
        </row>
        <row r="1432">
          <cell r="A1432" t="str">
            <v>73963/9</v>
          </cell>
          <cell r="B1432" t="str">
            <v>POCO DE VISITA PARA REDE DE ESG. SANIT., EM ANEIS DE CONCRETO, DIÂMETRO = 110CM, PROF = 170CM, EXCLUINDO TAMPAO FERRO FUNDIDO.</v>
          </cell>
          <cell r="C1432" t="str">
            <v>UN</v>
          </cell>
          <cell r="D1432" t="str">
            <v>1.162,40</v>
          </cell>
        </row>
        <row r="1433">
          <cell r="A1433" t="str">
            <v>73963/10</v>
          </cell>
          <cell r="B1433" t="str">
            <v>POCO DE VISITA PARA REDE DE ESG. SANIT., EM ANEIS DE CONCRETO, DIÂMETRO = 60CM E 110CM, PROF = 200CM, EXCLUINDO TAMPAO FERRO FUNDIDO.</v>
          </cell>
          <cell r="C1433" t="str">
            <v>UN</v>
          </cell>
          <cell r="D1433" t="str">
            <v>1.253,77</v>
          </cell>
        </row>
        <row r="1434">
          <cell r="A1434" t="str">
            <v>73963/11</v>
          </cell>
          <cell r="B1434" t="str">
            <v>POCO DE VISITA PARA REDE DE ESG. SANIT., EM ANEIS DE CONCRETO, DIÂMETRO = 60CM E 110CM, PROF = 230CM, EXCLUINDO TAMPAO FERRO FUNDIDO.</v>
          </cell>
          <cell r="C1434" t="str">
            <v>UN</v>
          </cell>
          <cell r="D1434" t="str">
            <v>1.309,94</v>
          </cell>
        </row>
        <row r="1435">
          <cell r="A1435" t="str">
            <v>73963/12</v>
          </cell>
          <cell r="B1435" t="str">
            <v>POCO DE VISITA PARA REDE DE ESG. SANIT., EM ANEIS DE CONCRETO, DIÂMETRO = 60CM E 110CM, PROF = 260CM, EXCLUINDO TAMPAO FERRO FUNDIDO.</v>
          </cell>
          <cell r="C1435" t="str">
            <v>UN</v>
          </cell>
          <cell r="D1435" t="str">
            <v>1.448,72</v>
          </cell>
        </row>
        <row r="1436">
          <cell r="A1436" t="str">
            <v>73963/13</v>
          </cell>
          <cell r="B1436" t="str">
            <v>POCO DE VISITA PARA REDE DE ESG. SANIT., EM ANEIS DE CONCRETO, DIÂMETRO = 60CM E 110CM, PROF = 290CM, EXCLUINDO TAMPAO FERRO FUNDIDO.</v>
          </cell>
          <cell r="C1436" t="str">
            <v>UN</v>
          </cell>
          <cell r="D1436" t="str">
            <v>1.559,78</v>
          </cell>
        </row>
        <row r="1437">
          <cell r="A1437" t="str">
            <v>73963/14</v>
          </cell>
          <cell r="B1437" t="str">
            <v>POCO DE VISITA PARA REDE DE ESG. SANIT., EM ANEIS DE CONCRETO, DIÂMETRO = 60CM E 110CM, PROF = 320CM, EXCLUINDO TAMPAO FERRO FUNDIDO.</v>
          </cell>
          <cell r="C1437" t="str">
            <v>UN</v>
          </cell>
          <cell r="D1437" t="str">
            <v>1.641,90</v>
          </cell>
        </row>
        <row r="1438">
          <cell r="A1438" t="str">
            <v>73963/15</v>
          </cell>
          <cell r="B1438" t="str">
            <v>POCO DE VISITA PARA REDE DE ESG. SANIT., EM ANEIS DE CONCRETO, DIÂMETRO = 60CM E 110CM, PROF = 350CM, EXCLUINDO TAMPAO FERRO FUNDIDO.</v>
          </cell>
          <cell r="C1438" t="str">
            <v>UN</v>
          </cell>
          <cell r="D1438" t="str">
            <v>1.773,33</v>
          </cell>
        </row>
        <row r="1439">
          <cell r="A1439" t="str">
            <v>73963/16</v>
          </cell>
          <cell r="B1439" t="str">
            <v>POCO DE VISITA PARA REDE DE ESG. SANIT., EM ANEIS DE CONCRETO, DIÂMETRO = 60CM E 110CM, PROF = 380CM, EXCLUINDO TAMPAO FERRO FUNDIDO.</v>
          </cell>
          <cell r="C1439" t="str">
            <v>UN</v>
          </cell>
          <cell r="D1439" t="str">
            <v>1.864,26</v>
          </cell>
        </row>
        <row r="1440">
          <cell r="A1440" t="str">
            <v>73963/17</v>
          </cell>
          <cell r="B1440" t="str">
            <v>POCO DE VISITA PARA REDE DE ESG. SANIT., EM ANEIS DE CONCRETO, DIÂMETRO = 60CM E 110CM, PROF = 410CM, EXCLUINDO TAMPAO FERRO FUNDIDO.</v>
          </cell>
          <cell r="C1440" t="str">
            <v>UN</v>
          </cell>
          <cell r="D1440" t="str">
            <v>1.984,55</v>
          </cell>
        </row>
        <row r="1441">
          <cell r="A1441" t="str">
            <v>73963/18</v>
          </cell>
          <cell r="B1441" t="str">
            <v>POCO DE VISITA PARA REDE DE ESG. SANIT., EM ANEIS DE CONCRETO, DIÂMETRO = 60CM E 110CM, PROF = 440CM, EXCLUINDO TAMPAO FERRO FUNDIDO.</v>
          </cell>
          <cell r="C1441" t="str">
            <v>UN</v>
          </cell>
          <cell r="D1441" t="str">
            <v>2.095,27</v>
          </cell>
        </row>
        <row r="1442">
          <cell r="A1442" t="str">
            <v>73963/19</v>
          </cell>
          <cell r="B1442" t="str">
            <v>POCO DE VISITA PARA REDE DE ESG. SANIT., EM ANEIS DE CONCRETO, DIÂMETRO = 60CM E 110CM, PROF = 470CM, EXCLUINDO TAMPAO FERRO FUNDIDO.</v>
          </cell>
          <cell r="C1442" t="str">
            <v>UN</v>
          </cell>
          <cell r="D1442" t="str">
            <v>2.206,84</v>
          </cell>
        </row>
        <row r="1443">
          <cell r="A1443" t="str">
            <v>73963/20</v>
          </cell>
          <cell r="B1443" t="str">
            <v>POCO DE VISITA PARA REDE DE ESG. SANIT., EM ANEIS DE CONCRETO, DIÂMETRO = 60CM E 110CM, PROF = 500CM, EXCLUINDO TAMPAO FERRO FUNDIDO.</v>
          </cell>
          <cell r="C1443" t="str">
            <v>UN</v>
          </cell>
          <cell r="D1443" t="str">
            <v>2.317,56</v>
          </cell>
        </row>
        <row r="1444">
          <cell r="A1444" t="str">
            <v>73963/21</v>
          </cell>
          <cell r="B1444" t="str">
            <v>POCO DE VISITA PARA REDE DE ESG. SANIT., EM ANEIS DE CONCRETO, DIÂMETRO = 60CM E 110CM, PROF = 530CM, EXCLUINDO TAMPAO FERRO FUNDIDO.</v>
          </cell>
          <cell r="C1444" t="str">
            <v>UN</v>
          </cell>
          <cell r="D1444" t="str">
            <v>2.436,38</v>
          </cell>
        </row>
        <row r="1445">
          <cell r="A1445" t="str">
            <v>73963/22</v>
          </cell>
          <cell r="B1445" t="str">
            <v>POCO DE VISITA PARA REDE DE ESG. SANIT., EM ANEIS DE CONCRETO, DIÂMETRO = 60CM E 110CM, PROF = 560CM, EXCLUINDO TAMPAO FERRO FUNDIDO.</v>
          </cell>
          <cell r="C1445" t="str">
            <v>UN</v>
          </cell>
          <cell r="D1445" t="str">
            <v>2.547,09</v>
          </cell>
        </row>
        <row r="1446">
          <cell r="A1446" t="str">
            <v>73963/23</v>
          </cell>
          <cell r="B1446" t="str">
            <v>POCO DE VISITA PARA REDE DE ESG. SANIT., EM ANEIS DE CONCRETO, DIÂMETRO = 60CM E 110CM, PROF = 590CM, EXCLUINDO TAMPAO FERRO FUNDIDO.</v>
          </cell>
          <cell r="C1446" t="str">
            <v>UN</v>
          </cell>
          <cell r="D1446" t="str">
            <v>2.657,80</v>
          </cell>
        </row>
        <row r="1447">
          <cell r="A1447" t="str">
            <v>73963/24</v>
          </cell>
          <cell r="B1447" t="str">
            <v>POCO DE VISITA PARA REDE DE ESG. SANIT., EM ANEIS DE CONCRETO, DIÂMETRO = 60CM E 110CM, PROF = 690CM, EXCLUINDO TAMPAO FERRO FUNDIDO.</v>
          </cell>
          <cell r="C1447" t="str">
            <v>UN</v>
          </cell>
          <cell r="D1447" t="str">
            <v>2.896,31</v>
          </cell>
        </row>
        <row r="1448">
          <cell r="A1448" t="str">
            <v>73963/25</v>
          </cell>
          <cell r="B1448" t="str">
            <v>POCO DE VISITA PARA REDE DE ESG. SANIT., EM ANEIS DE CONCRETO, DIÂMETRO = 60CM E 110CM, PROF = 650CM, EXCLUINDO TAMPAO FERRO FUNDIDO.</v>
          </cell>
          <cell r="C1448" t="str">
            <v>UN</v>
          </cell>
          <cell r="D1448" t="str">
            <v>2.880,38</v>
          </cell>
        </row>
        <row r="1449">
          <cell r="A1449" t="str">
            <v>73963/26</v>
          </cell>
          <cell r="B1449" t="str">
            <v>POCO DE VISITA PARA REDE DE ESG. SANIT., EM ANEIS DE CONCRETO, DIÂMETRO = 60CM E 110CM, PROF = 680CM, EXCLUINDO TAMPAO FERRO FUNDIDO.</v>
          </cell>
          <cell r="C1449" t="str">
            <v>UN</v>
          </cell>
          <cell r="D1449" t="str">
            <v>2.991,94</v>
          </cell>
        </row>
        <row r="1450">
          <cell r="A1450" t="str">
            <v>73963/27</v>
          </cell>
          <cell r="B1450" t="str">
            <v>POCO DE VISITA PARA REDE DE ESG. SANIT., EM ANEIS DE CONCRETO, DIÂMETRO = 60CM E 110CM, PROF = 710CM, EXCLUINDO TAMPAO FERRO FUNDIDO.</v>
          </cell>
          <cell r="C1450" t="str">
            <v>UN</v>
          </cell>
          <cell r="D1450" t="str">
            <v>3.102,66</v>
          </cell>
        </row>
        <row r="1451">
          <cell r="A1451" t="str">
            <v>73963/28</v>
          </cell>
          <cell r="B1451" t="str">
            <v>POCO VISITA ESG SANIT ANEL CONC PRE-MOLD PROF=1,20M C/ TAMPAO FOFO ARTICULADO, CLASSE B125 CARGA MAX 12,5 T, REDONDO TAMPA 600 MM, REDE PLUVIAL /ESGOTO / REJUNTAMENTO ANEIS / REVEST LISO CALHA INTERNA C/ARG CIM/AREIA 1:4. BASE/BANQUETA EM CONCR FCK=10MPA</v>
          </cell>
          <cell r="C1451" t="str">
            <v>UN</v>
          </cell>
          <cell r="D1451" t="str">
            <v>1.266,66</v>
          </cell>
        </row>
        <row r="1452">
          <cell r="A1452" t="str">
            <v>73963/29</v>
          </cell>
          <cell r="B1452" t="str">
            <v>POCO VISITA ESG SANIT ANEL CONC PRE-MOLD PROF=1,40M C/ TAMPAO FOFO ARTICULADO, CLASSE B125 CARGA MAX 12,5 T, REDONDO TAMPA 600 MM, REDE PLUVIAL/ESGOTO / REJUNTAMENTO ANEIS / REVEST LISO CALHA INTERNA C/ARG CIM/AREIA 1:4. BASE/BANQUETA EM CONCR FCK=10MPA</v>
          </cell>
          <cell r="C1452" t="str">
            <v>UN</v>
          </cell>
          <cell r="D1452" t="str">
            <v>1.319,17</v>
          </cell>
        </row>
        <row r="1453">
          <cell r="A1453" t="str">
            <v>73963/30</v>
          </cell>
          <cell r="B1453" t="str">
            <v>POCO VISITA ESG SANIT ANEL CONC PRE-MOLD PROF=1,50M C/ TAMPAO FOFO ARTICULADO, CLASSE B125 CARGA MAX 12,5 T, REDONDO TAMPA 600 MM, REDE PLUVIAL/ESGOTO / REJUNTAMENTO ANEIS / REVEST LISO CALHA INTERNA C/ARG CIM/AREIA 1:4. BASE/BANQUETA EM CONCRFCK=10MPA</v>
          </cell>
          <cell r="C1453" t="str">
            <v>UN</v>
          </cell>
          <cell r="D1453" t="str">
            <v>1.419,08</v>
          </cell>
        </row>
        <row r="1454">
          <cell r="A1454" t="str">
            <v>73963/31</v>
          </cell>
          <cell r="B1454" t="str">
            <v>POCO VISITA ESG SANIT ANEL CONC PRE-MOLD PROF=1,60M C/ TAMPAO FOFO ARTICULADO, CLASSE B125 CARGA MAX 12,5 T, REDONDO TAMPA 600 MM, REDE PLUVIAL / REJUNTAMENTO ANEIS / REVEST LISO CALHA INTERNA C/ARG CIM/AREIA 1:4. BASE/BANQUETA EM CONCR FCK=10MPA</v>
          </cell>
          <cell r="C1454" t="str">
            <v>UN</v>
          </cell>
          <cell r="D1454" t="str">
            <v>1.427,29</v>
          </cell>
        </row>
        <row r="1455">
          <cell r="A1455" t="str">
            <v>73963/32</v>
          </cell>
          <cell r="B1455" t="str">
            <v>POCO VISITA ESG SANIT ANEL CONC PRE-MOLD PROF=1,70M C/ TAMPAO FOFO ARTICULADO, CLASSE B125 CARGA MAX 12,5 T, REDONDO TAMPA 600 MM, REDE PLUVIAL/ESGOTO /  REJUNTAMENTO ANEIS / REVEST LISO CALHA INTERNA C/ARG CIM/AREIA 1:4. BASE/BANQUETA EM CONCR FCK=10MPA</v>
          </cell>
          <cell r="C1455" t="str">
            <v>UN</v>
          </cell>
          <cell r="D1455" t="str">
            <v>1.437,61</v>
          </cell>
        </row>
        <row r="1456">
          <cell r="A1456" t="str">
            <v>73963/33</v>
          </cell>
          <cell r="B1456" t="str">
            <v>POCO VISITA ESG SANIT ANEL CONC PRE-MOLD PROF=2,00M C/ TAMPAO FOFO ARTICULADO, CLASSE B125 CARGA MAX 12,5 T, REDONDO TAMPA 600 MM, REDE PLUVIAL/ESGOTO / REJUNTAMENTO ANEIS / REVEST LISO CALHA INTERNA C/ARG CIM/AREIA 1:4. BASE/BANQUETA EM CONCR FCK=10MPA</v>
          </cell>
          <cell r="C1456" t="str">
            <v>UN</v>
          </cell>
          <cell r="D1456" t="str">
            <v>1.550,03</v>
          </cell>
        </row>
        <row r="1457">
          <cell r="A1457" t="str">
            <v>73963/34</v>
          </cell>
          <cell r="B1457" t="str">
            <v>POCO VISITA ESG SANIT ANEL CONC PRE MOLD PROF=2,30M C/ TAMPAO FOFO ARTICULADO, CLASSE B125 CARGA MAX 12,5 T, REDONDO TAMPA 600 MM, REDE PLUVIAL/ESGOTO / REJUNTAMENTO ANEIS / REVEST LISO CALHA INTERNA C/ARG CIM/AREIA 1:4. BASE/BANQUETA EM CONCRFCK=10MPA</v>
          </cell>
          <cell r="C1457" t="str">
            <v>UN</v>
          </cell>
          <cell r="D1457" t="str">
            <v>1.617,92</v>
          </cell>
        </row>
        <row r="1458">
          <cell r="A1458" t="str">
            <v>73963/35</v>
          </cell>
          <cell r="B1458" t="str">
            <v>POCO VISITA ESG SANIT ANEL CONC PRE-MOLD PROF=2,60M C/ TAMPAO FOFO SIMPLES COM BASE, CLASSE B125 CARGA MAX 12,5 T, REDONDO TAMPA 600 MM, REDE PLUVIAL/ESGOTO / REJUNTAMENTO ANEIS / REVEST LISO CALHA INTERNA C/ARG CIM/AREIA 1:4. BASE/BANQUETAEM CONCR FCK=10MPA</v>
          </cell>
          <cell r="C1458" t="str">
            <v>UN</v>
          </cell>
          <cell r="D1458" t="str">
            <v>1.730,36</v>
          </cell>
        </row>
        <row r="1459">
          <cell r="A1459" t="str">
            <v>73963/36</v>
          </cell>
          <cell r="B1459" t="str">
            <v>POCO VISITA ESG SANIT ANEL CONC PRE-MOLD PROF=2,90M C/ TAMPAO FOFO ARTICULADO, CLASSE B125 CARGA MAX 12,5 T, REDONDO TAMPA 600 MM, REDE PLUVIAL / REJUNTAMENTO ANEIS / REVEST LISO CALHA INTERNA C/ARG CIM/AREIA 1:4. BASE/BANQUETA EM CONCR FCK=10MPA</v>
          </cell>
          <cell r="C1459" t="str">
            <v>UN</v>
          </cell>
          <cell r="D1459" t="str">
            <v>1.842,78</v>
          </cell>
        </row>
        <row r="1460">
          <cell r="A1460" t="str">
            <v>73963/37</v>
          </cell>
          <cell r="B1460" t="str">
            <v>POCO VISITA ESG SANIT ANEL CONC PRE-MOLD PROF=3,20M C/ TAMPAO FOFO ARTICULADO, CLASSE B125 CARGA MAX 12,5 T, REDONDO TAMPA 600 MM, REDE PLUVIAL /  REJUNTAMENTOANEIS / REVEST LISO CALHA INTERNA C/ARG CIM/AREIA 1:4. BASE / BANQUETA EM CONCR FCK=10MPA</v>
          </cell>
          <cell r="C1460" t="str">
            <v>UN</v>
          </cell>
          <cell r="D1460" t="str">
            <v>1.955,22</v>
          </cell>
        </row>
        <row r="1461">
          <cell r="A1461" t="str">
            <v>73963/38</v>
          </cell>
          <cell r="B1461" t="str">
            <v>POCO VISITA ESG SANIT ANEL CONC PRE-MOLD PROF=3,50M C/ TAMPAO FOFO ARTICULADO, CLASSE B125 CARGA MAX 12,5 T, REDONDO TAMPA 600 MM, REDE PLUVIAL/ESGOTO /  REJUNTAMENTO / ANEIS / REVEST LISO CALHA INTERNA C/ARG CIM/AREIA 1:4. BASE/BANQUETA EM CONCR FCK=10MPA</v>
          </cell>
          <cell r="C1461" t="str">
            <v>UN</v>
          </cell>
          <cell r="D1461" t="str">
            <v>2.068,41</v>
          </cell>
        </row>
        <row r="1462">
          <cell r="A1462" t="str">
            <v>73963/39</v>
          </cell>
          <cell r="B1462" t="str">
            <v>POCO VISITA ESG SANIT ANEL CONC PRE-MOLD PROF=3,80M C/ TAMPAO FOFO ARTICULADO, CLASSE B125 CARGA MAX 12,5 T, REDONDO TAMPA 600 MM, REDE PLUVIAL / REJUNTAMENTO ANEIS / REVEST LISO CALHA INTERNA C/ARG CIM/AREIA 1:4. BASE/BANQUETA EM CONCR FCK=10MPA</v>
          </cell>
          <cell r="C1462" t="str">
            <v>UN</v>
          </cell>
          <cell r="D1462" t="str">
            <v>2.181,36</v>
          </cell>
        </row>
        <row r="1463">
          <cell r="A1463" t="str">
            <v>73963/40</v>
          </cell>
          <cell r="B1463" t="str">
            <v>POCO VISITA ESG SANIT ANEL CONC PRE-MOLD PROF=4,10M C/ TAMPAO FOFO ARTICULADO, CLASSE B125 CARGA MAX 12,5 T, REDONDO TAMPA 600 MM, REDE PLUVIAL / REJUNTAMENTO ANEIS / REVEST LISO CALHA INTERNA C/ARG CIM/AREIA 1:4. BASE/BANQUETA EM CONCR FCK=10MPA</v>
          </cell>
          <cell r="C1463" t="str">
            <v>UN</v>
          </cell>
          <cell r="D1463" t="str">
            <v>2.291,00</v>
          </cell>
        </row>
        <row r="1464">
          <cell r="A1464" t="str">
            <v>73963/41</v>
          </cell>
          <cell r="B1464" t="str">
            <v>POCO VISITA ESG SANIT ANEL CONC PRE MOLD PROF=4,40M C/ TAMPAO FOFO ARTICULADO, CLASSE B125 CARGA MAX 12,5 T, REDONDO TAMPA 600 MM, REDE PLUVIAL / REJUNTAMENTO ANEIS / REVEST LISO CALHA INTERNA C/ARG CIM/AREIA 1:4. BASE/BANQUETA EM CONCR FCK=10MPA</v>
          </cell>
          <cell r="C1464" t="str">
            <v>UN</v>
          </cell>
          <cell r="D1464" t="str">
            <v>2.398,01</v>
          </cell>
        </row>
        <row r="1465">
          <cell r="A1465" t="str">
            <v>73963/42</v>
          </cell>
          <cell r="B1465" t="str">
            <v>POCO VISITA ESG SANIT ANEL CONC PRE-MOLD PROF=4,70M C/ TAMPAO FOFO ARTICULADO, CLASSE B125 CARGA MAX 12,5 T, REDONDO TAMPA 600 MM, REDE PLUVIAL/ESGOTO /  REJUNTAMENTO ANEIS / REVEST LISO CALHA INTERNA C/ARG CIM/AREIA 1:4. BASE/BANQUETA EM CONCRFCK=10MPA</v>
          </cell>
          <cell r="C1465" t="str">
            <v>UN</v>
          </cell>
          <cell r="D1465" t="str">
            <v>2.519,24</v>
          </cell>
        </row>
        <row r="1466">
          <cell r="A1466" t="str">
            <v>73963/43</v>
          </cell>
          <cell r="B1466" t="str">
            <v>POCO VISITA ESG SANIT ANEL CONC PRE-MOLD PROF=5,00M C/ TAMPAO FOFO ARTICULADO, CLASSE B125 CARGA MAX 12,5 T, REDONDO TAMPA 600 MM, REDE PLUVIAL / ESGOTO / REJUNTAMENTO ANEIS/ REVEST LISO CALHA INTERNA C/ARG CIM/AREIA 1:4. BASE/BANQUETA EM CONCR FCK=10MPA</v>
          </cell>
          <cell r="C1466" t="str">
            <v>UN</v>
          </cell>
          <cell r="D1466" t="str">
            <v>2.588,10</v>
          </cell>
        </row>
        <row r="1467">
          <cell r="A1467" t="str">
            <v>73963/44</v>
          </cell>
          <cell r="B1467" t="str">
            <v>POCO VISITA ESG SANIT ANEL CONC PRE-MOLD PROF=0,80M C/ TAMPAO FOFO ARTICULADO, CLASSE B125 CARGA MAX 12,5 T, REDONDO TAMPA 600 MM, REDE PLUVIAL/ESGOTO / DEGRAUS FF / REJUNTAMENTO ANEIS / REVEST LISO CALHA INTERNA C/ARG CIM/AREIA 1:4. BASE / BANQUETA EM CONCR FCK=10MPA</v>
          </cell>
          <cell r="C1467" t="str">
            <v>UN</v>
          </cell>
          <cell r="D1467" t="str">
            <v>656,11</v>
          </cell>
        </row>
        <row r="1468">
          <cell r="A1468" t="str">
            <v>73963/45</v>
          </cell>
          <cell r="B1468" t="str">
            <v>POCO DE VISITA PARA REDE DE ESG. SANIT., EM ANEIS DE CONCRETO, DIÂMETRO = 60CM E 110CM, PROF = 240CM, EXCLUINDO TAMPAO FERRO FUNDIDO.</v>
          </cell>
          <cell r="C1468" t="str">
            <v>UN</v>
          </cell>
          <cell r="D1468" t="str">
            <v>1.382,12</v>
          </cell>
        </row>
        <row r="1469">
          <cell r="A1469" t="str">
            <v>73963/46</v>
          </cell>
          <cell r="B1469" t="str">
            <v>POCO DE VISITA PARA REDE DE ESG. SANIT., EM ANEIS DE CONCRETO, DIÂMETRO = 60CM E 110CM, PROF = 250CM, EXCLUINDO TAMPAO FERRO FUNDIDO.</v>
          </cell>
          <cell r="C1469" t="str">
            <v>UN</v>
          </cell>
          <cell r="D1469" t="str">
            <v>1.402,43</v>
          </cell>
        </row>
        <row r="1470">
          <cell r="A1470" t="str">
            <v>73963/47</v>
          </cell>
          <cell r="B1470" t="str">
            <v>POCO DE VISITA PARA REDE DE ESG. SANIT., EM ANEIS DE CONCRETO, DIÂMETRO = 60CM E 110CM, PROF = 280CM, EXCLUINDO TAMPAO FERRO FUNDIDO.</v>
          </cell>
          <cell r="C1470" t="str">
            <v>UN</v>
          </cell>
          <cell r="D1470" t="str">
            <v>1.522,74</v>
          </cell>
        </row>
        <row r="1471">
          <cell r="A1471" t="str">
            <v>73963/48</v>
          </cell>
          <cell r="B1471" t="str">
            <v>POCO DE VISITA PARA REDE DE ESG. SANIT., EM ANEIS DE CONCRETO, DIÂMETRO = 60CM E 110CM, PROF = 310CM, EXCLUINDO TAMPAO FERRO FUNDIDO.</v>
          </cell>
          <cell r="C1471" t="str">
            <v>UN</v>
          </cell>
          <cell r="D1471" t="str">
            <v>1.614,49</v>
          </cell>
        </row>
        <row r="1472">
          <cell r="A1472" t="str">
            <v>74124/1</v>
          </cell>
          <cell r="B1472" t="str">
            <v>POCO VISITA AG PLUV:CONC ARM 1X1X1,40M COLETOR D=40 A 50CM PAREDE E=15CM BASE CONC FCK=10MPA REVEST C/ARG CIM/AREIA 1:4 INCL FORN TODOS MATERIAIS</v>
          </cell>
          <cell r="C1472" t="str">
            <v>UN</v>
          </cell>
          <cell r="D1472" t="str">
            <v>2.006,72</v>
          </cell>
        </row>
        <row r="1473">
          <cell r="A1473" t="str">
            <v>74124/2</v>
          </cell>
          <cell r="B1473" t="str">
            <v>POCO VISITA AG PLUV:CONC ARM 1,10X1,10X1,40M COLETOR D=60CM PAREDE E=15CM BASE CONC FCK=10MPA REVEST C/ARG CIM/AREIA 1:4 INCL FORN TODOS MATERIAIS</v>
          </cell>
          <cell r="C1473" t="str">
            <v>UN</v>
          </cell>
          <cell r="D1473" t="str">
            <v>2.294,98</v>
          </cell>
        </row>
        <row r="1474">
          <cell r="A1474" t="str">
            <v>74124/3</v>
          </cell>
          <cell r="B1474" t="str">
            <v>POCO VISITA AG PLUV:CONC ARM 1,20X1,20X1,40M COLETOR D=70CM PAREDE E=15CM BASE CONC FCK=10MPA REVEST C/ARG CIM/AREIA 1:4 INCL FORN TODOS MATERIAIS</v>
          </cell>
          <cell r="C1474" t="str">
            <v>UN</v>
          </cell>
          <cell r="D1474" t="str">
            <v>2.479,76</v>
          </cell>
        </row>
        <row r="1475">
          <cell r="A1475" t="str">
            <v>74124/4</v>
          </cell>
          <cell r="B1475" t="str">
            <v>POCO VISITA AG PLUV:CONC ARM 1,30X1,30X1,40M COLETOR D=80CM PAREDE E=15CM BASE CONC FCK=10MPA REVEST C/ARG CIM/AREIA 1:4 INCL FORN TODOS MATERIAIS</v>
          </cell>
          <cell r="C1475" t="str">
            <v>UN</v>
          </cell>
          <cell r="D1475" t="str">
            <v>2.838,22</v>
          </cell>
        </row>
        <row r="1476">
          <cell r="A1476" t="str">
            <v>74124/5</v>
          </cell>
          <cell r="B1476" t="str">
            <v>POCO VISITA CONCRETO ARMADO P/AG PLUV 1,40X1,40X1,50M COLETOR D=90CM  PAREDE E=15CM BASE CONCRETO FCK=10MPA REVESTIDO C/ARG CIM/AREIA 1:4 INCL FORN TODOS MATERIAIS</v>
          </cell>
          <cell r="C1476" t="str">
            <v>UN</v>
          </cell>
          <cell r="D1476" t="str">
            <v>3.294,37</v>
          </cell>
        </row>
        <row r="1477">
          <cell r="A1477" t="str">
            <v>74124/6</v>
          </cell>
          <cell r="B1477" t="str">
            <v>POCO VISITA AG PLUV:CONC ARM 1,50X1,50X1,60M COLETOR D=1M PA REDE E=15CM BASE CONC FCK=10MPA REVEST C/ARG CIM/AREIA 1:4 INCL FORN TODOS MATERIAIS</v>
          </cell>
          <cell r="C1477" t="str">
            <v>UN</v>
          </cell>
          <cell r="D1477" t="str">
            <v>3.681,62</v>
          </cell>
        </row>
        <row r="1478">
          <cell r="A1478" t="str">
            <v>74124/7</v>
          </cell>
          <cell r="B1478" t="str">
            <v>POCO VISITA AG PLUV:CONC ARM 1,60X1,60X1,70M COLETOR D=1,10M PAREDE E=15CM BASE CONC FCK=10MPA REVEST C/ARG CIM/AREIA 1:4 INCL FORN TODOS MATERIAIS</v>
          </cell>
          <cell r="C1478" t="str">
            <v>UN</v>
          </cell>
          <cell r="D1478" t="str">
            <v>4.006,30</v>
          </cell>
        </row>
        <row r="1479">
          <cell r="A1479" t="str">
            <v>74124/8</v>
          </cell>
          <cell r="B1479" t="str">
            <v>POCO VISITA AG PLUV:CONC ARM 1,70X1,70X1,80M COLETOR D=1,20M          PAREDE E=15CM BASE CONC FCK=10MPA REVEST C/ARG CIM/AREIA 1:4          DEGRAUS FF INCL FORN TODOS MATERIAIS</v>
          </cell>
          <cell r="C1479" t="str">
            <v>UN</v>
          </cell>
          <cell r="D1479" t="str">
            <v>4.292,76</v>
          </cell>
        </row>
        <row r="1480">
          <cell r="A1480" t="str">
            <v>74162/1</v>
          </cell>
          <cell r="B1480" t="str">
            <v>CAIXA DE CONCRETO, ALTURA = 1,00 METRO, DIAMETRO REGISTRO &lt; 150 MM</v>
          </cell>
          <cell r="C1480" t="str">
            <v>UN</v>
          </cell>
          <cell r="D1480" t="str">
            <v>107,08</v>
          </cell>
        </row>
        <row r="1481">
          <cell r="A1481" t="str">
            <v>74206/1</v>
          </cell>
          <cell r="B1481" t="str">
            <v>CAIXA COLETORA, 1,20X1,20X1,50M, COM FUNDO E TAMPA DE CONCRETO E PAREDES EM ALVENARIA</v>
          </cell>
          <cell r="C1481" t="str">
            <v>UN</v>
          </cell>
          <cell r="D1481" t="str">
            <v>1.334,51</v>
          </cell>
        </row>
        <row r="1482">
          <cell r="A1482" t="str">
            <v>74206/2</v>
          </cell>
          <cell r="B1482" t="str">
            <v>CAIXA COLETORA, 0,25 X 0,85 X 1,00 M, COM FUNDO E PAREDES EM ALVENARIA</v>
          </cell>
          <cell r="C1482" t="str">
            <v>UN</v>
          </cell>
          <cell r="D1482" t="str">
            <v>809,93</v>
          </cell>
        </row>
        <row r="1483">
          <cell r="A1483" t="str">
            <v>74212/1</v>
          </cell>
          <cell r="B1483" t="str">
            <v>POCO DE VISITA PARA REDE DE ESGOTO SANITARIO, EM ALVENARIA, DIAMETRO = 60 CM, PROF 160 CM, INCLUINDO TAMPAO FERRO FUNDIDO</v>
          </cell>
          <cell r="C1483" t="str">
            <v>UN</v>
          </cell>
          <cell r="D1483" t="str">
            <v>3.485,59</v>
          </cell>
        </row>
        <row r="1484">
          <cell r="A1484" t="str">
            <v>74214/1</v>
          </cell>
          <cell r="B1484" t="str">
            <v>POCO DE VISITA PARA REDE DE ESGOTO SANITÁRIO, EM ALVENARIA, DIAMETRO 120 CM, PROF ATE 200 CM, INCLUINDO TAMPAO FERRO FUNDIDO</v>
          </cell>
          <cell r="C1484" t="str">
            <v>UN</v>
          </cell>
          <cell r="D1484" t="str">
            <v>5.303,52</v>
          </cell>
        </row>
        <row r="1485">
          <cell r="A1485" t="str">
            <v>74214/2</v>
          </cell>
          <cell r="B1485" t="str">
            <v>POCO DE VISITA PARA REDE DE ESGOTO SANITÁRIO, EM ALVENARIA, DIAMETRO 120 CM, PROF ATE 400 CM, INCLUINDO TAMPAO FERRO FUNDIDO</v>
          </cell>
          <cell r="C1485" t="str">
            <v>UN</v>
          </cell>
          <cell r="D1485" t="str">
            <v>7.920,17</v>
          </cell>
        </row>
        <row r="1486">
          <cell r="A1486" t="str">
            <v>74224/1</v>
          </cell>
          <cell r="B1486" t="str">
            <v>POCO DE VISITA PARA DRENAGEM PLUVIAL, EM CONCRETO ESTRUTURAL, DIMENSOES INTERNAS DE 90X150X80CM (LARGXCOMPXALT), PARA REDE DE 600 MM, EXCLUSOS TAMPAO E CHAMINE.</v>
          </cell>
          <cell r="C1486" t="str">
            <v>UN</v>
          </cell>
          <cell r="D1486" t="str">
            <v>1.297,98</v>
          </cell>
        </row>
        <row r="1487">
          <cell r="A1487" t="str">
            <v>83621</v>
          </cell>
          <cell r="B1487" t="str">
            <v>ASSENTAMENTO TAMPAO FERRO FUNDIDO (FOFO), 30 X 90 CM PARA CAIXA DE RALO, C/ ARG CIM/AREIA 1:4 EM VOLUME, EXCLUSIVE TAMPAO.</v>
          </cell>
          <cell r="C1487" t="str">
            <v>UN</v>
          </cell>
          <cell r="D1487" t="str">
            <v>101,78</v>
          </cell>
        </row>
        <row r="1488">
          <cell r="A1488" t="str">
            <v>83659</v>
          </cell>
          <cell r="B1488" t="str">
            <v>BOCA DE LOBO EM ALVENARIA TIJOLO MACICO, REVESTIDA C/ ARGAMASSA DE CIMENTO E AREIA 1:3, SOBRE LASTRO DE CONCRETO 10CM E TAMPA DE CONCRETO ARMADO</v>
          </cell>
          <cell r="C1488" t="str">
            <v>UN</v>
          </cell>
          <cell r="D1488" t="str">
            <v>747,26</v>
          </cell>
        </row>
        <row r="1489">
          <cell r="A1489" t="str">
            <v>83708</v>
          </cell>
          <cell r="B1489" t="str">
            <v>POCO DE VISITA EM ALVENARIA, PARA REDE D=0,40 M, PARTE FIXA C/ 1,00 M DE ALTURA</v>
          </cell>
          <cell r="C1489" t="str">
            <v>UN</v>
          </cell>
          <cell r="D1489" t="str">
            <v>1.188,86</v>
          </cell>
        </row>
        <row r="1490">
          <cell r="A1490" t="str">
            <v>83709</v>
          </cell>
          <cell r="B1490" t="str">
            <v>POCO DE VISITA EM ALVENARIA, PARA REDE D=0,60 M, PARTE FIXA C/ 1,00 M DE ALTURA</v>
          </cell>
          <cell r="C1490" t="str">
            <v>UN</v>
          </cell>
          <cell r="D1490" t="str">
            <v>1.472,65</v>
          </cell>
        </row>
        <row r="1491">
          <cell r="A1491" t="str">
            <v>83710</v>
          </cell>
          <cell r="B1491" t="str">
            <v>POCO DE VISITA EM ALVENARIA, PARA REDE D=0,80 M, PARTE FIXA C/ 1,00 M DE ALTURA</v>
          </cell>
          <cell r="C1491" t="str">
            <v>UN</v>
          </cell>
          <cell r="D1491" t="str">
            <v>3.043,04</v>
          </cell>
        </row>
        <row r="1492">
          <cell r="A1492" t="str">
            <v>83711</v>
          </cell>
          <cell r="B1492" t="str">
            <v>POÇO DE VISITA EM ALVENARIA, PARA REDE D=1,00 M, PARTE FIXA C/ 1,00 M DE ALTURA E USO DE RETROESCAVADEIRA</v>
          </cell>
          <cell r="C1492" t="str">
            <v>UN</v>
          </cell>
          <cell r="D1492" t="str">
            <v>3.507,49</v>
          </cell>
        </row>
        <row r="1493">
          <cell r="A1493" t="str">
            <v>83712</v>
          </cell>
          <cell r="B1493" t="str">
            <v>POCO DE VISITA EM ALVENARIA, PARA REDE D=1,20 M, PARTE FIXA C/ 1,00 M DE ALTURA E USO DE ESCAVADEIRA HIDRAULICA</v>
          </cell>
          <cell r="C1493" t="str">
            <v>UN</v>
          </cell>
          <cell r="D1493" t="str">
            <v>4.607,71</v>
          </cell>
        </row>
        <row r="1494">
          <cell r="A1494" t="str">
            <v>83713</v>
          </cell>
          <cell r="B1494" t="str">
            <v>POCO DE VISITA EM ALVENARIA, PARA REDE D=1,50 M, PARTE FIXA C/ 1,00 M DE ALTURA E USO DE ESCAVADEIRA HIDRAULICA</v>
          </cell>
          <cell r="C1494" t="str">
            <v>UN</v>
          </cell>
          <cell r="D1494" t="str">
            <v>5.638,64</v>
          </cell>
        </row>
        <row r="1495">
          <cell r="A1495" t="str">
            <v>83714</v>
          </cell>
          <cell r="B1495" t="str">
            <v>ACRESCIMO NA ALTURA DO POCO DE VISITA EM ALVENARIA PARA REDE D=0,40 M</v>
          </cell>
          <cell r="C1495" t="str">
            <v>M</v>
          </cell>
          <cell r="D1495" t="str">
            <v>632,72</v>
          </cell>
        </row>
        <row r="1496">
          <cell r="A1496" t="str">
            <v>83715</v>
          </cell>
          <cell r="B1496" t="str">
            <v>CHAMINE P/ POCO DE VISITA EM ALVENARIA, EXCLUSOS TAMPAO E ANEL</v>
          </cell>
          <cell r="C1496" t="str">
            <v>M</v>
          </cell>
          <cell r="D1496" t="str">
            <v>619,36</v>
          </cell>
        </row>
        <row r="1497">
          <cell r="A1497" t="str">
            <v>83716</v>
          </cell>
          <cell r="B1497" t="str">
            <v>GRELHA FF 30X90CM, 135KG, P/ CX RALO COM ASSENTAMENTO DE ARGAMASSA CIMENTO/AREIA 1:4 - FORNECIMENTO E INSTALAÇÃO</v>
          </cell>
          <cell r="C1497" t="str">
            <v>UN</v>
          </cell>
          <cell r="D1497" t="str">
            <v>320,62</v>
          </cell>
        </row>
        <row r="1498">
          <cell r="A1498" t="str">
            <v>94263</v>
          </cell>
          <cell r="B1498" t="str">
            <v>GUIA (MEIO-FIO) CONCRETO, MOLDADA  IN LOCO  EM TRECHO RETO COM EXTRUSORA, 11,5 CM BASE X 22 CM ALTURA. AF_06/2016</v>
          </cell>
          <cell r="C1498" t="str">
            <v>M</v>
          </cell>
          <cell r="D1498" t="str">
            <v>22,06</v>
          </cell>
        </row>
        <row r="1499">
          <cell r="A1499" t="str">
            <v>94264</v>
          </cell>
          <cell r="B1499" t="str">
            <v>GUIA (MEIO-FIO) CONCRETO, MOLDADA  IN LOCO  EM TRECHO CURVO COM EXTRUSORA, 11,5 CM BASE X 22 CM ALTURA. AF_06/2016</v>
          </cell>
          <cell r="C1499" t="str">
            <v>M</v>
          </cell>
          <cell r="D1499" t="str">
            <v>25,07</v>
          </cell>
        </row>
        <row r="1500">
          <cell r="A1500" t="str">
            <v>94265</v>
          </cell>
          <cell r="B1500" t="str">
            <v>GUIA (MEIO-FIO) CONCRETO, MOLDADA  IN LOCO  EM TRECHO RETO COM EXTRUSORA, 14 CM BASE X 30 CM ALTURA. AF_06/2016</v>
          </cell>
          <cell r="C1500" t="str">
            <v>M</v>
          </cell>
          <cell r="D1500" t="str">
            <v>27,40</v>
          </cell>
        </row>
        <row r="1501">
          <cell r="A1501" t="str">
            <v>94266</v>
          </cell>
          <cell r="B1501" t="str">
            <v>GUIA (MEIO-FIO) CONCRETO, MOLDADA  IN LOCO  EM TRECHO CURVO COM EXTRUSORA, 14 CM BASE X 30 CM ALTURA. AF_06/2016</v>
          </cell>
          <cell r="C1501" t="str">
            <v>M</v>
          </cell>
          <cell r="D1501" t="str">
            <v>30,82</v>
          </cell>
        </row>
        <row r="1502">
          <cell r="A1502" t="str">
            <v>94267</v>
          </cell>
          <cell r="B1502" t="str">
            <v>GUIA (MEIO-FIO) E SARJETA CONJUGADOS DE CONCRETO, MOLDADA IN LOCO EM TRECHO RETO COM EXTRUSORA, GUIA 13 CM BASE X 22 CM ALTURA, SARJETA 30 CM BASE X 8,5 CM ALTURA. AF_06/2016</v>
          </cell>
          <cell r="C1502" t="str">
            <v>M</v>
          </cell>
          <cell r="D1502" t="str">
            <v>31,84</v>
          </cell>
        </row>
        <row r="1503">
          <cell r="A1503" t="str">
            <v>94268</v>
          </cell>
          <cell r="B1503" t="str">
            <v>GUIA (MEIO-FIO) E SARJETA CONJUGADOS DE CONCRETO, MOLDADA IN LOCO EM TRECHO CURVO COM EXTRUSORA, GUIA 12,5 CM BASE X 22 CM ALTURA, SARJETA 30 CM BASE X 8,5 CM ALTURA. AF_06/2016</v>
          </cell>
          <cell r="C1503" t="str">
            <v>M</v>
          </cell>
          <cell r="D1503" t="str">
            <v>35,61</v>
          </cell>
        </row>
        <row r="1504">
          <cell r="A1504" t="str">
            <v>94269</v>
          </cell>
          <cell r="B1504" t="str">
            <v>GUIA (MEIO-FIO) E SARJETA CONJUGADOS DE CONCRETO, MOLDADA IN LOCO EM TRECHO RETO COM EXTRUSORA, GUIA 13,5 CM BASE X 26 CM ALTURA, SARJETA 45 CM BASE X 11 CM ALTURA. AF_06/2016</v>
          </cell>
          <cell r="C1504" t="str">
            <v>M</v>
          </cell>
          <cell r="D1504" t="str">
            <v>43,91</v>
          </cell>
        </row>
        <row r="1505">
          <cell r="A1505" t="str">
            <v>94270</v>
          </cell>
          <cell r="B1505" t="str">
            <v>GUIA (MEIO-FIO) E SARJETA CONJUGADOS DE CONCRETO, MOLDADA IN LOCO EM TRECHO CURVO COM EXTRUSORA, GUIA 13,5 CM BASE X 26 CM ALTURA, SARJETA 45 CM BASE X 11 CM ALTURA. AF_06/2016</v>
          </cell>
          <cell r="C1505" t="str">
            <v>M</v>
          </cell>
          <cell r="D1505" t="str">
            <v>49,18</v>
          </cell>
        </row>
        <row r="1506">
          <cell r="A1506" t="str">
            <v>94271</v>
          </cell>
          <cell r="B1506" t="str">
            <v>GUIA (MEIO-FIO) E SARJETA CONJUGADOS DE CONCRETO, MOLDADA IN LOCO EM TRECHO RETO COM EXTRUSORA, GUIA 13,5 CM BASE X 30 CM ALTURA, SARJETA 50 CM BASE X 12,5 CM ALTURA. AF_06/2016</v>
          </cell>
          <cell r="C1506" t="str">
            <v>M</v>
          </cell>
          <cell r="D1506" t="str">
            <v>53,41</v>
          </cell>
        </row>
        <row r="1507">
          <cell r="A1507" t="str">
            <v>94272</v>
          </cell>
          <cell r="B1507" t="str">
            <v>GUIA (MEIO-FIO) E SARJETA CONJUGADOS DE CONCRETO, MOLDADA IN LOCO EM TRECHO CURVO COM EXTRUSORA, GUIA 13,5 CM BASE X 30 CM ALTURA, SARJETA 50 CM BASE X 12,5 CM ALTURA. AF_06/2016</v>
          </cell>
          <cell r="C1507" t="str">
            <v>M</v>
          </cell>
          <cell r="D1507" t="str">
            <v>60,41</v>
          </cell>
        </row>
        <row r="1508">
          <cell r="A1508" t="str">
            <v>94273</v>
          </cell>
          <cell r="B1508" t="str">
            <v>ASSENTAMENTO DE GUIA (MEIO-FIO) EM TRECHO RETO, CONFECCIONADA EM CONCRETO PRÉ-FABRICADO, DIMENSÕES 100X15X13X30 CM (COMPRIMENTO X BASE INFERIOR X BASE SUPERIOR X ALTURA), PARA VIAS URBANAS (USO VIÁRIO). AF_06/2016</v>
          </cell>
          <cell r="C1508" t="str">
            <v>M</v>
          </cell>
          <cell r="D1508" t="str">
            <v>35,34</v>
          </cell>
        </row>
        <row r="1509">
          <cell r="A1509" t="str">
            <v>94274</v>
          </cell>
          <cell r="B1509" t="str">
            <v>ASSENTAMENTO DE GUIA (MEIO-FIO) EM TRECHO CURVO, CONFECCIONADA EM CONCRETO PRÉ-FABRICADO, DIMENSÕES 100X15X13X30 CM (COMPRIMENTO X BASE INFERIOR X BASE SUPERIOR X ALTURA), PARA VIAS URBANAS (USO VIÁRIO). AF_06/2016</v>
          </cell>
          <cell r="C1509" t="str">
            <v>M</v>
          </cell>
          <cell r="D1509" t="str">
            <v>38,75</v>
          </cell>
        </row>
        <row r="1510">
          <cell r="A1510" t="str">
            <v>94275</v>
          </cell>
          <cell r="B1510" t="str">
            <v>ASSENTAMENTO DE GUIA (MEIO-FIO) EM TRECHO RETO, CONFECCIONADA EM CONCRETO PRÉ-FABRICADO, DIMENSÕES 100X15X13X20 CM (COMPRIMENTO X BASE INFERIOR X BASE SUPERIOR X ALTURA), PARA URBANIZAÇÃO INTERNA DE EMPREENDIMENTOS. AF_06/2016_P</v>
          </cell>
          <cell r="C1510" t="str">
            <v>M</v>
          </cell>
          <cell r="D1510" t="str">
            <v>33,66</v>
          </cell>
        </row>
        <row r="1511">
          <cell r="A1511" t="str">
            <v>94276</v>
          </cell>
          <cell r="B1511" t="str">
            <v>ASSENTAMENTO DE GUIA (MEIO-FIO) EM TRECHO CURVO, CONFECCIONADA EM CONCRETO PRÉ-FABRICADO, DIMENSÕES 100X15X13X20 CM (COMPRIMENTO X BASE INFERIOR X BASE SUPERIOR X ALTURA), PARA URBANIZAÇÃO INTERNA DE EMPREENDIMENTOS. AF_06/2016_P</v>
          </cell>
          <cell r="C1511" t="str">
            <v>M</v>
          </cell>
          <cell r="D1511" t="str">
            <v>37,07</v>
          </cell>
        </row>
        <row r="1512">
          <cell r="A1512" t="str">
            <v>94281</v>
          </cell>
          <cell r="B1512" t="str">
            <v>EXECUÇÃO DE SARJETA DE CONCRETO USINADO, MOLDADA  IN LOCO  EM TRECHO RETO, 30 CM BASE X 15 CM ALTURA. AF_06/2016</v>
          </cell>
          <cell r="C1512" t="str">
            <v>M</v>
          </cell>
          <cell r="D1512" t="str">
            <v>32,92</v>
          </cell>
        </row>
        <row r="1513">
          <cell r="A1513" t="str">
            <v>94282</v>
          </cell>
          <cell r="B1513" t="str">
            <v>EXECUÇÃO DE SARJETA DE CONCRETO USINADO, MOLDADA  IN LOCO  EM TRECHO CURVO, 30 CM BASE X 15 CM ALTURA. AF_06/2016</v>
          </cell>
          <cell r="C1513" t="str">
            <v>M</v>
          </cell>
          <cell r="D1513" t="str">
            <v>43,29</v>
          </cell>
        </row>
        <row r="1514">
          <cell r="A1514" t="str">
            <v>94283</v>
          </cell>
          <cell r="B1514" t="str">
            <v>EXECUÇÃO DE SARJETA DE CONCRETO USINADO, MOLDADA  IN LOCO  EM TRECHO RETO, 45 CM BASE X 15 CM ALTURA. AF_06/2016</v>
          </cell>
          <cell r="C1514" t="str">
            <v>M</v>
          </cell>
          <cell r="D1514" t="str">
            <v>40,98</v>
          </cell>
        </row>
        <row r="1515">
          <cell r="A1515" t="str">
            <v>94284</v>
          </cell>
          <cell r="B1515" t="str">
            <v>EXECUÇÃO DE SARJETA DE CONCRETO USINADO, MOLDADA  IN LOCO  EM TRECHO CURVO, 45 CM BASE X 15 CM ALTURA. AF_06/2016</v>
          </cell>
          <cell r="C1515" t="str">
            <v>M</v>
          </cell>
          <cell r="D1515" t="str">
            <v>51,35</v>
          </cell>
        </row>
        <row r="1516">
          <cell r="A1516" t="str">
            <v>94285</v>
          </cell>
          <cell r="B1516" t="str">
            <v>EXECUÇÃO DE SARJETA DE CONCRETO USINADO, MOLDADA  IN LOCO  EM TRECHO RETO, 60 CM BASE X 15 CM ALTURA. AF_06/2016</v>
          </cell>
          <cell r="C1516" t="str">
            <v>M</v>
          </cell>
          <cell r="D1516" t="str">
            <v>48,55</v>
          </cell>
        </row>
        <row r="1517">
          <cell r="A1517" t="str">
            <v>94286</v>
          </cell>
          <cell r="B1517" t="str">
            <v>EXECUÇÃO DE SARJETA DE CONCRETO USINADO, MOLDADA  IN LOCO  EM TRECHO CURVO, 60 CM BASE X 15 CM ALTURA. AF_06/2016</v>
          </cell>
          <cell r="C1517" t="str">
            <v>M</v>
          </cell>
          <cell r="D1517" t="str">
            <v>58,92</v>
          </cell>
        </row>
        <row r="1518">
          <cell r="A1518" t="str">
            <v>94287</v>
          </cell>
          <cell r="B1518" t="str">
            <v>EXECUÇÃO DE SARJETA DE CONCRETO USINADO, MOLDADA  IN LOCO  EM TRECHO RETO, 30 CM BASE X 10 CM ALTURA. AF_06/2016</v>
          </cell>
          <cell r="C1518" t="str">
            <v>M</v>
          </cell>
          <cell r="D1518" t="str">
            <v>26,79</v>
          </cell>
        </row>
        <row r="1519">
          <cell r="A1519" t="str">
            <v>94288</v>
          </cell>
          <cell r="B1519" t="str">
            <v>EXECUÇÃO DE SARJETA DE CONCRETO USINADO, MOLDADA  IN LOCO  EM TRECHO CURVO, 30 CM BASE X 10 CM ALTURA. AF_06/2016</v>
          </cell>
          <cell r="C1519" t="str">
            <v>M</v>
          </cell>
          <cell r="D1519" t="str">
            <v>35,86</v>
          </cell>
        </row>
        <row r="1520">
          <cell r="A1520" t="str">
            <v>94289</v>
          </cell>
          <cell r="B1520" t="str">
            <v>EXECUÇÃO DE SARJETA DE CONCRETO USINADO, MOLDADA  IN LOCO  EM TRECHO RETO, 45 CM BASE X 10 CM ALTURA. AF_06/2016</v>
          </cell>
          <cell r="C1520" t="str">
            <v>M</v>
          </cell>
          <cell r="D1520" t="str">
            <v>32,73</v>
          </cell>
        </row>
        <row r="1521">
          <cell r="A1521" t="str">
            <v>94290</v>
          </cell>
          <cell r="B1521" t="str">
            <v>EXECUÇÃO DE SARJETA DE CONCRETO USINADO, MOLDADA  IN LOCO  EM TRECHO CURVO, 45 CM BASE X 10 CM ALTURA. AF_06/2016</v>
          </cell>
          <cell r="C1521" t="str">
            <v>M</v>
          </cell>
          <cell r="D1521" t="str">
            <v>41,80</v>
          </cell>
        </row>
        <row r="1522">
          <cell r="A1522" t="str">
            <v>94291</v>
          </cell>
          <cell r="B1522" t="str">
            <v>EXECUÇÃO DE SARJETA DE CONCRETO USINADO, MOLDADA  IN LOCO  EM TRECHO RETO, 60 CM BASE X 10 CM ALTURA. AF_06/2016</v>
          </cell>
          <cell r="C1522" t="str">
            <v>M</v>
          </cell>
          <cell r="D1522" t="str">
            <v>38,19</v>
          </cell>
        </row>
        <row r="1523">
          <cell r="A1523" t="str">
            <v>94292</v>
          </cell>
          <cell r="B1523" t="str">
            <v>EXECUÇÃO DE SARJETA DE CONCRETO USINADO, MOLDADA  IN LOCO  EM TRECHO CURVO, 60 CM BASE X 10 CM ALTURA. AF_06/2016</v>
          </cell>
          <cell r="C1523" t="str">
            <v>M</v>
          </cell>
          <cell r="D1523" t="str">
            <v>47,26</v>
          </cell>
        </row>
        <row r="1524">
          <cell r="A1524" t="str">
            <v>94293</v>
          </cell>
          <cell r="B1524" t="str">
            <v>EXECUÇÃO DE SARJETÃO DE CONCRETO USINADO, MOLDADA  IN LOCO  EM TRECHO RETO, 100 CM BASE X 20 CM ALTURA. AF_06/2016</v>
          </cell>
          <cell r="C1524" t="str">
            <v>M</v>
          </cell>
          <cell r="D1524" t="str">
            <v>90,71</v>
          </cell>
        </row>
        <row r="1525">
          <cell r="A1525" t="str">
            <v>94294</v>
          </cell>
          <cell r="B1525" t="str">
            <v>EXECUÇÃO DE ESCORAS DE CONCRETO PARA CONTENÇÃO DE GUIAS PRÉ-FABRICADAS. AF_06/2016</v>
          </cell>
          <cell r="C1525" t="str">
            <v>M</v>
          </cell>
          <cell r="D1525" t="str">
            <v>5,71</v>
          </cell>
        </row>
        <row r="1526">
          <cell r="A1526" t="str">
            <v>94037</v>
          </cell>
          <cell r="B1526" t="str">
            <v>ESCORAMENTO DE VALA, TIPO PONTALETEAMENTO, COM PROFUNDIDADE DE 0 A 1,5 M, LARGURA MENOR QUE 1,5 M, EM LOCAL COM NÍVEL ALTO DE INTERFERÊNCIA. AF_06/2016</v>
          </cell>
          <cell r="C1526" t="str">
            <v>M2</v>
          </cell>
          <cell r="D1526" t="str">
            <v>15,70</v>
          </cell>
        </row>
        <row r="1527">
          <cell r="A1527" t="str">
            <v>94038</v>
          </cell>
          <cell r="B1527" t="str">
            <v>ESCORAMENTO DE VALA, TIPO PONTALETEAMENTO, COM PROFUNDIDADE DE 0 A 1,5 M, LARGURA MAIOR OU IGUAL A 1,5 M E MENOR QUE 2,5 M, EM LOCAL COM NÍVEL ALTO DE INTERFERÊNCIA. AF_06/2016</v>
          </cell>
          <cell r="C1527" t="str">
            <v>M2</v>
          </cell>
          <cell r="D1527" t="str">
            <v>22,11</v>
          </cell>
        </row>
        <row r="1528">
          <cell r="A1528" t="str">
            <v>94039</v>
          </cell>
          <cell r="B1528" t="str">
            <v>ESCORAMENTO DE VALA, TIPO PONTALETEAMENTO, COM PROFUNDIDADE DE 1,5 A 3,0 M, LARGURA MENOR QUE 1,5 M, EM LOCAL COM NÍVEL ALTO DE INTERFERÊNCIA. AF_06/2016</v>
          </cell>
          <cell r="C1528" t="str">
            <v>M2</v>
          </cell>
          <cell r="D1528" t="str">
            <v>12,25</v>
          </cell>
        </row>
        <row r="1529">
          <cell r="A1529" t="str">
            <v>94040</v>
          </cell>
          <cell r="B1529" t="str">
            <v>ESCORAMENTO DE VALA, TIPO PONTALETEAMENTO, COM PROFUNDIDADE DE 1,5 A 3,0 M, LARGURA MAIOR OU IGUAL A 1,5 M E MENOR QUE 2,5 M, EM LOCAL COM NÍVEL ALTO DE INTERFERÊNCIA. AF_06/2016</v>
          </cell>
          <cell r="C1529" t="str">
            <v>M2</v>
          </cell>
          <cell r="D1529" t="str">
            <v>18,70</v>
          </cell>
        </row>
        <row r="1530">
          <cell r="A1530" t="str">
            <v>94041</v>
          </cell>
          <cell r="B1530" t="str">
            <v>ESCORAMENTO DE VALA, TIPO PONTALETEAMENTO, COM PROFUNDIDADE DE 3,0 A 4,5 M, LARGURA MENOR QUE 1,5 M EM LOCAL COM NÍVEL ALTO DE INTERFERÊNCIA. AF_06/2016</v>
          </cell>
          <cell r="C1530" t="str">
            <v>M2</v>
          </cell>
          <cell r="D1530" t="str">
            <v>9,18</v>
          </cell>
        </row>
        <row r="1531">
          <cell r="A1531" t="str">
            <v>94042</v>
          </cell>
          <cell r="B1531" t="str">
            <v>ESCORAMENTO DE VALA, TIPO PONTALETEAMENTO, COM PROFUNDIDADE DE 3,0 A 4,5 M, LARGURA MAIOR OU IGUAL A 1,5 M E MENOR QUE 2,5 M, EM LOCAL COM NÍVEL ALTO DE INTERFERÊNCIA. AF_06/2016</v>
          </cell>
          <cell r="C1531" t="str">
            <v>M2</v>
          </cell>
          <cell r="D1531" t="str">
            <v>15,77</v>
          </cell>
        </row>
        <row r="1532">
          <cell r="A1532" t="str">
            <v>94043</v>
          </cell>
          <cell r="B1532" t="str">
            <v>ESCORAMENTO DE VALA, TIPO PONTALETEAMENTO, COM PROFUNDIDADE DE 0 A 1,5 M, LARGURA MENOR QUE 1,5 M, EM LOCAL COM NÍVEL BAIXO DE INTERFERÊNCIA. AF_06/2016</v>
          </cell>
          <cell r="C1532" t="str">
            <v>M2</v>
          </cell>
          <cell r="D1532" t="str">
            <v>14,68</v>
          </cell>
        </row>
        <row r="1533">
          <cell r="A1533" t="str">
            <v>94044</v>
          </cell>
          <cell r="B1533" t="str">
            <v>ESCORAMENTO DE VALA, TIPO PONTALETEAMENTO, COM PROFUNDIDADE DE 0 A 1,5 M, LARGURA MAIOR OU IGUAL A 1,5 M E MENOR QUE 2,5 M, EM LOCAL COM NÍVEL BAIXO DE INTERFERÊNCIA. AF_06/2016</v>
          </cell>
          <cell r="C1533" t="str">
            <v>M2</v>
          </cell>
          <cell r="D1533" t="str">
            <v>21,13</v>
          </cell>
        </row>
        <row r="1534">
          <cell r="A1534" t="str">
            <v>94045</v>
          </cell>
          <cell r="B1534" t="str">
            <v>ESCORAMENTO DE VALA, TIPO PONTALETEAMENTO, COM PROFUNDIDADE DE 1,5 A 3,0 M, LARGURA MENOR QUE 1,5 M, EM LOCAL COM NÍVEL BAIXO DE INTERFERÊNCIA. AF_06/2016</v>
          </cell>
          <cell r="C1534" t="str">
            <v>M2</v>
          </cell>
          <cell r="D1534" t="str">
            <v>11,27</v>
          </cell>
        </row>
        <row r="1535">
          <cell r="A1535" t="str">
            <v>94046</v>
          </cell>
          <cell r="B1535" t="str">
            <v>ESCORAMENTO DE VALA, TIPO PONTALETEAMENTO, COM PROFUNDIDADE DE 1,5 A 3,0 M, LARGURA MAIOR OU IGUAL A 1,5 M E MENOR QUE 2,5 M, EM LOCAL COM NÍVEL BAIXO DE INTERFERÊNCIA. AF_06/2016</v>
          </cell>
          <cell r="C1535" t="str">
            <v>M2</v>
          </cell>
          <cell r="D1535" t="str">
            <v>17,68</v>
          </cell>
        </row>
        <row r="1536">
          <cell r="A1536" t="str">
            <v>94047</v>
          </cell>
          <cell r="B1536" t="str">
            <v>ESCORAMENTO DE VALA, TIPO PONTALETEAMENTO, COM PROFUNDIDADE DE 3,0 A 4,5 M, LARGURA MENOR QUE 1,5 M EM LOCAL COM NÍVEL BAIXO DE INTERFERÊNCIA. AF_06/2016</v>
          </cell>
          <cell r="C1536" t="str">
            <v>M2</v>
          </cell>
          <cell r="D1536" t="str">
            <v>8,20</v>
          </cell>
        </row>
        <row r="1537">
          <cell r="A1537" t="str">
            <v>94048</v>
          </cell>
          <cell r="B1537" t="str">
            <v>ESCORAMENTO DE VALA, TIPO PONTALETEAMENTO, COM PROFUNDIDADE DE 3,0 A 4,5 M, LARGURA MAIOR OU IGUAL A 1,5 M E MENOR QUE 2,5 M, EM LOCAL COM NÍVEL BAIXO DE INTERFERÊNCIA. AF_06/2016</v>
          </cell>
          <cell r="C1537" t="str">
            <v>M2</v>
          </cell>
          <cell r="D1537" t="str">
            <v>14,76</v>
          </cell>
        </row>
        <row r="1538">
          <cell r="A1538" t="str">
            <v>94049</v>
          </cell>
          <cell r="B1538" t="str">
            <v>ESCORAMENTO DE VALA, TIPO DESCONTÍNUO, COM PROFUNDIDADE DE 0 A 1,5 M, LARGURA MENOR QUE 1,5 M, EM LOCAL COM NÍVEL ALTO DE INTERFERÊNCIA. AF_06/2016</v>
          </cell>
          <cell r="C1538" t="str">
            <v>M2</v>
          </cell>
          <cell r="D1538" t="str">
            <v>24,45</v>
          </cell>
        </row>
        <row r="1539">
          <cell r="A1539" t="str">
            <v>94050</v>
          </cell>
          <cell r="B1539" t="str">
            <v>ESCORAMENTO DE VALA, TIPO DESCONTÍNUO, COM PROFUNDIDADE DE 0 A 1,5 M, LARGURA MAIOR OU IGUAL A 1,5 M E MENOR QUE 2,5 M, EM LOCAL COM NÍVEL ALTO DE INTERFERÊNCIA. AF_06/2016</v>
          </cell>
          <cell r="C1539" t="str">
            <v>M2</v>
          </cell>
          <cell r="D1539" t="str">
            <v>32,76</v>
          </cell>
        </row>
        <row r="1540">
          <cell r="A1540" t="str">
            <v>94051</v>
          </cell>
          <cell r="B1540" t="str">
            <v>ESCORAMENTO DE VALA, TIPO DESCONTÍNUO, COM PROFUNDIDADE DE 1,5 M A 3,0 M, LARGURA MENOR QUE 1,5 M, EM LOCAL COM NÍVEL ALTO DE INTERFERÊNCIA. AF_06/2016</v>
          </cell>
          <cell r="C1540" t="str">
            <v>M2</v>
          </cell>
          <cell r="D1540" t="str">
            <v>19,79</v>
          </cell>
        </row>
        <row r="1541">
          <cell r="A1541" t="str">
            <v>94052</v>
          </cell>
          <cell r="B1541" t="str">
            <v>ESCORAMENTO DE VALA, TIPO DESCONTÍNUO, COM PROFUNDIDADE DE 1,5 A 3,0 M, LARGURA MAIOR OU IGUAL A 1,5 M E MENOR QUE 2,5 M, EM LOCAL COM NÍVEL ALTO DE INTERFERÊNCIA. AF_06/2016</v>
          </cell>
          <cell r="C1541" t="str">
            <v>M2</v>
          </cell>
          <cell r="D1541" t="str">
            <v>28,01</v>
          </cell>
        </row>
        <row r="1542">
          <cell r="A1542" t="str">
            <v>94053</v>
          </cell>
          <cell r="B1542" t="str">
            <v>ESCORAMENTO DE VALA, TIPO DESCONTÍNUO, COM PROFUNDIDADE DE 3,0 A 4,5 M, LARGURA MENOR QUE 1,5 M, EM LOCAL COM NÍVEL ALTO DE INTERFERÊNCIA. AF_06/2016</v>
          </cell>
          <cell r="C1542" t="str">
            <v>M2</v>
          </cell>
          <cell r="D1542" t="str">
            <v>16,42</v>
          </cell>
        </row>
        <row r="1543">
          <cell r="A1543" t="str">
            <v>94054</v>
          </cell>
          <cell r="B1543" t="str">
            <v>ESCORAMENTO DE VALA, TIPO DESCONTÍNUO, COM PROFUNDIDADE DE 3,0 A 4,5 M, LARGURA MAIOR OU IGUAL A 1,5 E MENOR QUE 2,5 M, EM LOCAL COM NÍVEL ALTO DE INTERFERÊNCIA. AF_06/2016</v>
          </cell>
          <cell r="C1543" t="str">
            <v>M2</v>
          </cell>
          <cell r="D1543" t="str">
            <v>24,78</v>
          </cell>
        </row>
        <row r="1544">
          <cell r="A1544" t="str">
            <v>94055</v>
          </cell>
          <cell r="B1544" t="str">
            <v>ESCORAMENTO DE VALA, TIPO DESCONTÍNUO, COM PROFUNDIDADE DE 0 A 1,5 M, LARGURA MENOR QUE 1,5 M, EM LOCAL COM NÍVEL BAIXO DE INTERFERÊNCIA. AF_06/2016</v>
          </cell>
          <cell r="C1544" t="str">
            <v>M2</v>
          </cell>
          <cell r="D1544" t="str">
            <v>23,16</v>
          </cell>
        </row>
        <row r="1545">
          <cell r="A1545" t="str">
            <v>94056</v>
          </cell>
          <cell r="B1545" t="str">
            <v>ESCORAMENTO DE VALA, TIPO DESCONTÍNUO, COM PROFUNDIDADE DE 0 A 1,5 M, LARGURA MAIOR OU IGUAL A 1,5 M E MENOR QUE 2,5 M, EM LOCAL COM NÍVEL BAIXO DE INTERFERÊNCIA. AF_06/2016</v>
          </cell>
          <cell r="C1545" t="str">
            <v>M2</v>
          </cell>
          <cell r="D1545" t="str">
            <v>31,48</v>
          </cell>
        </row>
        <row r="1546">
          <cell r="A1546" t="str">
            <v>94057</v>
          </cell>
          <cell r="B1546" t="str">
            <v>ESCORAMENTO DE VALA, TIPO DESCONTÍNUO, COM PROFUNDIDADE DE 1,5 M A 3,0 M, LARGURA MENOR QUE 1,5 M, EM LOCAL COM NÍVEL BAIXO DE INTERFERÊNCIA. AF_06/2016</v>
          </cell>
          <cell r="C1546" t="str">
            <v>M2</v>
          </cell>
          <cell r="D1546" t="str">
            <v>18,52</v>
          </cell>
        </row>
        <row r="1547">
          <cell r="A1547" t="str">
            <v>94058</v>
          </cell>
          <cell r="B1547" t="str">
            <v>ESCORAMENTO DE VALA, TIPO DESCONTÍNUO, COM PROFUNDIDADE DE 1,5 A 3,0 M, LARGURA MAIOR OU IGUAL A 1,5 M E MENOR QUE 2,5 M, EM LOCAL COM NÍVEL BAIXO DE INTERFERÊNCIA. AF_06/2016</v>
          </cell>
          <cell r="C1547" t="str">
            <v>M2</v>
          </cell>
          <cell r="D1547" t="str">
            <v>26,71</v>
          </cell>
        </row>
        <row r="1548">
          <cell r="A1548" t="str">
            <v>94059</v>
          </cell>
          <cell r="B1548" t="str">
            <v>ESCORAMENTO DE VALA, TIPO DESCONTÍNUO, COM PROFUNDIDADE DE 3,0 A 4,5 M, LARGURA MENOR QUE 1,5 M, EM LOCAL COM NÍVEL BAIXO DE INTERFERÊNCIA. AF_06/2016</v>
          </cell>
          <cell r="C1548" t="str">
            <v>M2</v>
          </cell>
          <cell r="D1548" t="str">
            <v>15,14</v>
          </cell>
        </row>
        <row r="1549">
          <cell r="A1549" t="str">
            <v>94060</v>
          </cell>
          <cell r="B1549" t="str">
            <v>ESCORAMENTO DE VALA, TIPO DESCONTÍNUO, COM PROFUNDIDADE DE 3,0 A 4,5 M, LARGURA MAIOR OU IGUAL A 1,5 E MENOR QUE 2,5 M, EM LOCAL COM NÍVEL BAIXO DE INTERFERÊNCIA. AF_06/2016</v>
          </cell>
          <cell r="C1549" t="str">
            <v>M2</v>
          </cell>
          <cell r="D1549" t="str">
            <v>23,48</v>
          </cell>
        </row>
        <row r="1550">
          <cell r="A1550" t="str">
            <v>73877/1</v>
          </cell>
          <cell r="B1550" t="str">
            <v>ESCORAMENTO DE VALAS COM PRANCHOES METALICOS - AREA CRAVADA</v>
          </cell>
          <cell r="C1550" t="str">
            <v>M2</v>
          </cell>
          <cell r="D1550" t="str">
            <v>63,69</v>
          </cell>
        </row>
        <row r="1551">
          <cell r="A1551" t="str">
            <v>73877/2</v>
          </cell>
          <cell r="B1551" t="str">
            <v>ESCORAMENTO DE VALAS COM PRANCHOES METALICOS - AREA NAO CRAVADA</v>
          </cell>
          <cell r="C1551" t="str">
            <v>M2</v>
          </cell>
          <cell r="D1551" t="str">
            <v>43,72</v>
          </cell>
        </row>
        <row r="1552">
          <cell r="A1552" t="str">
            <v>83770</v>
          </cell>
          <cell r="B1552" t="str">
            <v>ESCORAMENTO CONTINUO DE VALAS, MISTO, COM PERFIL I DE 8"</v>
          </cell>
          <cell r="C1552" t="str">
            <v>M2</v>
          </cell>
          <cell r="D1552" t="str">
            <v>133,43</v>
          </cell>
        </row>
        <row r="1553">
          <cell r="A1553" t="str">
            <v>73301</v>
          </cell>
          <cell r="B1553" t="str">
            <v>ESCORAMENTO FORMAS ATE H = 3,30M, COM MADEIRA DE 3A QUALIDADE, NAO APARELHADA, APROVEITAMENTO TABUAS 3X E PRUMOS 4X.</v>
          </cell>
          <cell r="C1553" t="str">
            <v>M3</v>
          </cell>
          <cell r="D1553" t="str">
            <v>10,51</v>
          </cell>
        </row>
        <row r="1554">
          <cell r="A1554" t="str">
            <v>83515</v>
          </cell>
          <cell r="B1554" t="str">
            <v>ESCORAMENTO FORMAS DE H=3,30 A 3,50 M, COM MADEIRA 3A QUALIDADE, NAO APARELHADA, APROVEITAMENTO TABUAS 3X E PRUMOS 4X</v>
          </cell>
          <cell r="C1554" t="str">
            <v>M3</v>
          </cell>
          <cell r="D1554" t="str">
            <v>12,70</v>
          </cell>
        </row>
        <row r="1555">
          <cell r="A1555" t="str">
            <v>83516</v>
          </cell>
          <cell r="B1555" t="str">
            <v>ESCORAMENTO FORMAS H=3,50 A 4,00 M, COM MADEIRA DE 3A QUALIDADE, NAO APARELHADA, APROVEITAMENTO TABUAS 3X E PRUMOS 4X.</v>
          </cell>
          <cell r="C1555" t="str">
            <v>M3</v>
          </cell>
          <cell r="D1555" t="str">
            <v>14,68</v>
          </cell>
        </row>
        <row r="1556">
          <cell r="A1556" t="str">
            <v>72144</v>
          </cell>
          <cell r="B1556" t="str">
            <v>RECOLOCACAO DE FOLHAS DE PORTA DE PASSAGEM OU JANELA, CONSIDERANDO REAPROVEITAMENTO DO MATERIAL</v>
          </cell>
          <cell r="C1556" t="str">
            <v>UN</v>
          </cell>
          <cell r="D1556" t="str">
            <v>81,78</v>
          </cell>
        </row>
        <row r="1557">
          <cell r="A1557" t="str">
            <v>73910/8</v>
          </cell>
          <cell r="B1557" t="str">
            <v>PORTA DE MADEIRA COMPENSADA LISA PARA PINTURA, 120X210X3,5CM, 2 FOLHAS, INCLUSO ADUELA 2A, ALIZAR 2A E DOBRADICAS</v>
          </cell>
          <cell r="C1557" t="str">
            <v>UN</v>
          </cell>
          <cell r="D1557" t="str">
            <v>685,99</v>
          </cell>
        </row>
        <row r="1558">
          <cell r="A1558" t="str">
            <v>73910/9</v>
          </cell>
          <cell r="B1558" t="str">
            <v>PORTA DE MADEIRA COMPENSADA LISA PARA CERA OU VERNIZ, 120X210X3,5CM, 2 FOLHAS, INCLUSO ADUELA 1A, ALIZAR 1A E DOBRADICAS COM ANEL</v>
          </cell>
          <cell r="C1558" t="str">
            <v>UN</v>
          </cell>
          <cell r="D1558" t="str">
            <v>911,23</v>
          </cell>
        </row>
        <row r="1559">
          <cell r="A1559" t="str">
            <v>84874</v>
          </cell>
          <cell r="B1559" t="str">
            <v>ALCAPAO EM COMPENSADO DE MADEIRA CEDRO/VIROLA, 60X60X2CM, COM MARCO 7X3CM, ALIZAR DE 2A, DOBRADICAS EM LATAO CROMADO E TARJETA CROMADA</v>
          </cell>
          <cell r="C1559" t="str">
            <v>UN</v>
          </cell>
          <cell r="D1559" t="str">
            <v>216,30</v>
          </cell>
        </row>
        <row r="1560">
          <cell r="A1560" t="str">
            <v>84876</v>
          </cell>
          <cell r="B1560" t="str">
            <v>PORTA MADEIRA 1A CORRER P/VIDRO 30MM/ GUARNICAO 15CM/ALIZAR</v>
          </cell>
          <cell r="C1560" t="str">
            <v>M2</v>
          </cell>
          <cell r="D1560" t="str">
            <v>541,50</v>
          </cell>
        </row>
        <row r="1561">
          <cell r="A1561" t="str">
            <v>90800</v>
          </cell>
          <cell r="B1561" t="str">
            <v>ADUELA / MARCO / BATENTE PARA PORTA DE 60X210CM, PADRÃO MÉDIO - FORNECIMENTO E MONTAGEM. AF_08/2015</v>
          </cell>
          <cell r="C1561" t="str">
            <v>UN</v>
          </cell>
          <cell r="D1561" t="str">
            <v>166,28</v>
          </cell>
        </row>
        <row r="1562">
          <cell r="A1562" t="str">
            <v>90801</v>
          </cell>
          <cell r="B1562" t="str">
            <v>ADUELA / MARCO / BATENTE PARA PORTA DE 70X210CM, PADRÃO MÉDIO - FORNECIMENTO E MONTAGEM. AF_08/2015</v>
          </cell>
          <cell r="C1562" t="str">
            <v>UN</v>
          </cell>
          <cell r="D1562" t="str">
            <v>173,47</v>
          </cell>
        </row>
        <row r="1563">
          <cell r="A1563" t="str">
            <v>90802</v>
          </cell>
          <cell r="B1563" t="str">
            <v>ADUELA / MARCO / BATENTE PARA PORTA DE 80X210CM, PADRÃO MÉDIO - FORNECIMENTO E MONTAGEM. AF_08/2015</v>
          </cell>
          <cell r="C1563" t="str">
            <v>UN</v>
          </cell>
          <cell r="D1563" t="str">
            <v>180,67</v>
          </cell>
        </row>
        <row r="1564">
          <cell r="A1564" t="str">
            <v>90803</v>
          </cell>
          <cell r="B1564" t="str">
            <v>ADUELA / MARCO / BATENTE PARA PORTA DE 90X210CM, PADRÃO MÉDIO - FORNECIMENTO E MONTAGEM. AF_08/2015</v>
          </cell>
          <cell r="C1564" t="str">
            <v>UN</v>
          </cell>
          <cell r="D1564" t="str">
            <v>187,85</v>
          </cell>
        </row>
        <row r="1565">
          <cell r="A1565" t="str">
            <v>90804</v>
          </cell>
          <cell r="B1565" t="str">
            <v>ADUELA / MARCO / BATENTE PARA PORTA DE 60X210CM, FIXAÇÃO COM ARGAMASSA, PADRÃO MÉDIO - FORNECIMENTO E INSTALAÇÃO. AF_08/2015_P</v>
          </cell>
          <cell r="C1565" t="str">
            <v>UN</v>
          </cell>
          <cell r="D1565" t="str">
            <v>228,10</v>
          </cell>
        </row>
        <row r="1566">
          <cell r="A1566" t="str">
            <v>90805</v>
          </cell>
          <cell r="B1566" t="str">
            <v>ADUELA / MARCO / BATENTE PARA PORTA DE 60X210CM, FIXAÇÃO COM ARGAMASSA - SOMENTE INSTALAÇÃO. AF_08/2015_P</v>
          </cell>
          <cell r="C1566" t="str">
            <v>UN</v>
          </cell>
          <cell r="D1566" t="str">
            <v>61,82</v>
          </cell>
        </row>
        <row r="1567">
          <cell r="A1567" t="str">
            <v>90806</v>
          </cell>
          <cell r="B1567" t="str">
            <v>ADUELA / MARCO / BATENTE PARA PORTA DE 70X210CM, FIXAÇÃO COM ARGAMASSA, PADRÃO MÉDIO - FORNECIMENTO E INSTALAÇÃO. AF_08/2015_P</v>
          </cell>
          <cell r="C1567" t="str">
            <v>UN</v>
          </cell>
          <cell r="D1567" t="str">
            <v>240,62</v>
          </cell>
        </row>
        <row r="1568">
          <cell r="A1568" t="str">
            <v>90807</v>
          </cell>
          <cell r="B1568" t="str">
            <v>ADUELA / MARCO / BATENTE PARA PORTA DE 70X210CM, FIXAÇÃO COM ARGAMASSA - SOMENTE INSTALAÇÃO. AF_08/2015_P</v>
          </cell>
          <cell r="C1568" t="str">
            <v>UN</v>
          </cell>
          <cell r="D1568" t="str">
            <v>67,15</v>
          </cell>
        </row>
        <row r="1569">
          <cell r="A1569" t="str">
            <v>90816</v>
          </cell>
          <cell r="B1569" t="str">
            <v>ADUELA / MARCO / BATENTE PARA PORTA DE 80X210CM, FIXAÇÃO COM ARGAMASSA, PADRÃO MÉDIO - FORNECIMENTO E INSTALAÇÃO. AF_08/2015_P</v>
          </cell>
          <cell r="C1569" t="str">
            <v>UN</v>
          </cell>
          <cell r="D1569" t="str">
            <v>253,16</v>
          </cell>
        </row>
        <row r="1570">
          <cell r="A1570" t="str">
            <v>90817</v>
          </cell>
          <cell r="B1570" t="str">
            <v>ADUELA / MARCO / BATENTE PARA PORTA DE 80X210CM, FIXAÇÃO COM ARGAMASSA - SOMENTE INSTALAÇÃO. AF_08/2015_P</v>
          </cell>
          <cell r="C1570" t="str">
            <v>UN</v>
          </cell>
          <cell r="D1570" t="str">
            <v>72,49</v>
          </cell>
        </row>
        <row r="1571">
          <cell r="A1571" t="str">
            <v>90818</v>
          </cell>
          <cell r="B1571" t="str">
            <v>ADUELA / MARCO / BATENTE PARA PORTA DE 90X210CM, FIXAÇÃO COM ARGAMASSA, PADRÃO MÉDIO - FORNECIMENTO E INSTALAÇÃO. AF_08/2015_P</v>
          </cell>
          <cell r="C1571" t="str">
            <v>UN</v>
          </cell>
          <cell r="D1571" t="str">
            <v>265,70</v>
          </cell>
        </row>
        <row r="1572">
          <cell r="A1572" t="str">
            <v>90819</v>
          </cell>
          <cell r="B1572" t="str">
            <v>ADUELA / MARCO / BATENTE PARA PORTA DE 90X210CM, FIXAÇÃO COM ARGAMASSA - SOMENTE INSTALAÇÃO. AF_08/2015_P</v>
          </cell>
          <cell r="C1572" t="str">
            <v>UN</v>
          </cell>
          <cell r="D1572" t="str">
            <v>77,85</v>
          </cell>
        </row>
        <row r="1573">
          <cell r="A1573" t="str">
            <v>90820</v>
          </cell>
          <cell r="B1573" t="str">
            <v>PORTA DE MADEIRA PARA PINTURA, SEMI-OCA (LEVE OU MÉDIA), 60X210CM, ESPESSURA DE 3,5CM, INCLUSO DOBRADIÇAS - FORNECIMENTO E INSTALAÇÃO. AF_08/2015</v>
          </cell>
          <cell r="C1573" t="str">
            <v>UN</v>
          </cell>
          <cell r="D1573" t="str">
            <v>328,12</v>
          </cell>
        </row>
        <row r="1574">
          <cell r="A1574" t="str">
            <v>90821</v>
          </cell>
          <cell r="B1574" t="str">
            <v>PORTA DE MADEIRA PARA PINTURA, SEMI-OCA (LEVE OU MÉDIA), 70X210CM, ESPESSURA DE 3,5CM, INCLUSO DOBRADIÇAS - FORNECIMENTO E INSTALAÇÃO. AF_08/2015</v>
          </cell>
          <cell r="C1574" t="str">
            <v>UN</v>
          </cell>
          <cell r="D1574" t="str">
            <v>353,09</v>
          </cell>
        </row>
        <row r="1575">
          <cell r="A1575" t="str">
            <v>90822</v>
          </cell>
          <cell r="B1575" t="str">
            <v>PORTA DE MADEIRA PARA PINTURA, SEMI-OCA (LEVE OU MÉDIA), 80X210CM, ESPESSURA DE 3,5CM, INCLUSO DOBRADIÇAS - FORNECIMENTO E INSTALAÇÃO. AF_08/2015</v>
          </cell>
          <cell r="C1575" t="str">
            <v>UN</v>
          </cell>
          <cell r="D1575" t="str">
            <v>349,80</v>
          </cell>
        </row>
        <row r="1576">
          <cell r="A1576" t="str">
            <v>90823</v>
          </cell>
          <cell r="B1576" t="str">
            <v>PORTA DE MADEIRA PARA PINTURA, SEMI-OCA (LEVE OU MÉDIA), 90X210CM, ESPESSURA DE 3,5CM, INCLUSO DOBRADIÇAS - FORNECIMENTO E INSTALAÇÃO. AF_08/2015</v>
          </cell>
          <cell r="C1576" t="str">
            <v>UN</v>
          </cell>
          <cell r="D1576" t="str">
            <v>365,69</v>
          </cell>
        </row>
        <row r="1577">
          <cell r="A1577" t="str">
            <v>90826</v>
          </cell>
          <cell r="B1577" t="str">
            <v>ALIZAR / GUARNIÇÃO DE 5X1,5CM PARA PORTA DE 60X210CM FIXADO COM PREGOS, PADRÃO MÉDIO - FORNECIMENTO E INSTALAÇÃO. AF_08/2015</v>
          </cell>
          <cell r="C1577" t="str">
            <v>UN</v>
          </cell>
          <cell r="D1577" t="str">
            <v>24,91</v>
          </cell>
        </row>
        <row r="1578">
          <cell r="A1578" t="str">
            <v>90827</v>
          </cell>
          <cell r="B1578" t="str">
            <v>ALIZAR / GUARNIÇÃO DE 5X1,5CM PARA PORTA DE 70X210CM FIXADO COM PREGOS, PADRÃO MÉDIO - FORNECIMENTO E INSTALAÇÃO. AF_08/2015</v>
          </cell>
          <cell r="C1578" t="str">
            <v>UN</v>
          </cell>
          <cell r="D1578" t="str">
            <v>26,26</v>
          </cell>
        </row>
        <row r="1579">
          <cell r="A1579" t="str">
            <v>90828</v>
          </cell>
          <cell r="B1579" t="str">
            <v>ALIZAR / GUARNIÇÃO DE 5X1,5CM PARA PORTA DE 80X210CM FIXADO COM PREGOS, PADRÃO MÉDIO - FORNECIMENTO E INSTALAÇÃO. AF_08/2015</v>
          </cell>
          <cell r="C1579" t="str">
            <v>UN</v>
          </cell>
          <cell r="D1579" t="str">
            <v>27,63</v>
          </cell>
        </row>
        <row r="1580">
          <cell r="A1580" t="str">
            <v>90829</v>
          </cell>
          <cell r="B1580" t="str">
            <v>ALIZAR / GUARNIÇÃO DE 5X1,5CM PARA PORTA DE 90X210CM FIXADO COM PREGOS, PADRÃO MÉDIO - FORNECIMENTO E INSTALAÇÃO. AF_08/2015</v>
          </cell>
          <cell r="C1580" t="str">
            <v>UN</v>
          </cell>
          <cell r="D1580" t="str">
            <v>29,03</v>
          </cell>
        </row>
        <row r="1581">
          <cell r="A1581" t="str">
            <v>90830</v>
          </cell>
          <cell r="B1581" t="str">
            <v>FECHADURA DE EMBUTIR COM CILINDRO, EXTERNA, COMPLETA, ACABAMENTO PADRÃO MÉDIO, INCLUSO EXECUÇÃO DE FURO - FORNECIMENTO E INSTALAÇÃO. AF_08/2015</v>
          </cell>
          <cell r="C1581" t="str">
            <v>UN</v>
          </cell>
          <cell r="D1581" t="str">
            <v>108,54</v>
          </cell>
        </row>
        <row r="1582">
          <cell r="A1582" t="str">
            <v>90831</v>
          </cell>
          <cell r="B1582" t="str">
            <v>FECHADURA DE EMBUTIR PARA PORTA DE BANHEIRO, COMPLETA, ACABAMENTO PADRÃO MÉDIO, INCLUSO EXECUÇÃO DE FURO - FORNECIMENTO E INSTALAÇÃO. AF_08/2015</v>
          </cell>
          <cell r="C1582" t="str">
            <v>UN</v>
          </cell>
          <cell r="D1582" t="str">
            <v>85,12</v>
          </cell>
        </row>
        <row r="1583">
          <cell r="A1583" t="str">
            <v>90841</v>
          </cell>
          <cell r="B1583" t="str">
            <v>KIT DE PORTA DE MADEIRA PARA PINTURA, SEMI-OCA (LEVE OU MÉDIA), PADRÃO MÉDIO, 60X210CM, ESPESSURA DE 3,5CM, ITENS INCLUSOS: DOBRADIÇAS, MONTAGEM E INSTALAÇÃO DO BATENTE, FECHADURA COM EXECUÇÃO DO FURO - FORNECIMENTO E INSTALAÇÃO. AF_08/2015</v>
          </cell>
          <cell r="C1583" t="str">
            <v>UN</v>
          </cell>
          <cell r="D1583" t="str">
            <v>691,16</v>
          </cell>
        </row>
        <row r="1584">
          <cell r="A1584" t="str">
            <v>90842</v>
          </cell>
          <cell r="B1584" t="str">
            <v>KIT DE PORTA DE MADEIRA PARA PINTURA, SEMI-OCA (LEVE OU MÉDIA), PADRÃO MÉDIO, 70X210CM, ESPESSURA DE 3,5CM, ITENS INCLUSOS: DOBRADIÇAS, MONTAGEM E INSTALAÇÃO DO BATENTE, FECHADURA COM EXECUÇÃO DO FURO - FORNECIMENTO E INSTALAÇÃO. AF_08/2015</v>
          </cell>
          <cell r="C1584" t="str">
            <v>UN</v>
          </cell>
          <cell r="D1584" t="str">
            <v>739,13</v>
          </cell>
        </row>
        <row r="1585">
          <cell r="A1585" t="str">
            <v>90843</v>
          </cell>
          <cell r="B1585" t="str">
            <v>KIT DE PORTA DE MADEIRA PARA PINTURA, SEMI-OCA (LEVE OU MÉDIA), PADRÃO MÉDIO, 80X210CM, ESPESSURA DE 3,5CM, ITENS INCLUSOS: DOBRADIÇAS, MONTAGEM E INSTALAÇÃO DO BATENTE, FECHADURA COM EXECUÇÃO DO FURO - FORNECIMENTO E INSTALAÇÃO. AF_08/2015</v>
          </cell>
          <cell r="C1585" t="str">
            <v>UN</v>
          </cell>
          <cell r="D1585" t="str">
            <v>766,76</v>
          </cell>
        </row>
        <row r="1586">
          <cell r="A1586" t="str">
            <v>90844</v>
          </cell>
          <cell r="B1586" t="str">
            <v>KIT DE PORTA DE MADEIRA PARA PINTURA, SEMI-OCA (LEVE OU MÉDIA), PADRÃO MÉDIO, 90X210CM, ESPESSURA DE 3,5CM, ITENS INCLUSOS: DOBRADIÇAS, MONTAGEM E INSTALAÇÃO DO BATENTE, FECHADURA COM EXECUÇÃO DO FURO - FORNECIMENTO E INSTALAÇÃO. AF_08/2015</v>
          </cell>
          <cell r="C1586" t="str">
            <v>UN</v>
          </cell>
          <cell r="D1586" t="str">
            <v>797,99</v>
          </cell>
        </row>
        <row r="1587">
          <cell r="A1587" t="str">
            <v>90847</v>
          </cell>
          <cell r="B1587" t="str">
            <v>KIT DE PORTA DE MADEIRA PARA PINTURA, SEMI-OCA (LEVE OU MÉDIA), PADRÃO MÉDIO, 60X210CM, ESPESSURA DE 3,5CM, ITENS INCLUSOS: DOBRADIÇAS, MONTAGEM E INSTALAÇÃO DO BATENTE, SEM FECHADURA - FORNECIMENTO E INSTALAÇÃO. AF_08/2015</v>
          </cell>
          <cell r="C1587" t="str">
            <v>UN</v>
          </cell>
          <cell r="D1587" t="str">
            <v>606,04</v>
          </cell>
        </row>
        <row r="1588">
          <cell r="A1588" t="str">
            <v>90848</v>
          </cell>
          <cell r="B1588" t="str">
            <v>KIT DE PORTA DE MADEIRA PARA PINTURA, SEMI-OCA (LEVE OU MÉDIA), PADRÃO MÉDIO, 70X210CM, ESPESSURA DE 3,5CM, ITENS INCLUSOS: DOBRADIÇAS, MONTAGEM E INSTALAÇÃO DO BATENTE, SEM FECHADURA - FORNECIMENTO E INSTALAÇÃO. AF_08/2015</v>
          </cell>
          <cell r="C1588" t="str">
            <v>UN</v>
          </cell>
          <cell r="D1588" t="str">
            <v>646,23</v>
          </cell>
        </row>
        <row r="1589">
          <cell r="A1589" t="str">
            <v>90849</v>
          </cell>
          <cell r="B1589" t="str">
            <v>KIT DE PORTA DE MADEIRA PARA PINTURA, SEMI-OCA (LEVE OU MÉDIA), PADRÃO MÉDIO, 80X210CM, ESPESSURA DE 3,5CM, ITENS INCLUSOS: DOBRADIÇAS, MONTAGEM E INSTALAÇÃO DO BATENTE, SEM FECHADURA - FORNECIMENTO E INSTALAÇÃO. AF_08/2015</v>
          </cell>
          <cell r="C1589" t="str">
            <v>UN</v>
          </cell>
          <cell r="D1589" t="str">
            <v>658,22</v>
          </cell>
        </row>
        <row r="1590">
          <cell r="A1590" t="str">
            <v>90850</v>
          </cell>
          <cell r="B1590" t="str">
            <v>KIT DE PORTA DE MADEIRA PARA PINTURA, SEMI-OCA (LEVE OU MÉDIA), PADRÃO MÉDIO, 90X210CM, ESPESSURA DE 3,5CM, ITENS INCLUSOS: DOBRADIÇAS, MONTAGEM E INSTALAÇÃO DO BATENTE, SEM FECHADURA - FORNECIMENTO E INSTALAÇÃO. AF_08/2015</v>
          </cell>
          <cell r="C1590" t="str">
            <v>UN</v>
          </cell>
          <cell r="D1590" t="str">
            <v>689,45</v>
          </cell>
        </row>
        <row r="1591">
          <cell r="A1591" t="str">
            <v>91009</v>
          </cell>
          <cell r="B1591" t="str">
            <v>PORTA DE MADEIRA PARA VERNIZ, SEMI-OCA (LEVE OU MÉDIA), 60X210CM, ESPESSURA DE 3,5CM, INCLUSO DOBRADIÇAS - FORNECIMENTO E INSTALAÇÃO. AF_08/2015</v>
          </cell>
          <cell r="C1591" t="str">
            <v>UN</v>
          </cell>
          <cell r="D1591" t="str">
            <v>334,76</v>
          </cell>
        </row>
        <row r="1592">
          <cell r="A1592" t="str">
            <v>91010</v>
          </cell>
          <cell r="B1592" t="str">
            <v>PORTA DE MADEIRA PARA VERNIZ, SEMI-OCA (LEVE OU MÉDIA), 70X210CM, ESPESSURA DE 3,5CM, INCLUSO DOBRADIÇAS - FORNECIMENTO E INSTALAÇÃO. AF_08/2015</v>
          </cell>
          <cell r="C1592" t="str">
            <v>UN</v>
          </cell>
          <cell r="D1592" t="str">
            <v>280,26</v>
          </cell>
        </row>
        <row r="1593">
          <cell r="A1593" t="str">
            <v>91011</v>
          </cell>
          <cell r="B1593" t="str">
            <v>PORTA DE MADEIRA PARA VERNIZ, SEMI-OCA (LEVE OU MÉDIA), 80X210CM, ESPESSURA DE 3,5CM, INCLUSO DOBRADIÇAS - FORNECIMENTO E INSTALAÇÃO. AF_08/2015</v>
          </cell>
          <cell r="C1593" t="str">
            <v>UN</v>
          </cell>
          <cell r="D1593" t="str">
            <v>374,69</v>
          </cell>
        </row>
        <row r="1594">
          <cell r="A1594" t="str">
            <v>91012</v>
          </cell>
          <cell r="B1594" t="str">
            <v>PORTA DE MADEIRA PARA VERNIZ, SEMI-OCA (LEVE OU MÉDIA), 90X210CM, ESPESSURA DE 3,5CM, INCLUSO DOBRADIÇAS - FORNECIMENTO E INSTALAÇÃO. AF_08/2015</v>
          </cell>
          <cell r="C1594" t="str">
            <v>UN</v>
          </cell>
          <cell r="D1594" t="str">
            <v>360,57</v>
          </cell>
        </row>
        <row r="1595">
          <cell r="A1595" t="str">
            <v>91013</v>
          </cell>
          <cell r="B1595" t="str">
            <v>KIT DE PORTA DE MADEIRA PARA VERNIZ, SEMI-OCA (LEVE OU MÉDIA), PADRÃO MÉDIO, 60X210CM, ESPESSURA DE 3,5CM, ITENS INCLUSOS: DOBRADIÇAS, MONTAGEM E INSTALAÇÃO DO BATENTE, SEM FECHADURA - FORNECIMENTO E INSTALAÇÃO. AF_08/2015</v>
          </cell>
          <cell r="C1595" t="str">
            <v>UN</v>
          </cell>
          <cell r="D1595" t="str">
            <v>612,68</v>
          </cell>
        </row>
        <row r="1596">
          <cell r="A1596" t="str">
            <v>91014</v>
          </cell>
          <cell r="B1596" t="str">
            <v>KIT DE PORTA DE MADEIRA PARA VERNIZ, SEMI-OCA (LEVE OU MÉDIA), PADRÃO MÉDIO, 70X210CM, ESPESSURA DE 3,5CM, ITENS INCLUSOS: DOBRADIÇAS, MONTAGEM E INSTALAÇÃO DO BATENTE, SEM FECHADURA - FORNECIMENTO E INSTALAÇÃO. AF_08/2015</v>
          </cell>
          <cell r="C1596" t="str">
            <v>UN</v>
          </cell>
          <cell r="D1596" t="str">
            <v>573,40</v>
          </cell>
        </row>
        <row r="1597">
          <cell r="A1597" t="str">
            <v>91015</v>
          </cell>
          <cell r="B1597" t="str">
            <v>KIT DE PORTA DE MADEIRA PARA VERNIZ, SEMI-OCA (LEVE OU MÉDIA), PADRÃO MÉDIO, 80X210CM, ESPESSURA DE 3,5CM, ITENS INCLUSOS: DOBRADIÇAS, MONTAGEM E INSTALAÇÃO DO BATENTE, SEM FECHADURA - FORNECIMENTO E INSTALAÇÃO. AF_08/2015</v>
          </cell>
          <cell r="C1597" t="str">
            <v>UN</v>
          </cell>
          <cell r="D1597" t="str">
            <v>683,11</v>
          </cell>
        </row>
        <row r="1598">
          <cell r="A1598" t="str">
            <v>91016</v>
          </cell>
          <cell r="B1598" t="str">
            <v>KIT DE PORTA DE MADEIRA PARA VERNIZ, SEMI-OCA (LEVE OU MÉDIA), PADRÃO MÉDIO, 90X210CM, ESPESSURA DE 3,5CM, ITENS INCLUSOS: DOBRADIÇAS, MONTAGEM E INSTALAÇÃO DO BATENTE, SEM FECHADURA - FORNECIMENTO E INSTALAÇÃO. AF_08/2015</v>
          </cell>
          <cell r="C1598" t="str">
            <v>UN</v>
          </cell>
          <cell r="D1598" t="str">
            <v>684,33</v>
          </cell>
        </row>
        <row r="1599">
          <cell r="A1599" t="str">
            <v>91286</v>
          </cell>
          <cell r="B1599" t="str">
            <v>ADUELA / MARCO / BATENTE PARA PORTA DE 60X210CM, PADRÃO POPULAR - FORNECIMENTO E MONTAGEM. AF_08/2015</v>
          </cell>
          <cell r="C1599" t="str">
            <v>UN</v>
          </cell>
          <cell r="D1599" t="str">
            <v>133,66</v>
          </cell>
        </row>
        <row r="1600">
          <cell r="A1600" t="str">
            <v>91287</v>
          </cell>
          <cell r="B1600" t="str">
            <v>ADUELA / MARCO / BATENTE PARA PORTA DE 70X210CM, PADRÃO POPULAR - FORNECIMENTO E MONTAGEM. AF_08/2015</v>
          </cell>
          <cell r="C1600" t="str">
            <v>UN</v>
          </cell>
          <cell r="D1600" t="str">
            <v>140,85</v>
          </cell>
        </row>
        <row r="1601">
          <cell r="A1601" t="str">
            <v>91288</v>
          </cell>
          <cell r="B1601" t="str">
            <v>ADUELA / MARCO / BATENTE PARA PORTA DE 80X210CM, PADRÃO POPULAR - FORNECIMENTO E MONTAGEM. AF_08/2015</v>
          </cell>
          <cell r="C1601" t="str">
            <v>UN</v>
          </cell>
          <cell r="D1601" t="str">
            <v>148,05</v>
          </cell>
        </row>
        <row r="1602">
          <cell r="A1602" t="str">
            <v>91290</v>
          </cell>
          <cell r="B1602" t="str">
            <v>ADUELA / MARCO / BATENTE PARA PORTA DE 90X210CM, PADRÃO POPULAR - FORNECIMENTO E MONTAGEM. AF_08/2015</v>
          </cell>
          <cell r="C1602" t="str">
            <v>UN</v>
          </cell>
          <cell r="D1602" t="str">
            <v>155,23</v>
          </cell>
        </row>
        <row r="1603">
          <cell r="A1603" t="str">
            <v>91291</v>
          </cell>
          <cell r="B1603" t="str">
            <v>ADUELA / MARCO / BATENTE PARA PORTA DE 60X210CM, FIXAÇÃO COM ARGAMASSA, PADRÃO POPULAR - FORNECIMENTO E INSTALAÇÃO. AF_08/2015_P</v>
          </cell>
          <cell r="C1603" t="str">
            <v>UN</v>
          </cell>
          <cell r="D1603" t="str">
            <v>195,48</v>
          </cell>
        </row>
        <row r="1604">
          <cell r="A1604" t="str">
            <v>91292</v>
          </cell>
          <cell r="B1604" t="str">
            <v>ADUELA / MARCO / BATENTE PARA PORTA DE 70X210CM, FIXAÇÃO COM ARGAMASSA, PADRÃO POPULAR - FORNECIMENTO E INSTALAÇÃO. AF_08/2015_P</v>
          </cell>
          <cell r="C1604" t="str">
            <v>UN</v>
          </cell>
          <cell r="D1604" t="str">
            <v>208,00</v>
          </cell>
        </row>
        <row r="1605">
          <cell r="A1605" t="str">
            <v>91293</v>
          </cell>
          <cell r="B1605" t="str">
            <v>ADUELA / MARCO / BATENTE PARA PORTA DE 80X210CM, FIXAÇÃO COM ARGAMASSA, PADRÃO POPULAR - FORNECIMENTO E INSTALAÇÃO. AF_08/2015_P</v>
          </cell>
          <cell r="C1605" t="str">
            <v>UN</v>
          </cell>
          <cell r="D1605" t="str">
            <v>220,54</v>
          </cell>
        </row>
        <row r="1606">
          <cell r="A1606" t="str">
            <v>91294</v>
          </cell>
          <cell r="B1606" t="str">
            <v>ADUELA / MARCO / BATENTE PARA PORTA DE 90X210CM, FIXAÇÃO COM ARGAMASSA, PADRÃO POPULAR - FORNECIMENTO E INSTALAÇÃO. AF_08/2015_P</v>
          </cell>
          <cell r="C1606" t="str">
            <v>UN</v>
          </cell>
          <cell r="D1606" t="str">
            <v>233,08</v>
          </cell>
        </row>
        <row r="1607">
          <cell r="A1607" t="str">
            <v>91295</v>
          </cell>
          <cell r="B1607" t="str">
            <v>PORTA DE MADEIRA FRISADA, SEMI-OCA (LEVE OU MÉDIA), 60X210CM, ESPESSURA DE 3CM, INCLUSO DOBRADIÇAS - FORNECIMENTO E INSTALAÇÃO. AF_08/2015</v>
          </cell>
          <cell r="C1607" t="str">
            <v>UN</v>
          </cell>
          <cell r="D1607" t="str">
            <v>316,91</v>
          </cell>
        </row>
        <row r="1608">
          <cell r="A1608" t="str">
            <v>91296</v>
          </cell>
          <cell r="B1608" t="str">
            <v>PORTA DE MADEIRA FRISADA, SEMI-OCA (LEVE OU MÉDIA), 70X210CM, ESPESSURA DE 3CM, INCLUSO DOBRADIÇAS - FORNECIMENTO E INSTALAÇÃO. AF_08/2015</v>
          </cell>
          <cell r="C1608" t="str">
            <v>UN</v>
          </cell>
          <cell r="D1608" t="str">
            <v>333,68</v>
          </cell>
        </row>
        <row r="1609">
          <cell r="A1609" t="str">
            <v>91297</v>
          </cell>
          <cell r="B1609" t="str">
            <v>PORTA DE MADEIRA FRISADA, SEMI-OCA (LEVE OU MÉDIA), 80X210CM, ESPESSURA DE 3,5CM, INCLUSO DOBRADIÇAS - FORNECIMENTO E INSTALAÇÃO. AF_08/2015</v>
          </cell>
          <cell r="C1609" t="str">
            <v>UN</v>
          </cell>
          <cell r="D1609" t="str">
            <v>376,51</v>
          </cell>
        </row>
        <row r="1610">
          <cell r="A1610" t="str">
            <v>91298</v>
          </cell>
          <cell r="B1610" t="str">
            <v>PORTA DE MADEIRA TIPO VENEZIANA, 80X210CM, ESPESSURA DE 3CM, INCLUSO DOBRADIÇAS - FORNECIMENTO E INSTALAÇÃO. AF_08/2015</v>
          </cell>
          <cell r="C1610" t="str">
            <v>UN</v>
          </cell>
          <cell r="D1610" t="str">
            <v>520,73</v>
          </cell>
        </row>
        <row r="1611">
          <cell r="A1611" t="str">
            <v>91299</v>
          </cell>
          <cell r="B1611" t="str">
            <v>PORTA DE MADEIRA, TIPO MEXICANA, MACIÇA (PESADA OU SUPERPESADA), 80X210CM, ESPESSURA DE 3,5CM, INCLUSO DOBRADIÇAS - FORNECIMENTO E INSTALAÇÃO. AF_08/2015</v>
          </cell>
          <cell r="C1611" t="str">
            <v>UN</v>
          </cell>
          <cell r="D1611" t="str">
            <v>697,50</v>
          </cell>
        </row>
        <row r="1612">
          <cell r="A1612" t="str">
            <v>91300</v>
          </cell>
          <cell r="B1612" t="str">
            <v>ALIZAR / GUARNIÇÃO DE 5X1,5CM PARA PORTA DE 60X210CM FIXADO COM PREGOS, PADRÃO POPULAR - FORNECIMENTO E INSTALAÇÃO. AF_08/2015</v>
          </cell>
          <cell r="C1612" t="str">
            <v>UN</v>
          </cell>
          <cell r="D1612" t="str">
            <v>21,10</v>
          </cell>
        </row>
        <row r="1613">
          <cell r="A1613" t="str">
            <v>91301</v>
          </cell>
          <cell r="B1613" t="str">
            <v>ALIZAR / GUARNIÇÃO DE 5X1,5CM PARA PORTA DE 70X210CM FIXADO COM PREGOS, PADRÃO POPULAR - FORNECIMENTO E INSTALAÇÃO. AF_08/2015</v>
          </cell>
          <cell r="C1613" t="str">
            <v>UN</v>
          </cell>
          <cell r="D1613" t="str">
            <v>22,39</v>
          </cell>
        </row>
        <row r="1614">
          <cell r="A1614" t="str">
            <v>91302</v>
          </cell>
          <cell r="B1614" t="str">
            <v>ALIZAR / GUARNIÇÃO DE 5X1,5CM PARA PORTA DE 80X210CM FIXADO COM PREGOS, PADRÃO POPULAR - FORNECIMENTO E INSTALAÇÃO. AF_08/2015</v>
          </cell>
          <cell r="C1614" t="str">
            <v>UN</v>
          </cell>
          <cell r="D1614" t="str">
            <v>23,69</v>
          </cell>
        </row>
        <row r="1615">
          <cell r="A1615" t="str">
            <v>91303</v>
          </cell>
          <cell r="B1615" t="str">
            <v>ALIZAR / GUARNIÇÃO DE 5X1,5CM PARA PORTA DE 90X210CM FIXADO COM PREGOS, PADRÃO POPULAR - FORNECIMENTO E INSTALAÇÃO. AF_08/2015</v>
          </cell>
          <cell r="C1615" t="str">
            <v>UN</v>
          </cell>
          <cell r="D1615" t="str">
            <v>25,02</v>
          </cell>
        </row>
        <row r="1616">
          <cell r="A1616" t="str">
            <v>91304</v>
          </cell>
          <cell r="B1616" t="str">
            <v>FECHADURA DE EMBUTIR COM CILINDRO, EXTERNA, COMPLETA, ACABAMENTO PADRÃO POPULAR, INCLUSO EXECUÇÃO DE FURO - FORNECIMENTO E INSTALAÇÃO. AF_08/2015</v>
          </cell>
          <cell r="C1616" t="str">
            <v>UN</v>
          </cell>
          <cell r="D1616" t="str">
            <v>81,35</v>
          </cell>
        </row>
        <row r="1617">
          <cell r="A1617" t="str">
            <v>91305</v>
          </cell>
          <cell r="B1617" t="str">
            <v>FECHADURA DE EMBUTIR PARA PORTA DE BANHEIRO, COMPLETA, ACABAMENTO PADRÃO POPULAR, INCLUSO EXECUÇÃO DE FURO - FORNECIMENTO E INSTALAÇÃO. AF_08/2015</v>
          </cell>
          <cell r="C1617" t="str">
            <v>UN</v>
          </cell>
          <cell r="D1617" t="str">
            <v>61,37</v>
          </cell>
        </row>
        <row r="1618">
          <cell r="A1618" t="str">
            <v>91306</v>
          </cell>
          <cell r="B1618" t="str">
            <v>FECHADURA DE EMBUTIR PARA PORTAS INTERNAS, COMPLETA, ACABAMENTO PADRÃO MÉDIO, COM EXECUÇÃO DE FURO - FORNECIMENTO E INSTALAÇÃO. AF_08/2015</v>
          </cell>
          <cell r="C1618" t="str">
            <v>UN</v>
          </cell>
          <cell r="D1618" t="str">
            <v>92,90</v>
          </cell>
        </row>
        <row r="1619">
          <cell r="A1619" t="str">
            <v>91307</v>
          </cell>
          <cell r="B1619" t="str">
            <v>FECHADURA DE EMBUTIR PARA PORTAS INTERNAS, COMPLETA, ACABAMENTO PADRÃO POPULAR, COM EXECUÇÃO DE FURO - FORNECIMENTO E INSTALAÇÃO. AF_08/2015</v>
          </cell>
          <cell r="C1619" t="str">
            <v>UN</v>
          </cell>
          <cell r="D1619" t="str">
            <v>64,56</v>
          </cell>
        </row>
        <row r="1620">
          <cell r="A1620" t="str">
            <v>91312</v>
          </cell>
          <cell r="B1620" t="str">
            <v>KIT DE PORTA DE MADEIRA PARA PINTURA, SEMI-OCA (LEVE OU MÉDIA), PADRÃO POPULAR, 60X210CM, ESPESSURA DE 3,5CM, ITENS INCLUSOS: DOBRADIÇAS, MONTAGEM E INSTALAÇÃO DO BATENTE, FECHADURA COM EXECUÇÃO DO FURO - FORNECIMENTO E INSTALAÇÃO. AF_08/2015</v>
          </cell>
          <cell r="C1620" t="str">
            <v>UN</v>
          </cell>
          <cell r="D1620" t="str">
            <v>627,17</v>
          </cell>
        </row>
        <row r="1621">
          <cell r="A1621" t="str">
            <v>91313</v>
          </cell>
          <cell r="B1621" t="str">
            <v>KIT DE PORTA DE MADEIRA PARA PINTURA, SEMI-OCA (LEVE OU MÉDIA), PADRÃO POPULAR, 70X210CM, ESPESSURA DE 3,5CM, ITENS INCLUSOS: DOBRADIÇAS, MONTAGEM E INSTALAÇÃO DO BATENTE, FECHADURA COM EXECUÇÃO DO FURO - FORNECIMENTO E INSTALAÇÃO. AF_08/2015</v>
          </cell>
          <cell r="C1621" t="str">
            <v>UN</v>
          </cell>
          <cell r="D1621" t="str">
            <v>670,43</v>
          </cell>
        </row>
        <row r="1622">
          <cell r="A1622" t="str">
            <v>91314</v>
          </cell>
          <cell r="B1622" t="str">
            <v>KIT DE PORTA DE MADEIRA PARA PINTURA, SEMI-OCA (LEVE OU MÉDIA), PADRÃO POPULAR, 80X210CM, ESPESSURA DE 3,5CM, ITENS INCLUSOS: DOBRADIÇAS, MONTAGEM E INSTALAÇÃO DO BATENTE, FECHADURA COM EXECUÇÃO DO FURO - FORNECIMENTO E INSTALAÇÃO. AF_08/2015</v>
          </cell>
          <cell r="C1622" t="str">
            <v>UN</v>
          </cell>
          <cell r="D1622" t="str">
            <v>699,07</v>
          </cell>
        </row>
        <row r="1623">
          <cell r="A1623" t="str">
            <v>91315</v>
          </cell>
          <cell r="B1623" t="str">
            <v>KIT DE PORTA DE MADEIRA PARA PINTURA, SEMI-OCA (LEVE OU MÉDIA), PADRÃO POPULAR, 90X210CM, ESPESSURA DE 3,5CM, ITENS INCLUSOS: DOBRADIÇAS, MONTAGEM E INSTALAÇÃO DO BATENTE, FECHADURA COM EXECUÇÃO DO FURO - FORNECIMENTO E INSTALAÇÃO. AF_08/2015</v>
          </cell>
          <cell r="C1623" t="str">
            <v>UN</v>
          </cell>
          <cell r="D1623" t="str">
            <v>730,16</v>
          </cell>
        </row>
        <row r="1624">
          <cell r="A1624" t="str">
            <v>91318</v>
          </cell>
          <cell r="B1624" t="str">
            <v>KIT DE PORTA DE MADEIRA PARA PINTURA, SEMI-OCA (LEVE OU MÉDIA), PADRÃO POPULAR, 60X210CM, ESPESSURA DE 3,5CM, ITENS INCLUSOS: DOBRADIÇAS, MONTAGEM E INSTALAÇÃO DO BATENTE, SEM FECHADURA - FORNECIMENTO E INSTALAÇÃO. AF_08/2015</v>
          </cell>
          <cell r="C1624" t="str">
            <v>UN</v>
          </cell>
          <cell r="D1624" t="str">
            <v>565,80</v>
          </cell>
        </row>
        <row r="1625">
          <cell r="A1625" t="str">
            <v>91319</v>
          </cell>
          <cell r="B1625" t="str">
            <v>KIT DE PORTA DE MADEIRA PARA PINTURA, SEMI-OCA (LEVE OU MÉDIA), PADRÃO POPULAR, 70X210CM, ESPESSURA DE 3,5CM, ITENS INCLUSOS: DOBRADIÇAS, MONTAGEM E INSTALAÇÃO DO BATENTE, SEM FECHADURA - FORNECIMENTO E INSTALAÇÃO. AF_08/2015</v>
          </cell>
          <cell r="C1625" t="str">
            <v>UN</v>
          </cell>
          <cell r="D1625" t="str">
            <v>605,87</v>
          </cell>
        </row>
        <row r="1626">
          <cell r="A1626" t="str">
            <v>91320</v>
          </cell>
          <cell r="B1626" t="str">
            <v>KIT DE PORTA DE MADEIRA PARA PINTURA, SEMI-OCA (LEVE OU MÉDIA), PADRÃO POPULAR, 80X210CM, ESPESSURA DE 3,5CM, ITENS INCLUSOS: DOBRADIÇAS, MONTAGEM E INSTALAÇÃO DO BATENTE, SEM FECHADURA - FORNECIMENTO E INSTALAÇÃO. AF_08/2015</v>
          </cell>
          <cell r="C1626" t="str">
            <v>UN</v>
          </cell>
          <cell r="D1626" t="str">
            <v>617,72</v>
          </cell>
        </row>
        <row r="1627">
          <cell r="A1627" t="str">
            <v>91321</v>
          </cell>
          <cell r="B1627" t="str">
            <v>KIT DE PORTA DE MADEIRA PARA PINTURA, SEMI-OCA (LEVE OU MÉDIA), PADRÃO POPULAR, 90X210CM, ESPESSURA DE 3,5CM, ITENS INCLUSOS: DOBRADIÇAS, MONTAGEM E INSTALAÇÃO DO BATENTE, SEM FECHADURA - FORNECIMENTO E INSTALAÇÃO. AF_08/2015</v>
          </cell>
          <cell r="C1627" t="str">
            <v>UN</v>
          </cell>
          <cell r="D1627" t="str">
            <v>648,81</v>
          </cell>
        </row>
        <row r="1628">
          <cell r="A1628" t="str">
            <v>91324</v>
          </cell>
          <cell r="B1628" t="str">
            <v>KIT DE PORTA DE MADEIRA PARA VERNIZ, SEMI-OCA (LEVE OU MÉDIA), PADRÃO POPULAR, 60X210CM, ESPESSURA DE 3,5CM, ITENS INCLUSOS: DOBRADIÇAS, MONTAGEM E INSTALAÇÃO DO BATENTE, SEM FECHADURA - FORNECIMENTO E INSTALAÇÃO. AF_08/2015</v>
          </cell>
          <cell r="C1628" t="str">
            <v>UN</v>
          </cell>
          <cell r="D1628" t="str">
            <v>572,44</v>
          </cell>
        </row>
        <row r="1629">
          <cell r="A1629" t="str">
            <v>91325</v>
          </cell>
          <cell r="B1629" t="str">
            <v>KIT DE PORTA DE MADEIRA PARA VERNIZ, SEMI-OCA (LEVE OU MÉDIA), PADRÃO POPULAR, 70X210CM, ESPESSURA DE 3,5CM, ITENS INCLUSOS: DOBRADIÇAS, MONTAGEM E INSTALAÇÃO DO BATENTE, SEM FECHADURA - FORNECIMENTO E INSTALAÇÃO. AF_08/2015</v>
          </cell>
          <cell r="C1629" t="str">
            <v>UN</v>
          </cell>
          <cell r="D1629" t="str">
            <v>533,04</v>
          </cell>
        </row>
        <row r="1630">
          <cell r="A1630" t="str">
            <v>91326</v>
          </cell>
          <cell r="B1630" t="str">
            <v>KIT DE PORTA DE MADEIRA PARA VERNIZ, SEMI-OCA (LEVE OU MÉDIA), PADRÃO POPULAR, 80X210CM, ESPESSURA DE 3,5CM, ITENS INCLUSOS: DOBRADIÇAS, MONTAGEM E INSTALAÇÃO DO BATENTE, SEM FECHADURA - FORNECIMENTO E INSTALAÇÃO. AF_08/2015</v>
          </cell>
          <cell r="C1630" t="str">
            <v>UN</v>
          </cell>
          <cell r="D1630" t="str">
            <v>642,61</v>
          </cell>
        </row>
        <row r="1631">
          <cell r="A1631" t="str">
            <v>91327</v>
          </cell>
          <cell r="B1631" t="str">
            <v>KIT DE PORTA DE MADEIRA PARA VERNIZ, SEMI-OCA (LEVE OU MÉDIA), PADRÃO POPULAR, 90X210CM, ESPESSURA DE 3,5CM, ITENS INCLUSOS: DOBRADIÇAS, MONTAGEM E INSTALAÇÃO DO BATENTE, SEM FECHADURA - FORNECIMENTO E INSTALAÇÃO. AF_08/2015</v>
          </cell>
          <cell r="C1631" t="str">
            <v>UN</v>
          </cell>
          <cell r="D1631" t="str">
            <v>643,69</v>
          </cell>
        </row>
        <row r="1632">
          <cell r="A1632" t="str">
            <v>91328</v>
          </cell>
          <cell r="B1632" t="str">
            <v>KIT DE PORTA DE MADEIRA FRISADA, SEMI-OCA (LEVE OU MÉDIA), PADRÃO MÉDIO 60X210CM, ESPESSURA DE 3CM, ITENS INCLUSOS: DOBRADIÇAS, MONTAGEM E INSTALAÇÃO DO BATENTE, SEM FECHADURA - FORNECIMENTO E INSTALAÇÃO. AF_08/2015</v>
          </cell>
          <cell r="C1632" t="str">
            <v>UN</v>
          </cell>
          <cell r="D1632" t="str">
            <v>594,83</v>
          </cell>
        </row>
        <row r="1633">
          <cell r="A1633" t="str">
            <v>91329</v>
          </cell>
          <cell r="B1633" t="str">
            <v>KIT DE PORTA DE MADEIRA FRISADA, SEMI-OCA (LEVE OU MÉDIA), PADRÃO POPULAR, 60X210CM, ESPESSURA DE 3CM, ITENS INCLUSOS: DOBRADIÇAS, MONTAGEM E INSTALAÇÃO DO BATENTE, SEM FECHADURA - FORNECIMENTO E INSTALAÇÃO. AF_08/2015</v>
          </cell>
          <cell r="C1633" t="str">
            <v>UN</v>
          </cell>
          <cell r="D1633" t="str">
            <v>554,59</v>
          </cell>
        </row>
        <row r="1634">
          <cell r="A1634" t="str">
            <v>91330</v>
          </cell>
          <cell r="B1634" t="str">
            <v>KIT DE PORTA DE MADEIRA FRISADA, SEMI-OCA (LEVE OU MÉDIA), PADRÃO MÉDIO, 70X210CM, ESPESSURA DE 3CM, ITENS INCLUSOS: DOBRADIÇAS, MONTAGEM E INSTALAÇÃO DO BATENTE, SEM FECHADURA - FORNECIMENTO E INSTALAÇÃO. AF_08/2015</v>
          </cell>
          <cell r="C1634" t="str">
            <v>UN</v>
          </cell>
          <cell r="D1634" t="str">
            <v>626,82</v>
          </cell>
        </row>
        <row r="1635">
          <cell r="A1635" t="str">
            <v>91331</v>
          </cell>
          <cell r="B1635" t="str">
            <v>KIT DE PORTA DE MADEIRA FRISADA, SEMI-OCA (LEVE OU MÉDIA), PADRÃO POPULAR, 70X210CM, ESPESSURA DE 3CM, ITENS INCLUSOS: DOBRADIÇAS, MONTAGEM E INSTALAÇÃO DO BATENTE, SEM FECHADURA - FORNECIMENTO E INSTALAÇÃO. AF_08/2015</v>
          </cell>
          <cell r="C1635" t="str">
            <v>UN</v>
          </cell>
          <cell r="D1635" t="str">
            <v>586,46</v>
          </cell>
        </row>
        <row r="1636">
          <cell r="A1636" t="str">
            <v>91332</v>
          </cell>
          <cell r="B1636" t="str">
            <v>KIT DE PORTA DE MADEIRA FRISADA, SEMI-OCA (LEVE OU MÉDIA), PADRÃO MÉDIO, 80X210CM, ESPESSURA DE 3,5CM, ITENS INCLUSOS: DOBRADIÇAS, MONTAGEM E INSTALAÇÃO DO BATENTE, SEM FECHADURA - FORNECIMENTO E INSTALAÇÃO. AF_08/2015</v>
          </cell>
          <cell r="C1636" t="str">
            <v>UN</v>
          </cell>
          <cell r="D1636" t="str">
            <v>684,93</v>
          </cell>
        </row>
        <row r="1637">
          <cell r="A1637" t="str">
            <v>91333</v>
          </cell>
          <cell r="B1637" t="str">
            <v>KIT DE PORTA DE MADEIRA FRISADA, SEMI-OCA (LEVE OU MÉDIA), PADRÃO POPULAR, 80X210CM, ESPESSURA DE 3,5CM, ITENS INCLUSOS: DOBRADIÇAS, MONTAGEM E INSTALAÇÃO DO BATENTE, SEM FECHADURA - FORNECIMENTO E INSTALAÇÃO. AF_08/2015</v>
          </cell>
          <cell r="C1637" t="str">
            <v>UN</v>
          </cell>
          <cell r="D1637" t="str">
            <v>644,43</v>
          </cell>
        </row>
        <row r="1638">
          <cell r="A1638" t="str">
            <v>91334</v>
          </cell>
          <cell r="B1638" t="str">
            <v>KIT DE PORTA DE MADEIRA TIPO VENEZIANA, PADRÃO MÉDIO, 80X210CM, ESPESSURA DE 3CM, ITENS INCLUSOS: DOBRADIÇAS, MONTAGEM E INSTALAÇÃO DO BATENTE, SEM FECHADURA - FORNECIMENTO E INSTALAÇÃO. AF_08/2015</v>
          </cell>
          <cell r="C1638" t="str">
            <v>UN</v>
          </cell>
          <cell r="D1638" t="str">
            <v>829,15</v>
          </cell>
        </row>
        <row r="1639">
          <cell r="A1639" t="str">
            <v>91335</v>
          </cell>
          <cell r="B1639" t="str">
            <v>KIT DE PORTA DE MADEIRA TIPO VENEZIANA, PADRÃO POPULAR, 80X210CM, ESPESSURA DE 3CM, ITENS INCLUSOS: DOBRADIÇAS, MONTAGEM E INSTALAÇÃO DO BATENTE, SEM FECHADURA - FORNECIMENTO E INSTALAÇÃO. AF_08/2015</v>
          </cell>
          <cell r="C1639" t="str">
            <v>UN</v>
          </cell>
          <cell r="D1639" t="str">
            <v>788,65</v>
          </cell>
        </row>
        <row r="1640">
          <cell r="A1640" t="str">
            <v>91336</v>
          </cell>
          <cell r="B1640" t="str">
            <v>KIT DE PORTA DE MADEIRA TIPO MEXICANA, MACIÇA (PESADA OU SUPERPESADA), PADRÃO MÉDIO, 80X210CM, ESPESSURA DE 3CM, ITENS INCLUSOS: DOBRADIÇAS, MONTAGEM E INSTALAÇÃO DO BATENTE, SEM FECHADURA - FORNECIMENTO E INSTALAÇÃO. AF_08/2015</v>
          </cell>
          <cell r="C1640" t="str">
            <v>UN</v>
          </cell>
          <cell r="D1640" t="str">
            <v>1.005,92</v>
          </cell>
        </row>
        <row r="1641">
          <cell r="A1641" t="str">
            <v>91337</v>
          </cell>
          <cell r="B1641" t="str">
            <v>KIT DE PORTA DE MADEIRA TIPO MEXICANA, MACIÇA (PESADA OU SUPERPESADA), PADRÃO POPULAR, 80X210CM, ESPESSURA DE 3CM, ITENS INCLUSOS: DOBRADIÇAS, MONTAGEM E INSTALAÇÃO DO BATENTE, SEM FECHADURA - FORNECIMENTO E INSTALAÇÃO. AF_08/2015</v>
          </cell>
          <cell r="C1641" t="str">
            <v>UN</v>
          </cell>
          <cell r="D1641" t="str">
            <v>965,42</v>
          </cell>
        </row>
        <row r="1642">
          <cell r="A1642" t="str">
            <v>73813/1</v>
          </cell>
          <cell r="B1642" t="str">
            <v>JANELA DE MADEIRA ALMOFADADA 1A, 1,5X1,5M, DE ABRIR, INCLUSO GUARNICOES E DOBRADICAS</v>
          </cell>
          <cell r="C1642" t="str">
            <v>UN</v>
          </cell>
          <cell r="D1642" t="str">
            <v>1.471,70</v>
          </cell>
        </row>
        <row r="1643">
          <cell r="A1643" t="str">
            <v>84844</v>
          </cell>
          <cell r="B1643" t="str">
            <v>JANELA DE MADEIRA TIPO GUILHOTINA, DE ABRIR , INCLUSAS GUARNICOES SEM FERRAGENS</v>
          </cell>
          <cell r="C1643" t="str">
            <v>M2</v>
          </cell>
          <cell r="D1643" t="str">
            <v>403,79</v>
          </cell>
        </row>
        <row r="1644">
          <cell r="A1644" t="str">
            <v>84845</v>
          </cell>
          <cell r="B1644" t="str">
            <v>JANELA DE MADEIRA TIPO VENEZIANA. DE ABRIR, INCLUSAS GUARNICOES E FERRAGENS</v>
          </cell>
          <cell r="C1644" t="str">
            <v>M2</v>
          </cell>
          <cell r="D1644" t="str">
            <v>610,07</v>
          </cell>
        </row>
        <row r="1645">
          <cell r="A1645" t="str">
            <v>84846</v>
          </cell>
          <cell r="B1645" t="str">
            <v>JANELA DE MADEIRA TIPO VENEZIANA/VIDRO, DE ABRIR, INCLUSAS GUARNICOES SEM FERRAGENS</v>
          </cell>
          <cell r="C1645" t="str">
            <v>M2</v>
          </cell>
          <cell r="D1645" t="str">
            <v>619,76</v>
          </cell>
        </row>
        <row r="1646">
          <cell r="A1646" t="str">
            <v>84847</v>
          </cell>
          <cell r="B1646" t="str">
            <v>JANELA DE MADEIRA ALMOFADADA, DE ABRIR, INCLUSAS GUARNICOES SEM FERRAGENS</v>
          </cell>
          <cell r="C1646" t="str">
            <v>M2</v>
          </cell>
          <cell r="D1646" t="str">
            <v>619,76</v>
          </cell>
        </row>
        <row r="1647">
          <cell r="A1647" t="str">
            <v>84848</v>
          </cell>
          <cell r="B1647" t="str">
            <v>JANELA DE MADEIRA TIPO VENEZIANA/GUILHOTINA, DE ABRIR, INCLUSAS GUARNICOES SEM FERRAGENS</v>
          </cell>
          <cell r="C1647" t="str">
            <v>M2</v>
          </cell>
          <cell r="D1647" t="str">
            <v>493,27</v>
          </cell>
        </row>
        <row r="1648">
          <cell r="A1648" t="str">
            <v>84849</v>
          </cell>
          <cell r="B1648" t="str">
            <v>CAIXA MADEIRA 57X43CM COM GUARNICAO 13CM P/ FECHAMENTO DE AR CONDICIONAL</v>
          </cell>
          <cell r="C1648" t="str">
            <v>UN</v>
          </cell>
          <cell r="D1648" t="str">
            <v>84,84</v>
          </cell>
        </row>
        <row r="1649">
          <cell r="A1649" t="str">
            <v>73933/1</v>
          </cell>
          <cell r="B1649" t="str">
            <v>PORTA DE FERRO, DE ABRIR, TIPO GRADE COM CHAPA, 87X210CM, COM GUARNICOES</v>
          </cell>
          <cell r="C1649" t="str">
            <v>M2</v>
          </cell>
          <cell r="D1649" t="str">
            <v>550,23</v>
          </cell>
        </row>
        <row r="1650">
          <cell r="A1650" t="str">
            <v>73933/3</v>
          </cell>
          <cell r="B1650" t="str">
            <v>PORTA DE FERRO TIPO VENEZIANA, DE ABRIR, SEM BANDEIRA SEM FERRAGENS</v>
          </cell>
          <cell r="C1650" t="str">
            <v>M2</v>
          </cell>
          <cell r="D1650" t="str">
            <v>385,83</v>
          </cell>
        </row>
        <row r="1651">
          <cell r="A1651" t="str">
            <v>73933/4</v>
          </cell>
          <cell r="B1651" t="str">
            <v>PORTA DE FERRO DE ABRIR TIPO BARRA CHATA, COM REQUADRO E GUARNICAO COMPLETA</v>
          </cell>
          <cell r="C1651" t="str">
            <v>M2</v>
          </cell>
          <cell r="D1651" t="str">
            <v>516,09</v>
          </cell>
        </row>
        <row r="1652">
          <cell r="A1652" t="str">
            <v>74073/1</v>
          </cell>
          <cell r="B1652" t="str">
            <v>ALCAPAO EM FERRO 60X60CM, INCLUSO FERRAGENS</v>
          </cell>
          <cell r="C1652" t="str">
            <v>UN</v>
          </cell>
          <cell r="D1652" t="str">
            <v>126,37</v>
          </cell>
        </row>
        <row r="1653">
          <cell r="A1653" t="str">
            <v>74073/2</v>
          </cell>
          <cell r="B1653" t="str">
            <v>ALCAPAO EM FERRO 70X70CM, INCLUSO FERRAGENS</v>
          </cell>
          <cell r="C1653" t="str">
            <v>UN</v>
          </cell>
          <cell r="D1653" t="str">
            <v>138,83</v>
          </cell>
        </row>
        <row r="1654">
          <cell r="A1654" t="str">
            <v>74136/1</v>
          </cell>
          <cell r="B1654" t="str">
            <v>PORTA DE ACO DE ENROLAR TIPO GRADE, CHAPA 16</v>
          </cell>
          <cell r="C1654" t="str">
            <v>M2</v>
          </cell>
          <cell r="D1654" t="str">
            <v>359,54</v>
          </cell>
        </row>
        <row r="1655">
          <cell r="A1655" t="str">
            <v>74136/2</v>
          </cell>
          <cell r="B1655" t="str">
            <v>PORTA DE ACO CHAPA 24, DE ENROLAR, VAZADA TIJOLINHO OU EQUIVALENTE COM RETANGULO OU CIRCULO, ACABAMENTO GALVANIZADO NATURAL</v>
          </cell>
          <cell r="C1655" t="str">
            <v>M2</v>
          </cell>
          <cell r="D1655" t="str">
            <v>312,68</v>
          </cell>
        </row>
        <row r="1656">
          <cell r="A1656" t="str">
            <v>74136/3</v>
          </cell>
          <cell r="B1656" t="str">
            <v>PORTA DE ACO CHAPA 24, DE ENROLAR, RAIADA, LARGA COM ACABAMENTO GALVANIZADO NATURAL</v>
          </cell>
          <cell r="C1656" t="str">
            <v>M2</v>
          </cell>
          <cell r="D1656" t="str">
            <v>236,09</v>
          </cell>
        </row>
        <row r="1657">
          <cell r="A1657" t="str">
            <v>84854</v>
          </cell>
          <cell r="B1657" t="str">
            <v>BATENTE FERRO 1X1/8"</v>
          </cell>
          <cell r="C1657" t="str">
            <v>M</v>
          </cell>
          <cell r="D1657" t="str">
            <v>32,23</v>
          </cell>
        </row>
        <row r="1658">
          <cell r="A1658" t="str">
            <v>94559</v>
          </cell>
          <cell r="B1658" t="str">
            <v>JANELA DE AÇO BASCULANTE, FIXAÇÃO COM ARGAMASSA, SEM VIDROS, PADRONIZADA. AF_07/2016</v>
          </cell>
          <cell r="C1658" t="str">
            <v>M2</v>
          </cell>
          <cell r="D1658" t="str">
            <v>473,23</v>
          </cell>
        </row>
        <row r="1659">
          <cell r="A1659" t="str">
            <v>94560</v>
          </cell>
          <cell r="B1659" t="str">
            <v>JANELA DE AÇO DE CORRER, 2 FOLHAS, FIXAÇÃO COM ARGAMASSA, COM VIDROS, PADRONIZADA. AF_07/2016</v>
          </cell>
          <cell r="C1659" t="str">
            <v>M2</v>
          </cell>
          <cell r="D1659" t="str">
            <v>406,61</v>
          </cell>
        </row>
        <row r="1660">
          <cell r="A1660" t="str">
            <v>94562</v>
          </cell>
          <cell r="B1660" t="str">
            <v>JANELA DE AÇO DE CORRER, 4 FOLHAS, FIXAÇÃO COM ARGAMASSA, SEM VIDROS, PADRONIZADA. AF_07/2016</v>
          </cell>
          <cell r="C1660" t="str">
            <v>M2</v>
          </cell>
          <cell r="D1660" t="str">
            <v>429,82</v>
          </cell>
        </row>
        <row r="1661">
          <cell r="A1661" t="str">
            <v>94563</v>
          </cell>
          <cell r="B1661" t="str">
            <v>JANELA DE AÇO DE CORRER, 6 FOLHAS, FIXAÇÃO COM ARGAMASSA, COM VIDROS, PADRONIZADA. AF_07/2016</v>
          </cell>
          <cell r="C1661" t="str">
            <v>M2</v>
          </cell>
          <cell r="D1661" t="str">
            <v>537,91</v>
          </cell>
        </row>
        <row r="1662">
          <cell r="A1662" t="str">
            <v>94564</v>
          </cell>
          <cell r="B1662" t="str">
            <v>JANELA DE AÇO BASCULANTE, FIXAÇÃO COM PARAFUSO SOBRE CONTRAMARCO (EXCLUSIVE CONTRAMARCO), SEM VIDROS, PADRONIZADA. AF_07/2016</v>
          </cell>
          <cell r="C1662" t="str">
            <v>M2</v>
          </cell>
          <cell r="D1662" t="str">
            <v>417,87</v>
          </cell>
        </row>
        <row r="1663">
          <cell r="A1663" t="str">
            <v>94565</v>
          </cell>
          <cell r="B1663" t="str">
            <v>JANELA DE AÇO DE CORRER, 2 FOLHAS, FIXAÇÃO COM PARAFUSO SOBRE CONTRAMARCO (EXCLUSIVE CONTRAMARCO), COM VIDROS, PADRONIZADA. AF_07/2016</v>
          </cell>
          <cell r="C1663" t="str">
            <v>M2</v>
          </cell>
          <cell r="D1663" t="str">
            <v>387,97</v>
          </cell>
        </row>
        <row r="1664">
          <cell r="A1664" t="str">
            <v>94567</v>
          </cell>
          <cell r="B1664" t="str">
            <v>JANELA DE AÇO DE CORRER, 4 FOLHAS, FIXAÇÃO COM PARAFUSO SOBRE CONTRAMARCO (EXCLUSIVE CONTRAMARCO), SEM VIDROS, PADRONIZADA. AF_07/2016</v>
          </cell>
          <cell r="C1664" t="str">
            <v>M2</v>
          </cell>
          <cell r="D1664" t="str">
            <v>405,38</v>
          </cell>
        </row>
        <row r="1665">
          <cell r="A1665" t="str">
            <v>94568</v>
          </cell>
          <cell r="B1665" t="str">
            <v>JANELA DE AÇO DE CORRER, 6 FOLHAS, FIXAÇÃO COM PARAFUSO SOBRE CONTRAMARCO (EXCLUSIVE CONTRAMARCO), COM VIDROS, PADRONIZADA. AF_07/2016</v>
          </cell>
          <cell r="C1665" t="str">
            <v>M2</v>
          </cell>
          <cell r="D1665" t="str">
            <v>509,28</v>
          </cell>
        </row>
        <row r="1666">
          <cell r="A1666" t="str">
            <v>73932/1</v>
          </cell>
          <cell r="B1666" t="str">
            <v>GRADE DE FERRO EM BARRA CHATA 3/16"</v>
          </cell>
          <cell r="C1666" t="str">
            <v>M2</v>
          </cell>
          <cell r="D1666" t="str">
            <v>266,87</v>
          </cell>
        </row>
        <row r="1667">
          <cell r="A1667" t="str">
            <v>73631</v>
          </cell>
          <cell r="B1667" t="str">
            <v>GUARDA-CORPO EM TUBO DE ACO GALVANIZADO 1 1/2"</v>
          </cell>
          <cell r="C1667" t="str">
            <v>M2</v>
          </cell>
          <cell r="D1667" t="str">
            <v>304,19</v>
          </cell>
        </row>
        <row r="1668">
          <cell r="A1668" t="str">
            <v>74195/1</v>
          </cell>
          <cell r="B1668" t="str">
            <v>GUARDA-CORPO  COM CORRIMAO EM FERRO BARRA CHATA 3/16"</v>
          </cell>
          <cell r="C1668" t="str">
            <v>M</v>
          </cell>
          <cell r="D1668" t="str">
            <v>316,91</v>
          </cell>
        </row>
        <row r="1669">
          <cell r="A1669" t="str">
            <v>73665</v>
          </cell>
          <cell r="B1669" t="str">
            <v>ESCADA TIPO MARINHEIRO EM ACO CA-50 9,52MM INCLUSO PINTURA COM FUNDO ANTICORROSIVO TIPO ZARCAO</v>
          </cell>
          <cell r="C1669" t="str">
            <v>M</v>
          </cell>
          <cell r="D1669" t="str">
            <v>62,64</v>
          </cell>
        </row>
        <row r="1670">
          <cell r="A1670" t="str">
            <v>73669</v>
          </cell>
          <cell r="B1670" t="str">
            <v>CORRIMAO EM MADEIRA 1A 2,5X30CM</v>
          </cell>
          <cell r="C1670" t="str">
            <v>M</v>
          </cell>
          <cell r="D1670" t="str">
            <v>75,18</v>
          </cell>
        </row>
        <row r="1671">
          <cell r="A1671" t="str">
            <v>74072/1</v>
          </cell>
          <cell r="B1671" t="str">
            <v>CORRIMAO EM TUBO ACO GALVANIZADO 3/4" COM BRACADEIRA</v>
          </cell>
          <cell r="C1671" t="str">
            <v>M</v>
          </cell>
          <cell r="D1671" t="str">
            <v>74,24</v>
          </cell>
        </row>
        <row r="1672">
          <cell r="A1672" t="str">
            <v>74072/2</v>
          </cell>
          <cell r="B1672" t="str">
            <v>CORRIMAO EM TUBO ACO GALVANIZADO 2 1/2" COM BRACADEIRA</v>
          </cell>
          <cell r="C1672" t="str">
            <v>M</v>
          </cell>
          <cell r="D1672" t="str">
            <v>111,15</v>
          </cell>
        </row>
        <row r="1673">
          <cell r="A1673" t="str">
            <v>74072/3</v>
          </cell>
          <cell r="B1673" t="str">
            <v>CORRIMAO EM TUBO ACO GALVANIZADO 1 1/4" COM BRACADEIRA</v>
          </cell>
          <cell r="C1673" t="str">
            <v>M</v>
          </cell>
          <cell r="D1673" t="str">
            <v>85,04</v>
          </cell>
        </row>
        <row r="1674">
          <cell r="A1674" t="str">
            <v>74194/1</v>
          </cell>
          <cell r="B1674" t="str">
            <v>ESCADA TIPO MARINHEIRO EM TUBO ACO GALVANIZADO 1 1/2" 5 DEGRAUS</v>
          </cell>
          <cell r="C1674" t="str">
            <v>M</v>
          </cell>
          <cell r="D1674" t="str">
            <v>232,63</v>
          </cell>
        </row>
        <row r="1675">
          <cell r="A1675" t="str">
            <v>84862</v>
          </cell>
          <cell r="B1675" t="str">
            <v>GUARDA-CORPO COM CORRIMAO EM TUBO DE ACO GALVANIZADO 1 1/2"</v>
          </cell>
          <cell r="C1675" t="str">
            <v>M</v>
          </cell>
          <cell r="D1675" t="str">
            <v>202,91</v>
          </cell>
        </row>
        <row r="1676">
          <cell r="A1676" t="str">
            <v>84863</v>
          </cell>
          <cell r="B1676" t="str">
            <v>GUARDA-CORPO COM CORRIMAO EM TUBO DE ACO GALVANIZADO 3/4"</v>
          </cell>
          <cell r="C1676" t="str">
            <v>M</v>
          </cell>
          <cell r="D1676" t="str">
            <v>103,23</v>
          </cell>
        </row>
        <row r="1677">
          <cell r="A1677" t="str">
            <v>68050</v>
          </cell>
          <cell r="B1677" t="str">
            <v>PORTA DE CORRER EM ALUMINIO, COM DUAS FOLHAS PARA VIDRO, INCLUSO VIDRO LISO INCOLOR, FECHADURA E PUXADOR, SEM GUARNICAO/ALIZAR/VISTA</v>
          </cell>
          <cell r="C1677" t="str">
            <v>M2</v>
          </cell>
          <cell r="D1677" t="str">
            <v>617,73</v>
          </cell>
        </row>
        <row r="1678">
          <cell r="A1678" t="str">
            <v>90838</v>
          </cell>
          <cell r="B1678" t="str">
            <v>PORTA CORTA-FOGO 90X210X4CM - FORNECIMENTO E INSTALAÇÃO. AF_08/2015</v>
          </cell>
          <cell r="C1678" t="str">
            <v>UN</v>
          </cell>
          <cell r="D1678" t="str">
            <v>1.052,91</v>
          </cell>
        </row>
        <row r="1679">
          <cell r="A1679" t="str">
            <v>91338</v>
          </cell>
          <cell r="B1679" t="str">
            <v>PORTA DE ALUMÍNIO DE ABRIR COM LAMBRI, COM GUARNIÇÃO, FIXAÇÃO COM PARAFUSOS - FORNECIMENTO E INSTALAÇÃO. AF_08/2015</v>
          </cell>
          <cell r="C1679" t="str">
            <v>M2</v>
          </cell>
          <cell r="D1679" t="str">
            <v>1.019,90</v>
          </cell>
        </row>
        <row r="1680">
          <cell r="A1680" t="str">
            <v>91341</v>
          </cell>
          <cell r="B1680" t="str">
            <v>PORTA EM ALUMÍNIO DE ABRIR TIPO VENEZIANA COM GUARNIÇÃO, FIXAÇÃO COM PARAFUSOS - FORNECIMENTO E INSTALAÇÃO. AF_08/2015</v>
          </cell>
          <cell r="C1680" t="str">
            <v>M2</v>
          </cell>
          <cell r="D1680" t="str">
            <v>747,71</v>
          </cell>
        </row>
        <row r="1681">
          <cell r="A1681" t="str">
            <v>94805</v>
          </cell>
          <cell r="B1681" t="str">
            <v>PORTA DE ALUMÍNIO DE ABRIR PARA VIDRO SEM GUARNIÇÃO, 87X210CM, FIXAÇÃO COM PARAFUSOS, INCLUSIVE VIDROS - FORNECIMENTO E INSTALAÇÃO. AF_08/2015</v>
          </cell>
          <cell r="C1681" t="str">
            <v>UN</v>
          </cell>
          <cell r="D1681" t="str">
            <v>1.167,31</v>
          </cell>
        </row>
        <row r="1682">
          <cell r="A1682" t="str">
            <v>94806</v>
          </cell>
          <cell r="B1682" t="str">
            <v>PORTA EM AÇO DE ABRIR PARA VIDRO SEM GUARNIÇÃO, 87X210CM, FIXAÇÃO COM PARAFUSOS, EXCLUSIVE VIDROS - FORNECIMENTO E INSTALAÇÃO. AF_08/2015</v>
          </cell>
          <cell r="C1682" t="str">
            <v>UN</v>
          </cell>
          <cell r="D1682" t="str">
            <v>502,20</v>
          </cell>
        </row>
        <row r="1683">
          <cell r="A1683" t="str">
            <v>94807</v>
          </cell>
          <cell r="B1683" t="str">
            <v>PORTA EM AÇO DE ABRIR TIPO VENEZIANA SEM GUARNIÇÃO, 87X210CM, FIXAÇÃO COM PARAFUSOS - FORNECIMENTO E INSTALAÇÃO. AF_08/2015</v>
          </cell>
          <cell r="C1683" t="str">
            <v>UN</v>
          </cell>
          <cell r="D1683" t="str">
            <v>603,16</v>
          </cell>
        </row>
        <row r="1684">
          <cell r="A1684" t="str">
            <v>73737/1</v>
          </cell>
          <cell r="B1684" t="str">
            <v>GRADIL DE ALUMINIO ANODIZADO TIPO BARRA CHATA PARA VARANDAS, ALTURA 0,4M</v>
          </cell>
          <cell r="C1684" t="str">
            <v>M</v>
          </cell>
          <cell r="D1684" t="str">
            <v>123,06</v>
          </cell>
        </row>
        <row r="1685">
          <cell r="A1685" t="str">
            <v>73737/2</v>
          </cell>
          <cell r="B1685" t="str">
            <v>GRADIL DE ALUMINIO ANODIZADO TIPO BARRA CHATA PARA VARANDAS, ALTURA 1,0M</v>
          </cell>
          <cell r="C1685" t="str">
            <v>M</v>
          </cell>
          <cell r="D1685" t="str">
            <v>240,78</v>
          </cell>
        </row>
        <row r="1686">
          <cell r="A1686" t="str">
            <v>73737/3</v>
          </cell>
          <cell r="B1686" t="str">
            <v>GRADIL DE ALUMINIO ANODIZADO TIPO BARRA CHATA PARA VARANDAS, ALTURA 1,2M</v>
          </cell>
          <cell r="C1686" t="str">
            <v>M</v>
          </cell>
          <cell r="D1686" t="str">
            <v>278,80</v>
          </cell>
        </row>
        <row r="1687">
          <cell r="A1687" t="str">
            <v>85096</v>
          </cell>
          <cell r="B1687" t="str">
            <v>GRADIL DE ALUMINIO ANODIZADO TIPO BARRA CHATA</v>
          </cell>
          <cell r="C1687" t="str">
            <v>M2</v>
          </cell>
          <cell r="D1687" t="str">
            <v>243,38</v>
          </cell>
        </row>
        <row r="1688">
          <cell r="A1688" t="str">
            <v>73736/1</v>
          </cell>
          <cell r="B1688" t="str">
            <v>DOBRADICA TIPO VAI E VEM EM LATAO POLIDO 3"</v>
          </cell>
          <cell r="C1688" t="str">
            <v>UN</v>
          </cell>
          <cell r="D1688" t="str">
            <v>124,30</v>
          </cell>
        </row>
        <row r="1689">
          <cell r="A1689" t="str">
            <v>84885</v>
          </cell>
          <cell r="B1689" t="str">
            <v>JOGO DE FERRAGENS CROMADAS PARA PORTA DE VIDRO TEMPERADO, UMA FOLHA COMPOSTO DE DOBRADICAS SUPERIOR E INFERIOR, TRINCO, FECHADURA, CONTRA FECHADURA COM CAPUCHINHO SEM MOLA E PUXADOR</v>
          </cell>
          <cell r="C1689" t="str">
            <v>UN</v>
          </cell>
          <cell r="D1689" t="str">
            <v>697,49</v>
          </cell>
        </row>
        <row r="1690">
          <cell r="A1690" t="str">
            <v>84886</v>
          </cell>
          <cell r="B1690" t="str">
            <v>MOLA HIDRAULICA DE PISO PARA PORTA DE VIDRO TEMPERADO</v>
          </cell>
          <cell r="C1690" t="str">
            <v>UN</v>
          </cell>
          <cell r="D1690" t="str">
            <v>1.354,67</v>
          </cell>
        </row>
        <row r="1691">
          <cell r="A1691" t="str">
            <v>84889</v>
          </cell>
          <cell r="B1691" t="str">
            <v>PUXADOR CENTRAL PARA ESQUADRIA DE ALUMINIO</v>
          </cell>
          <cell r="C1691" t="str">
            <v>UN</v>
          </cell>
          <cell r="D1691" t="str">
            <v>16,82</v>
          </cell>
        </row>
        <row r="1692">
          <cell r="A1692" t="str">
            <v>84891</v>
          </cell>
          <cell r="B1692" t="str">
            <v>CREMONA EM LATAO CROMADO OU POLIDO, COMPLETA, COM VARA H=1,50M</v>
          </cell>
          <cell r="C1692" t="str">
            <v>UN</v>
          </cell>
          <cell r="D1692" t="str">
            <v>175,44</v>
          </cell>
        </row>
        <row r="1693">
          <cell r="A1693" t="str">
            <v>74046/2</v>
          </cell>
          <cell r="B1693" t="str">
            <v>TARJETA TIPO LIVRE/OCUPADO PARA PORTA DE BANHEIRO</v>
          </cell>
          <cell r="C1693" t="str">
            <v>UN</v>
          </cell>
          <cell r="D1693" t="str">
            <v>30,38</v>
          </cell>
        </row>
        <row r="1694">
          <cell r="A1694" t="str">
            <v>74047/2</v>
          </cell>
          <cell r="B1694" t="str">
            <v>DOBRADICA EM ACO/FERRO, 3" X 21/2", E=1,9 A 2 MM, SEM ANEL, CROMADO OU ZINCADO, TAMPA BOLA, COM PARAFUSOS</v>
          </cell>
          <cell r="C1694" t="str">
            <v>UN</v>
          </cell>
          <cell r="D1694" t="str">
            <v>32,12</v>
          </cell>
        </row>
        <row r="1695">
          <cell r="A1695" t="str">
            <v>74084/1</v>
          </cell>
          <cell r="B1695" t="str">
            <v>PORTA CADEADO ZINCADO OXIDADO PRETO COM CADEADO DE ACO INOX, LARGURA DE *50* MM</v>
          </cell>
          <cell r="C1695" t="str">
            <v>UN</v>
          </cell>
          <cell r="D1695" t="str">
            <v>127,62</v>
          </cell>
        </row>
        <row r="1696">
          <cell r="A1696" t="str">
            <v>84950</v>
          </cell>
          <cell r="B1696" t="str">
            <v>FECHO EMBUTIR TIPO UNHA 40CM C/COLOCACAO</v>
          </cell>
          <cell r="C1696" t="str">
            <v>UN</v>
          </cell>
          <cell r="D1696" t="str">
            <v>43,12</v>
          </cell>
        </row>
        <row r="1697">
          <cell r="A1697" t="str">
            <v>84952</v>
          </cell>
          <cell r="B1697" t="str">
            <v>FECHO EMBUTIR TIPO UNHA 22CM C/COLOCACAO</v>
          </cell>
          <cell r="C1697" t="str">
            <v>UN</v>
          </cell>
          <cell r="D1697" t="str">
            <v>32,95</v>
          </cell>
        </row>
        <row r="1698">
          <cell r="A1698" t="str">
            <v>72116</v>
          </cell>
          <cell r="B1698" t="str">
            <v>VIDRO LISO COMUM TRANSPARENTE, ESPESSURA 3MM</v>
          </cell>
          <cell r="C1698" t="str">
            <v>M2</v>
          </cell>
          <cell r="D1698" t="str">
            <v>98,35</v>
          </cell>
        </row>
        <row r="1699">
          <cell r="A1699" t="str">
            <v>72117</v>
          </cell>
          <cell r="B1699" t="str">
            <v>VIDRO LISO COMUM TRANSPARENTE, ESPESSURA 4MM</v>
          </cell>
          <cell r="C1699" t="str">
            <v>M2</v>
          </cell>
          <cell r="D1699" t="str">
            <v>125,61</v>
          </cell>
        </row>
        <row r="1700">
          <cell r="A1700" t="str">
            <v>72118</v>
          </cell>
          <cell r="B1700" t="str">
            <v>VIDRO TEMPERADO INCOLOR, ESPESSURA 6MM, FORNECIMENTO E INSTALACAO, INCLUSIVE MASSA PARA VEDACAO</v>
          </cell>
          <cell r="C1700" t="str">
            <v>M2</v>
          </cell>
          <cell r="D1700" t="str">
            <v>202,85</v>
          </cell>
        </row>
        <row r="1701">
          <cell r="A1701" t="str">
            <v>72119</v>
          </cell>
          <cell r="B1701" t="str">
            <v>VIDRO TEMPERADO INCOLOR, ESPESSURA 8MM, FORNECIMENTO E INSTALACAO, INCLUSIVE MASSA PARA VEDACAO</v>
          </cell>
          <cell r="C1701" t="str">
            <v>M2</v>
          </cell>
          <cell r="D1701" t="str">
            <v>256,42</v>
          </cell>
        </row>
        <row r="1702">
          <cell r="A1702" t="str">
            <v>72120</v>
          </cell>
          <cell r="B1702" t="str">
            <v>VIDRO TEMPERADO INCOLOR, ESPESSURA 10MM, FORNECIMENTO E INSTALACAO, INCLUSIVE MASSA PARA VEDACAO</v>
          </cell>
          <cell r="C1702" t="str">
            <v>M2</v>
          </cell>
          <cell r="D1702" t="str">
            <v>324,70</v>
          </cell>
        </row>
        <row r="1703">
          <cell r="A1703" t="str">
            <v>72122</v>
          </cell>
          <cell r="B1703" t="str">
            <v>VIDRO FANTASIA TIPO CANELADO, ESPESSURA 4MM</v>
          </cell>
          <cell r="C1703" t="str">
            <v>M2</v>
          </cell>
          <cell r="D1703" t="str">
            <v>108,42</v>
          </cell>
        </row>
        <row r="1704">
          <cell r="A1704" t="str">
            <v>72123</v>
          </cell>
          <cell r="B1704" t="str">
            <v>VIDRO ARAMADO, ESPESSURA 7MM</v>
          </cell>
          <cell r="C1704" t="str">
            <v>M2</v>
          </cell>
          <cell r="D1704" t="str">
            <v>282,26</v>
          </cell>
        </row>
        <row r="1705">
          <cell r="A1705" t="str">
            <v>73838/1</v>
          </cell>
          <cell r="B1705" t="str">
            <v>PORTA DE VIDRO TEMPERADO, 0,9X2,10M, ESPESSURA 10MM, INCLUSIVE ACESSORIOS</v>
          </cell>
          <cell r="C1705" t="str">
            <v>UN</v>
          </cell>
          <cell r="D1705" t="str">
            <v>2.361,46</v>
          </cell>
        </row>
        <row r="1706">
          <cell r="A1706" t="str">
            <v>74125/1</v>
          </cell>
          <cell r="B1706" t="str">
            <v>ESPELHO CRISTAL ESPESSURA 4MM, COM MOLDURA DE MADEIRA</v>
          </cell>
          <cell r="C1706" t="str">
            <v>M2</v>
          </cell>
          <cell r="D1706" t="str">
            <v>369,99</v>
          </cell>
        </row>
        <row r="1707">
          <cell r="A1707" t="str">
            <v>74125/2</v>
          </cell>
          <cell r="B1707" t="str">
            <v>ESPELHO CRISTAL ESPESSURA 4MM, COM MOLDURA EM ALUMINIO E COMPENSADO 6MM PLASTIFICADO COLADO</v>
          </cell>
          <cell r="C1707" t="str">
            <v>M2</v>
          </cell>
          <cell r="D1707" t="str">
            <v>394,89</v>
          </cell>
        </row>
        <row r="1708">
          <cell r="A1708" t="str">
            <v>84957</v>
          </cell>
          <cell r="B1708" t="str">
            <v>VIDRO LISO COMUM TRANSPARENTE, ESPESSURA 5MM</v>
          </cell>
          <cell r="C1708" t="str">
            <v>M2</v>
          </cell>
          <cell r="D1708" t="str">
            <v>150,39</v>
          </cell>
        </row>
        <row r="1709">
          <cell r="A1709" t="str">
            <v>84959</v>
          </cell>
          <cell r="B1709" t="str">
            <v>VIDRO LISO COMUM TRANSPARENTE, ESPESSURA 6MM</v>
          </cell>
          <cell r="C1709" t="str">
            <v>M2</v>
          </cell>
          <cell r="D1709" t="str">
            <v>175,23</v>
          </cell>
        </row>
        <row r="1710">
          <cell r="A1710" t="str">
            <v>85001</v>
          </cell>
          <cell r="B1710" t="str">
            <v>VIDRO LISO FUME, ESPESSURA 4MM</v>
          </cell>
          <cell r="C1710" t="str">
            <v>M2</v>
          </cell>
          <cell r="D1710" t="str">
            <v>166,95</v>
          </cell>
        </row>
        <row r="1711">
          <cell r="A1711" t="str">
            <v>85002</v>
          </cell>
          <cell r="B1711" t="str">
            <v>VIDRO LISO FUME, ESPESSURA 6MM</v>
          </cell>
          <cell r="C1711" t="str">
            <v>M2</v>
          </cell>
          <cell r="D1711" t="str">
            <v>233,17</v>
          </cell>
        </row>
        <row r="1712">
          <cell r="A1712" t="str">
            <v>85004</v>
          </cell>
          <cell r="B1712" t="str">
            <v>VIDRO FANTASIA MARTELADO 4MM</v>
          </cell>
          <cell r="C1712" t="str">
            <v>M2</v>
          </cell>
          <cell r="D1712" t="str">
            <v>117,28</v>
          </cell>
        </row>
        <row r="1713">
          <cell r="A1713" t="str">
            <v>85005</v>
          </cell>
          <cell r="B1713" t="str">
            <v>ESPELHO CRISTAL, ESPESSURA 4MM, COM PARAFUSOS DE FIXACAO, SEM MOLDURA</v>
          </cell>
          <cell r="C1713" t="str">
            <v>M2</v>
          </cell>
          <cell r="D1713" t="str">
            <v>340,02</v>
          </cell>
        </row>
        <row r="1714">
          <cell r="A1714" t="str">
            <v>68054</v>
          </cell>
          <cell r="B1714" t="str">
            <v>PORTAO DE FERRO EM CHAPA GALVANIZADA PLANA 14 GSG</v>
          </cell>
          <cell r="C1714" t="str">
            <v>M2</v>
          </cell>
          <cell r="D1714" t="str">
            <v>216,89</v>
          </cell>
        </row>
        <row r="1715">
          <cell r="A1715" t="str">
            <v>74100/1</v>
          </cell>
          <cell r="B1715" t="str">
            <v>PORTAO DE FERRO COM VARA 1/2", COM REQUADRO</v>
          </cell>
          <cell r="C1715" t="str">
            <v>M2</v>
          </cell>
          <cell r="D1715" t="str">
            <v>467,83</v>
          </cell>
        </row>
        <row r="1716">
          <cell r="A1716" t="str">
            <v>74238/2</v>
          </cell>
          <cell r="B1716" t="str">
            <v>PORTAO EM TELA ARAME GALVANIZADO N.12 MALHA 2" E MOLDURA EM TUBOS DE ACO COM DUAS FOLHAS DE ABRIR, INCLUSO FERRAGENS</v>
          </cell>
          <cell r="C1716" t="str">
            <v>M2</v>
          </cell>
          <cell r="D1716" t="str">
            <v>999,68</v>
          </cell>
        </row>
        <row r="1717">
          <cell r="A1717" t="str">
            <v>85188</v>
          </cell>
          <cell r="B1717" t="str">
            <v>PORTAO EM TUBO DE ACO GALVANIZADO DIN 2440/NBR 5580, PAINEL UNICO, DIMENSOES 1,0X1,6M, INCLUSIVE CADEADO</v>
          </cell>
          <cell r="C1717" t="str">
            <v>UN</v>
          </cell>
          <cell r="D1717" t="str">
            <v>642,83</v>
          </cell>
        </row>
        <row r="1718">
          <cell r="A1718" t="str">
            <v>85189</v>
          </cell>
          <cell r="B1718" t="str">
            <v>PORTAO EM TUBO DE ACO GALVANIZADO DIN 2440/NBR 5580, PAINEL UNICO, DIMENSOES 4,0X1,2M, INCLUSIVE CADEADO</v>
          </cell>
          <cell r="C1718" t="str">
            <v>UN</v>
          </cell>
          <cell r="D1718" t="str">
            <v>1.262,01</v>
          </cell>
        </row>
        <row r="1719">
          <cell r="A1719" t="str">
            <v>85010</v>
          </cell>
          <cell r="B1719" t="str">
            <v>CAIXILHO FIXO, DE ALUMINIO, PARA VIDRO</v>
          </cell>
          <cell r="C1719" t="str">
            <v>M2</v>
          </cell>
          <cell r="D1719" t="str">
            <v>508,61</v>
          </cell>
        </row>
        <row r="1720">
          <cell r="A1720" t="str">
            <v>85014</v>
          </cell>
          <cell r="B1720" t="str">
            <v>CAIXILHO FIXO, DE ALUMINIO, COM TELA DE METAL FIO 12 MALHA 3X3CM</v>
          </cell>
          <cell r="C1720" t="str">
            <v>M2</v>
          </cell>
          <cell r="D1720" t="str">
            <v>601,33</v>
          </cell>
        </row>
        <row r="1721">
          <cell r="A1721" t="str">
            <v>94569</v>
          </cell>
          <cell r="B1721" t="str">
            <v>JANELA DE ALUMÍNIO MAXIM-AR, FIXAÇÃO COM PARAFUSO SOBRE CONTRAMARCO (EXCLUSIVE CONTRAMARCO), COM VIDROS, PADRONIZADA. AF_07/2016</v>
          </cell>
          <cell r="C1721" t="str">
            <v>M2</v>
          </cell>
          <cell r="D1721" t="str">
            <v>692,59</v>
          </cell>
        </row>
        <row r="1722">
          <cell r="A1722" t="str">
            <v>94570</v>
          </cell>
          <cell r="B1722" t="str">
            <v>JANELA DE ALUMÍNIO DE CORRER, 2 FOLHAS, FIXAÇÃO COM PARAFUSO SOBRE CONTRAMARCO (EXCLUSIVE CONTRAMARCO), COM VIDROS PADRONIZADA. AF_07/2016</v>
          </cell>
          <cell r="C1722" t="str">
            <v>M2</v>
          </cell>
          <cell r="D1722" t="str">
            <v>445,92</v>
          </cell>
        </row>
        <row r="1723">
          <cell r="A1723" t="str">
            <v>94572</v>
          </cell>
          <cell r="B1723" t="str">
            <v>JANELA DE ALUMÍNIO DE CORRER, 3 FOLHAS, FIXAÇÃO COM PARAFUSO SOBRE CONTRAMARCO (EXCLUSIVE CONTRAMARCO), COM VIDROS, PADRONIZADA. AF_07/2016</v>
          </cell>
          <cell r="C1723" t="str">
            <v>M2</v>
          </cell>
          <cell r="D1723" t="str">
            <v>675,43</v>
          </cell>
        </row>
        <row r="1724">
          <cell r="A1724" t="str">
            <v>94573</v>
          </cell>
          <cell r="B1724" t="str">
            <v>JANELA DE ALUMÍNIO DE CORRER, 4 FOLHAS, FIXAÇÃO COM PARAFUSO SOBRE CONTRAMARCO (EXCLUSIVE CONTRAMARCO), COM VIDROS, PADRONIZADA. AF_07/2016</v>
          </cell>
          <cell r="C1724" t="str">
            <v>M2</v>
          </cell>
          <cell r="D1724" t="str">
            <v>512,70</v>
          </cell>
        </row>
        <row r="1725">
          <cell r="A1725" t="str">
            <v>94574</v>
          </cell>
          <cell r="B1725" t="str">
            <v>JANELA DE ALUMÍNIO DE CORRER, 6 FOLHAS, FIXAÇÃO COM PARAFUSO SOBRE CONTRAMARCO (EXCLUSIVE CONTRAMARCO), COM VIDROS, PADRONIZADA. AF_07/2016</v>
          </cell>
          <cell r="C1725" t="str">
            <v>M2</v>
          </cell>
          <cell r="D1725" t="str">
            <v>761,08</v>
          </cell>
        </row>
        <row r="1726">
          <cell r="A1726" t="str">
            <v>94575</v>
          </cell>
          <cell r="B1726" t="str">
            <v>JANELA DE ALUMÍNIO MAXIM-AR, FIXAÇÃO COM PARAFUSO, VEDAÇÃO COM ESPUMA EXPANSIVA PU, COM VIDROS, PADRONIZADA. AF_07/2016</v>
          </cell>
          <cell r="C1726" t="str">
            <v>M2</v>
          </cell>
          <cell r="D1726" t="str">
            <v>735,34</v>
          </cell>
        </row>
        <row r="1727">
          <cell r="A1727" t="str">
            <v>94576</v>
          </cell>
          <cell r="B1727" t="str">
            <v>JANELA DE ALUMÍNIO DE CORRER, 2 FOLHAS, FIXAÇÃO COM PARAFUSO, VEDAÇÃO COM ESPUMA EXPANSIVA PU, COM VIDROS, PADRONIZADA. AF_07/2016</v>
          </cell>
          <cell r="C1727" t="str">
            <v>M2</v>
          </cell>
          <cell r="D1727" t="str">
            <v>457,80</v>
          </cell>
        </row>
        <row r="1728">
          <cell r="A1728" t="str">
            <v>94578</v>
          </cell>
          <cell r="B1728" t="str">
            <v>JANELA DE ALUMÍNIO DE CORRER, 3 FOLHAS, FIXAÇÃO COM PARAFUSO, VEDAÇÃO COM ESPUMA EXPANSIVA PU, COM VIDROS, PADRONIZADA. AF_07/2016</v>
          </cell>
          <cell r="C1728" t="str">
            <v>M2</v>
          </cell>
          <cell r="D1728" t="str">
            <v>687,52</v>
          </cell>
        </row>
        <row r="1729">
          <cell r="A1729" t="str">
            <v>94579</v>
          </cell>
          <cell r="B1729" t="str">
            <v>JANELA DE ALUMÍNIO DE CORRER, 4 FOLHAS, FIXAÇÃO COM PARAFUSO, VEDAÇÃO COM ESPUMA EXPANSIVA PU, COM VIDROS, PADRONIZADA. AF_07/2016</v>
          </cell>
          <cell r="C1729" t="str">
            <v>M2</v>
          </cell>
          <cell r="D1729" t="str">
            <v>525,64</v>
          </cell>
        </row>
        <row r="1730">
          <cell r="A1730" t="str">
            <v>94580</v>
          </cell>
          <cell r="B1730" t="str">
            <v>JANELA DE ALUMÍNIO DE CORRER, 6 FOLHAS, FIXAÇÃO COM PARAFUSO, VEDAÇÃO COM ESPUMA EXPANSIVA PU, COM VIDROS, PADRONIZADA. AF_07/2016</v>
          </cell>
          <cell r="C1730" t="str">
            <v>M2</v>
          </cell>
          <cell r="D1730" t="str">
            <v>773,59</v>
          </cell>
        </row>
        <row r="1731">
          <cell r="A1731" t="str">
            <v>94581</v>
          </cell>
          <cell r="B1731" t="str">
            <v>JANELA DE ALUMÍNIO MAXIM-AR, FIXAÇÃO COM ARGAMASSA, COM VIDROS, PADRONIZADA. AF_07/2016</v>
          </cell>
          <cell r="C1731" t="str">
            <v>M2</v>
          </cell>
          <cell r="D1731" t="str">
            <v>733,95</v>
          </cell>
        </row>
        <row r="1732">
          <cell r="A1732" t="str">
            <v>94582</v>
          </cell>
          <cell r="B1732" t="str">
            <v>JANELA DE ALUMÍNIO DE CORRER, 2 FOLHAS, FIXAÇÃO COM ARGAMASSA, COM VIDROS, PADRONIZADA. AF_07/2016</v>
          </cell>
          <cell r="C1732" t="str">
            <v>M2</v>
          </cell>
          <cell r="D1732" t="str">
            <v>458,11</v>
          </cell>
        </row>
        <row r="1733">
          <cell r="A1733" t="str">
            <v>94584</v>
          </cell>
          <cell r="B1733" t="str">
            <v>JANELA DE ALUMÍNIO DE CORRER, 3 FOLHAS, FIXAÇÃO COM ARGAMASSA, COM VIDROS, PADRONIZADA. AF_07/2016</v>
          </cell>
          <cell r="C1733" t="str">
            <v>M2</v>
          </cell>
          <cell r="D1733" t="str">
            <v>694,36</v>
          </cell>
        </row>
        <row r="1734">
          <cell r="A1734" t="str">
            <v>94585</v>
          </cell>
          <cell r="B1734" t="str">
            <v>JANELA DE ALUMÍNIO DE CORRER, 4 FOLHAS, FIXAÇÃO COM ARGAMASSA, COM VIDROS, PADRONIZADA. AF_07/2016</v>
          </cell>
          <cell r="C1734" t="str">
            <v>M2</v>
          </cell>
          <cell r="D1734" t="str">
            <v>525,17</v>
          </cell>
        </row>
        <row r="1735">
          <cell r="A1735" t="str">
            <v>94586</v>
          </cell>
          <cell r="B1735" t="str">
            <v>JANELA DE ALUMÍNIO 6 FOLHAS, FIXAÇÃO COM ARGAMASSA, COM VIDROS, PADRONIZADA. AF_07/2016</v>
          </cell>
          <cell r="C1735" t="str">
            <v>M2</v>
          </cell>
          <cell r="D1735" t="str">
            <v>781,54</v>
          </cell>
        </row>
        <row r="1736">
          <cell r="A1736" t="str">
            <v>73908/1</v>
          </cell>
          <cell r="B1736" t="str">
            <v>CANTONEIRA DE ALUMINIO 2"X2", PARA PROTECAO DE QUINA DE PAREDE</v>
          </cell>
          <cell r="C1736" t="str">
            <v>M</v>
          </cell>
          <cell r="D1736" t="str">
            <v>35,80</v>
          </cell>
        </row>
        <row r="1737">
          <cell r="A1737" t="str">
            <v>73908/2</v>
          </cell>
          <cell r="B1737" t="str">
            <v>CANTONEIRA DE ALUMINIO 1"X1, PARA PROTECAO DE QUINA DE PAREDE</v>
          </cell>
          <cell r="C1737" t="str">
            <v>M</v>
          </cell>
          <cell r="D1737" t="str">
            <v>28,75</v>
          </cell>
        </row>
        <row r="1738">
          <cell r="A1738" t="str">
            <v>85015</v>
          </cell>
          <cell r="B1738" t="str">
            <v>CANTONEIRA DE MADEIRA 3,0X3,0X1,0CM</v>
          </cell>
          <cell r="C1738" t="str">
            <v>M</v>
          </cell>
          <cell r="D1738" t="str">
            <v>20,58</v>
          </cell>
        </row>
        <row r="1739">
          <cell r="A1739" t="str">
            <v>85016</v>
          </cell>
          <cell r="B1739" t="str">
            <v>CANTONEIRA DE MADEIRA COM LAMINADO MELAMINICO FOSCO 3,0X3,0X1,0CM</v>
          </cell>
          <cell r="C1739" t="str">
            <v>M</v>
          </cell>
          <cell r="D1739" t="str">
            <v>25,57</v>
          </cell>
        </row>
        <row r="1740">
          <cell r="A1740" t="str">
            <v>79475</v>
          </cell>
          <cell r="B1740" t="str">
            <v>ESCAVACAO MANUAL CAMPO ABERTO P/TUBULAO - FUSTE E/OU BASE (PARA TODAS AS PROFUNDIDADES)</v>
          </cell>
          <cell r="C1740" t="str">
            <v>M3</v>
          </cell>
          <cell r="D1740" t="str">
            <v>417,00</v>
          </cell>
        </row>
        <row r="1741">
          <cell r="A1741" t="str">
            <v>97751</v>
          </cell>
          <cell r="B1741" t="str">
            <v>TUBULÃO A CÉU ABERTO, DIÂMETRO DO FUSTE DE 70 CM, PROFUNDIDADE MENOR OU IGUAL A 5 M, ESCAVAÇÃO MANUAL, SEM ALARGAMENTO DE BASE, CONCRETO FEITO EM OBRA E LANÇADO COM JERICA. AF_01/2018</v>
          </cell>
          <cell r="C1741" t="str">
            <v>M3</v>
          </cell>
          <cell r="D1741" t="str">
            <v>654,99</v>
          </cell>
        </row>
        <row r="1742">
          <cell r="A1742" t="str">
            <v>97752</v>
          </cell>
          <cell r="B1742" t="str">
            <v>TUBULÃO A CÉU ABERTO, DIÂMETRO DO FUSTE DE 80 CM, PROFUNDIDADE MENOR OU IGUAL A 5 M, ESCAVAÇÃO MANUAL, SEM ALARGAMENTO DE BASE, CONCRETO FEITO EM OBRA E LANÇADO COM JERICA. AF_01/2018</v>
          </cell>
          <cell r="C1742" t="str">
            <v>M3</v>
          </cell>
          <cell r="D1742" t="str">
            <v>614,68</v>
          </cell>
        </row>
        <row r="1743">
          <cell r="A1743" t="str">
            <v>97753</v>
          </cell>
          <cell r="B1743" t="str">
            <v>TUBULÃO A CÉU ABERTO, DIÂMETRO DO FUSTE DE 100 CM, PROFUNDIDADE MENOR OU IGUAL A 5 M, ESCAVAÇÃO MANUAL, SEM ALARGAMENTO DE BASE, CONCRETO FEITO EM OBRA E LANÇADO COM JERICA. AF_01/2018</v>
          </cell>
          <cell r="C1743" t="str">
            <v>M3</v>
          </cell>
          <cell r="D1743" t="str">
            <v>558,67</v>
          </cell>
        </row>
        <row r="1744">
          <cell r="A1744" t="str">
            <v>97754</v>
          </cell>
          <cell r="B1744" t="str">
            <v>TUBULÃO A CÉU ABERTO, DIÂMETRO DO FUSTE DE 120 CM, PROFUNDIDADE MENOR OU IGUAL A 5 M, ESCAVAÇÃO MANUAL, SEM ALARGAMENTO DE BASE, CONCRETO FEITO EM OBRA E LANÇADO COM JERICA. AF_01/2018</v>
          </cell>
          <cell r="C1744" t="str">
            <v>M3</v>
          </cell>
          <cell r="D1744" t="str">
            <v>521,90</v>
          </cell>
        </row>
        <row r="1745">
          <cell r="A1745" t="str">
            <v>97755</v>
          </cell>
          <cell r="B1745" t="str">
            <v>TUBULÃO A CÉU ABERTO, DIÂMETRO DO FUSTE DE 70 CM, PROFUNDIDADE MAIOR QUE 5 M E MENOR OU IGUAL A 10 M, ESCAVAÇÃO MANUAL, SEM ALARGAMENTO DE BASE, CONCRETO FEITO EM OBRA E LANÇADO COM JERICA. AF_01/2018</v>
          </cell>
          <cell r="C1745" t="str">
            <v>M3</v>
          </cell>
          <cell r="D1745" t="str">
            <v>641,90</v>
          </cell>
        </row>
        <row r="1746">
          <cell r="A1746" t="str">
            <v>97756</v>
          </cell>
          <cell r="B1746" t="str">
            <v>TUBULÃO A CÉU ABERTO, DIÂMETRO DO FUSTE DE 80 CM, PROFUNDIDADE MAIOR QUE 5 M E MENOR OU IGUAL A 10 M, ESCAVAÇÃO MANUAL, SEM ALARGAMENTO DE BASE, CONCRETO FEITO EM OBRA E LANÇADO COM JERICA. AF_01/2018</v>
          </cell>
          <cell r="C1746" t="str">
            <v>M3</v>
          </cell>
          <cell r="D1746" t="str">
            <v>603,25</v>
          </cell>
        </row>
        <row r="1747">
          <cell r="A1747" t="str">
            <v>97757</v>
          </cell>
          <cell r="B1747" t="str">
            <v>TUBULÃO A CÉU ABERTO, DIÂMETRO DO FUSTE DE 100 CM, PROFUNDIDADE MAIOR QUE 5 M E MENOR OU IGUAL A 10 M, ESCAVAÇÃO MANUAL, SEM ALARGAMENTO DE BASE, CONCRETO FEITO EM OBRA E LANÇADO COM JERICA. AF_01/2018</v>
          </cell>
          <cell r="C1747" t="str">
            <v>M3</v>
          </cell>
          <cell r="D1747" t="str">
            <v>543,76</v>
          </cell>
        </row>
        <row r="1748">
          <cell r="A1748" t="str">
            <v>97758</v>
          </cell>
          <cell r="B1748" t="str">
            <v>TUBULÃO A CÉU ABERTO, DIÂMETRO DO FUSTE DE 120 CM, PROFUNDIDADE MAIOR QUE 5 M E MENOR OU IGUAL A 10 M, ESCAVAÇÃO MANUAL, SEM ALARGAMENTO DE BASE, CONCRETO FEITO EM OBRA E LANÇADO COM JERICA. AF_01/2018</v>
          </cell>
          <cell r="C1748" t="str">
            <v>M3</v>
          </cell>
          <cell r="D1748" t="str">
            <v>501,45</v>
          </cell>
        </row>
        <row r="1749">
          <cell r="A1749" t="str">
            <v>97759</v>
          </cell>
          <cell r="B1749" t="str">
            <v>TUBULÃO A CÉU ABERTO, DIÂMETRO DO FUSTE DE 70 CM, PROFUNDIDADE MAIOR QUE 10 M, ESCAVAÇÃO MANUAL, SEM ALARGAMENTO DE BASE, CONCRETO FEITO EM OBRA E LANÇADO COM JERICA. AF_01/2018</v>
          </cell>
          <cell r="C1749" t="str">
            <v>M3</v>
          </cell>
          <cell r="D1749" t="str">
            <v>645,53</v>
          </cell>
        </row>
        <row r="1750">
          <cell r="A1750" t="str">
            <v>97760</v>
          </cell>
          <cell r="B1750" t="str">
            <v>TUBULÃO A CÉU ABERTO, DIÂMETRO DO FUSTE DE 80 CM, PROFUNDIDADE MAIOR QUE 10 M, ESCAVAÇÃO MANUAL, SEM ALARGAMENTO DE BASE, CONCRETO FEITO EM OBRA E LANÇADO COM JERICA. AF_01/2018</v>
          </cell>
          <cell r="C1750" t="str">
            <v>M3</v>
          </cell>
          <cell r="D1750" t="str">
            <v>598,90</v>
          </cell>
        </row>
        <row r="1751">
          <cell r="A1751" t="str">
            <v>97761</v>
          </cell>
          <cell r="B1751" t="str">
            <v>TUBULÃO A CÉU ABERTO, DIÂMETRO DO FUSTE DE 100 CM, PROFUNDIDADE MAIOR QUE 10 M, ESCAVAÇÃO MANUAL, SEM ALARGAMENTO DE BASE, CONCRETO FEITO EM OBRA E LANÇADO COM JERICA. AF_01/2018</v>
          </cell>
          <cell r="C1751" t="str">
            <v>M3</v>
          </cell>
          <cell r="D1751" t="str">
            <v>533,81</v>
          </cell>
        </row>
        <row r="1752">
          <cell r="A1752" t="str">
            <v>97762</v>
          </cell>
          <cell r="B1752" t="str">
            <v>TUBULÃO A CÉU ABERTO, DIÂMETRO DO FUSTE DE 120 CM, PROFUNDIDADE MAIOR QUE 10 M, ESCAVAÇÃO MANUAL, SEM ALARGAMENTO DE BASE, CONCRETO FEITO EM OBRA E LANÇADO COM JERICA. AF_01/2018</v>
          </cell>
          <cell r="C1752" t="str">
            <v>M3</v>
          </cell>
          <cell r="D1752" t="str">
            <v>487,41</v>
          </cell>
        </row>
        <row r="1753">
          <cell r="A1753" t="str">
            <v>97763</v>
          </cell>
          <cell r="B1753" t="str">
            <v>TUBULÃO A CÉU ABERTO, DIÂMETRO DO FUSTE DE 70 CM, PROFUNDIDADE MENOR OU IGUAL A 5 M, ESCAVAÇÃO MECÂNICA, SEM ALARGAMENTO DE BASE, CONCRETO FEITO EM OBRA E LANÇADO COM JERICA. AF_01/2018</v>
          </cell>
          <cell r="C1753" t="str">
            <v>M3</v>
          </cell>
          <cell r="D1753" t="str">
            <v>616,74</v>
          </cell>
        </row>
        <row r="1754">
          <cell r="A1754" t="str">
            <v>97764</v>
          </cell>
          <cell r="B1754" t="str">
            <v>TUBULÃO A CÉU ABERTO, DIÂMETRO DO FUSTE DE 80 CM, PROFUNDIDADE MENOR OU IGUAL A 5 M, ESCAVAÇÃO MECÂNICA, SEM ALARGAMENTO DE BASE, CONCRETO FEITO EM OBRA E LANÇADO COM JERICA. AF_01/2018</v>
          </cell>
          <cell r="C1754" t="str">
            <v>M3</v>
          </cell>
          <cell r="D1754" t="str">
            <v>464,12</v>
          </cell>
        </row>
        <row r="1755">
          <cell r="A1755" t="str">
            <v>97765</v>
          </cell>
          <cell r="B1755" t="str">
            <v>TUBULÃO A CÉU ABERTO, DIÂMETRO DO FUSTE DE 100 CM, PROFUNDIDADE MENOR OU IGUAL A 5 M, ESCAVAÇÃO MECÂNICA, SEM ALARGAMENTO DE BASE, CONCRETO FEITO EM OBRA E LANÇADO COM JERICA. AF_01/2018</v>
          </cell>
          <cell r="C1755" t="str">
            <v>M3</v>
          </cell>
          <cell r="D1755" t="str">
            <v>437,02</v>
          </cell>
        </row>
        <row r="1756">
          <cell r="A1756" t="str">
            <v>97766</v>
          </cell>
          <cell r="B1756" t="str">
            <v>TUBULÃO A CÉU ABERTO, DIÂMETRO DO FUSTE DE 120 CM, PROFUNDIDADE MENOR OU IGUAL A 5 M, ESCAVAÇÃO MECÂNICA, SEM ALARGAMENTO DE BASE, CONCRETO FEITO EM OBRA E LANÇADO COM JERICA. AF_01/2018</v>
          </cell>
          <cell r="C1756" t="str">
            <v>M3</v>
          </cell>
          <cell r="D1756" t="str">
            <v>420,03</v>
          </cell>
        </row>
        <row r="1757">
          <cell r="A1757" t="str">
            <v>97767</v>
          </cell>
          <cell r="B1757" t="str">
            <v>TUBULÃO A CÉU ABERTO, DIÂMETRO DO FUSTE DE 70 CM, PROFUNDIDADE MAIOR QUE 5 M E MENOR OU IGUAL A 10 M, ESCAVAÇÃO MECÂNICA, SEM ALARGAMENTO DE BASE, CONCRETO FEITO EM OBRA E LANÇADO COM JERICA. AF_01/2018</v>
          </cell>
          <cell r="C1757" t="str">
            <v>M3</v>
          </cell>
          <cell r="D1757" t="str">
            <v>437,73</v>
          </cell>
        </row>
        <row r="1758">
          <cell r="A1758" t="str">
            <v>97768</v>
          </cell>
          <cell r="B1758" t="str">
            <v>TUBULÃO A CÉU ABERTO, DIÂMETRO DO FUSTE DE 80 CM, PROFUNDIDADE MAIOR QUE 5 M E MENOR OU IGUAL A 10 M, ESCAVAÇÃO MECÂNICA, SEM ALARGAMENTO DE BASE, CONCRETO FEITO EM OBRA E LANÇADO COM JERICA. AF_01/2018</v>
          </cell>
          <cell r="C1758" t="str">
            <v>M3</v>
          </cell>
          <cell r="D1758" t="str">
            <v>426,14</v>
          </cell>
        </row>
        <row r="1759">
          <cell r="A1759" t="str">
            <v>97769</v>
          </cell>
          <cell r="B1759" t="str">
            <v>TUBULÃO A CÉU ABERTO, DIÂMETRO DO FUSTE DE 100 CM, PROFUNDIDADE MAIOR QUE 5 M E MENOR OU IGUAL A 10 M, ESCAVAÇÃO MECÂNICA, SEM ALARGAMENTO DE BASE, CONCRETO FEITO EM OBRA E LANÇADO COM JERICA. AF_01/2018</v>
          </cell>
          <cell r="C1759" t="str">
            <v>M3</v>
          </cell>
          <cell r="D1759" t="str">
            <v>403,55</v>
          </cell>
        </row>
        <row r="1760">
          <cell r="A1760" t="str">
            <v>97770</v>
          </cell>
          <cell r="B1760" t="str">
            <v>TUBULÃO A CÉU ABERTO, DIÂMETRO DO FUSTE DE 120 CM, PROFUNDIDADE MAIOR QUE 5 M E MENOR OU IGUAL A 10 M, ESCAVAÇÃO MECÂNICA, SEM ALARGAMENTO DE BASE, CONCRETO FEITO EM OBRA E LANÇADO COM JERICA. AF_01/2018</v>
          </cell>
          <cell r="C1760" t="str">
            <v>M3</v>
          </cell>
          <cell r="D1760" t="str">
            <v>385,13</v>
          </cell>
        </row>
        <row r="1761">
          <cell r="A1761" t="str">
            <v>97771</v>
          </cell>
          <cell r="B1761" t="str">
            <v>TUBULÃO A CÉU ABERTO, DIÂMETRO DO FUSTE DE 70 CM, PROFUNDIDADE MAIOR QUE 10 M, ESCAVAÇÃO MECÂNICA, SEM ALARGAMENTO DE BASE, CONCRETO FEITO EM OBRA E LANÇADO COM JERICA. AF_01/2018</v>
          </cell>
          <cell r="C1761" t="str">
            <v>M3</v>
          </cell>
          <cell r="D1761" t="str">
            <v>419,14</v>
          </cell>
        </row>
        <row r="1762">
          <cell r="A1762" t="str">
            <v>97772</v>
          </cell>
          <cell r="B1762" t="str">
            <v>TUBULÃO A CÉU ABERTO, DIÂMETRO DO FUSTE DE 80 CM, PROFUNDIDADE MAIOR QUE 10 M, ESCAVAÇÃO MECÂNICA, SEM ALARGAMENTO DE BASE, CONCRETO FEITO EM OBRA E LANÇADO COM JERICA. AF_01/2018</v>
          </cell>
          <cell r="C1762" t="str">
            <v>M3</v>
          </cell>
          <cell r="D1762" t="str">
            <v>404,44</v>
          </cell>
        </row>
        <row r="1763">
          <cell r="A1763" t="str">
            <v>97773</v>
          </cell>
          <cell r="B1763" t="str">
            <v>TUBULÃO A CÉU ABERTO, DIÂMETRO DO FUSTE DE 100 CM, PROFUNDIDADE MAIOR QUE 10 M, ESCAVAÇÃO MECÂNICA, SEM ALARGAMENTO DE BASE, CONCRETO FEITO EM OBRA E LANÇADO COM JERICA. AF_01/2018</v>
          </cell>
          <cell r="C1763" t="str">
            <v>M3</v>
          </cell>
          <cell r="D1763" t="str">
            <v>381,68</v>
          </cell>
        </row>
        <row r="1764">
          <cell r="A1764" t="str">
            <v>97774</v>
          </cell>
          <cell r="B1764" t="str">
            <v>TUBULÃO A CÉU ABERTO, DIÂMETRO DO FUSTE DE 120 CM, PROFUNDIDADE MAIOR QUE 10 M, ESCAVAÇÃO MECÂNICA, SEM ALARGAMENTO DE BASE, CONCRETO FEITO EM OBRA E LANÇADO COM JERICA. AF_01/2018</v>
          </cell>
          <cell r="C1764" t="str">
            <v>M3</v>
          </cell>
          <cell r="D1764" t="str">
            <v>362,34</v>
          </cell>
        </row>
        <row r="1765">
          <cell r="A1765" t="str">
            <v>97775</v>
          </cell>
          <cell r="B1765" t="str">
            <v>TUBULÃO A CÉU ABERTO, DIÂMETRO DO FUSTE DE 70 CM, PROFUNDIDADE MENOR OU IGUAL A 5 M, ESCAVAÇÃO MANUAL, SEM ALARGAMENTO DE BASE, CONCRETO USINADO E LANÇADO COM BOMBA OU DIRETAMENTE DO CAMINHÃO. AF_01/2018</v>
          </cell>
          <cell r="C1765" t="str">
            <v>M3</v>
          </cell>
          <cell r="D1765" t="str">
            <v>618,87</v>
          </cell>
        </row>
        <row r="1766">
          <cell r="A1766" t="str">
            <v>97776</v>
          </cell>
          <cell r="B1766" t="str">
            <v>TUBULÃO A CÉU ABERTO, DIÂMETRO DO FUSTE DE 80 CM, PROFUNDIDADE MENOR OU IGUAL A 5 M, ESCAVAÇÃO MANUAL, SEM ALARGAMENTO DE BASE, CONCRETO USINADO E LANÇADO COM BOMBA OU DIRETAMENTE DO CAMINHÃO. AF_01/2018</v>
          </cell>
          <cell r="C1766" t="str">
            <v>M3</v>
          </cell>
          <cell r="D1766" t="str">
            <v>578,63</v>
          </cell>
        </row>
        <row r="1767">
          <cell r="A1767" t="str">
            <v>97777</v>
          </cell>
          <cell r="B1767" t="str">
            <v>TUBULÃO A CÉU ABERTO, DIÂMETRO DO FUSTE DE 100 CM, PROFUNDIDADE MENOR OU IGUAL A 5 M, ESCAVAÇÃO MANUAL, SEM ALARGAMENTO DE BASE, CONCRETO USINADO E LANÇADO COM BOMBA OU DIRETAMENTE DO CAMINHÃO. AF_01/2018</v>
          </cell>
          <cell r="C1767" t="str">
            <v>M3</v>
          </cell>
          <cell r="D1767" t="str">
            <v>523,38</v>
          </cell>
        </row>
        <row r="1768">
          <cell r="A1768" t="str">
            <v>97778</v>
          </cell>
          <cell r="B1768" t="str">
            <v>TUBULÃO A CÉU ABERTO, DIÂMETRO DO FUSTE DE 120 CM, PROFUNDIDADE MENOR OU IGUAL A 5 M, ESCAVAÇÃO MANUAL, SEM ALARGAMENTO DE BASE, CONCRETO USINADO E LANÇADO COM BOMBA OU DIRETAMENTE DO CAMINHÃO. AF_01/2018</v>
          </cell>
          <cell r="C1768" t="str">
            <v>M3</v>
          </cell>
          <cell r="D1768" t="str">
            <v>487,62</v>
          </cell>
        </row>
        <row r="1769">
          <cell r="A1769" t="str">
            <v>97779</v>
          </cell>
          <cell r="B1769" t="str">
            <v>TUBULÃO A CÉU ABERTO, DIÂMETRO DO FUSTE DE 70 CM, PROFUNDIDADE MAIOR QUE 5 M E MENOR OU IGUAL A 10 M, ESCAVAÇÃO MANUAL, SEM ALARGAMENTO DE BASE, CONCRETO USINADO E LANÇADO COM BOMBA OU DIRETAMENTE DO CAMINHÃO. AF_01/2018</v>
          </cell>
          <cell r="C1769" t="str">
            <v>M3</v>
          </cell>
          <cell r="D1769" t="str">
            <v>601,18</v>
          </cell>
        </row>
        <row r="1770">
          <cell r="A1770" t="str">
            <v>97780</v>
          </cell>
          <cell r="B1770" t="str">
            <v>TUBULÃO A CÉU ABERTO, DIÂMETRO DO FUSTE DE 80 CM, PROFUNDIDADE MAIOR QUE 5 M E MENOR OU IGUAL A 10 M, ESCAVAÇÃO MANUAL, SEM ALARGAMENTO DE BASE, CONCRETO USINADO E LANÇADO COM BOMBA OU DIRETAMENTE DO CAMINHÃO. AF_01/2018</v>
          </cell>
          <cell r="C1770" t="str">
            <v>M3</v>
          </cell>
          <cell r="D1770" t="str">
            <v>563,23</v>
          </cell>
        </row>
        <row r="1771">
          <cell r="A1771" t="str">
            <v>97781</v>
          </cell>
          <cell r="B1771" t="str">
            <v>TUBULÃO A CÉU ABERTO, DIÂMETRO DO FUSTE DE 100 CM, PROFUNDIDADE MAIOR QUE 5 M E MENOR OU IGUAL A 10 M, ESCAVAÇÃO MANUAL, SEM ALARGAMENTO DE BASE, CONCRETO USINADO E LANÇADO COM BOMBA OU DIRETAMENTE DO CAMINHÃO. AF_01/2018</v>
          </cell>
          <cell r="C1771" t="str">
            <v>M3</v>
          </cell>
          <cell r="D1771" t="str">
            <v>505,51</v>
          </cell>
        </row>
        <row r="1772">
          <cell r="A1772" t="str">
            <v>97782</v>
          </cell>
          <cell r="B1772" t="str">
            <v>TUBULÃO A CÉU ABERTO, DIÂMETRO DO FUSTE DE 120 CM, PROFUNDIDADE MAIOR QUE 5 M E MENOR OU IGUAL A 10 M, ESCAVAÇÃO MANUAL, SEM ALARGAMENTO DE BASE, CONCRETO USINADO E LANÇADO COM BOMBA OU DIRETAMENTE DO CAMINHÃO. AF_01/2018</v>
          </cell>
          <cell r="C1772" t="str">
            <v>M3</v>
          </cell>
          <cell r="D1772" t="str">
            <v>464,88</v>
          </cell>
        </row>
        <row r="1773">
          <cell r="A1773" t="str">
            <v>97783</v>
          </cell>
          <cell r="B1773" t="str">
            <v>TUBULÃO A CÉU ABERTO, DIÂMETRO DO FUSTE DE 70 CM, PROFUNDIDADE MAIOR QUE 10 M, ESCAVAÇÃO MANUAL, SEM ALARGAMENTO DE BASE, CONCRETO USINADO E LANÇADO COM BOMBA OU DIRETAMENTE DO CAMINHÃO. AF_01/2018</v>
          </cell>
          <cell r="C1773" t="str">
            <v>M3</v>
          </cell>
          <cell r="D1773" t="str">
            <v>605,95</v>
          </cell>
        </row>
        <row r="1774">
          <cell r="A1774" t="str">
            <v>97784</v>
          </cell>
          <cell r="B1774" t="str">
            <v>TUBULÃO A CÉU ABERTO, DIÂMETRO DO FUSTE DE 80 CM, PROFUNDIDADE MAIOR QUE 10 M, ESCAVAÇÃO MANUAL, SEM ALARGAMENTO DE BASE, CONCRETO USINADO E LANÇADO COM BOMBA OU DIRETAMENTE DO CAMINHÃO. AF_01/2018</v>
          </cell>
          <cell r="C1774" t="str">
            <v>M3</v>
          </cell>
          <cell r="D1774" t="str">
            <v>560,51</v>
          </cell>
        </row>
        <row r="1775">
          <cell r="A1775" t="str">
            <v>97785</v>
          </cell>
          <cell r="B1775" t="str">
            <v>TUBULÃO A CÉU ABERTO, DIÂMETRO DO FUSTE DE 100 CM, PROFUNDIDADE MAIOR QUE 10 M, ESCAVAÇÃO MANUAL, SEM ALARGAMENTO DE BASE, CONCRETO USINADO E LANÇADO COM BOMBA OU DIRETAMENTE DO CAMINHÃO. AF_01/2018</v>
          </cell>
          <cell r="C1775" t="str">
            <v>M3</v>
          </cell>
          <cell r="D1775" t="str">
            <v>497,46</v>
          </cell>
        </row>
        <row r="1776">
          <cell r="A1776" t="str">
            <v>97786</v>
          </cell>
          <cell r="B1776" t="str">
            <v>TUBULÃO A CÉU ABERTO, DIÂMETRO DO FUSTE DE 120 CM, PROFUNDIDADE MAIOR QUE 10 M, ESCAVAÇÃO MANUAL, SEM ALARGAMENTO DE BASE, CONCRETO USINADO E LANÇADO COM BOMBA OU DIRETAMENTE DO CAMINHÃO. AF_01/2018</v>
          </cell>
          <cell r="C1776" t="str">
            <v>M3</v>
          </cell>
          <cell r="D1776" t="str">
            <v>452,93</v>
          </cell>
        </row>
        <row r="1777">
          <cell r="A1777" t="str">
            <v>97787</v>
          </cell>
          <cell r="B1777" t="str">
            <v>TUBULÃO A CÉU ABERTO, DIÂMETRO DO FUSTE DE 70 CM, PROFUNDIDADE MENOR OU IGUAL A 5 M, ESCAVAÇÃO MECÂNICA, SEM ALARGAMENTO DE BASE, CONCRETO USINADO E LANÇADO COM BOMBA OU DIRETAMENTE DO CAMINHÃO. AF_01/2018</v>
          </cell>
          <cell r="C1777" t="str">
            <v>M3</v>
          </cell>
          <cell r="D1777" t="str">
            <v>448,20</v>
          </cell>
        </row>
        <row r="1778">
          <cell r="A1778" t="str">
            <v>97788</v>
          </cell>
          <cell r="B1778" t="str">
            <v>TUBULÃO A CÉU ABERTO, DIÂMETRO DO FUSTE DE 80 CM, PROFUNDIDADE MENOR OU IGUAL A 5 M, ESCAVAÇÃO MECÂNICA, SEM ALARGAMENTO DE BASE, CONCRETO USINADO E LANÇADO COM BOMBA OU DIRETAMENTE DO CAMINHÃO. AF_01/2018</v>
          </cell>
          <cell r="C1778" t="str">
            <v>M3</v>
          </cell>
          <cell r="D1778" t="str">
            <v>428,07</v>
          </cell>
        </row>
        <row r="1779">
          <cell r="A1779" t="str">
            <v>97789</v>
          </cell>
          <cell r="B1779" t="str">
            <v>TUBULÃO A CÉU ABERTO, DIÂMETRO DO FUSTE DE 100 CM, PROFUNDIDADE MENOR OU IGUAL A 5 M, ESCAVAÇÃO MECÂNICA, SEM ALARGAMENTO DE BASE, CONCRETO USINADO E LANÇADO COM BOMBA OU DIRETAMENTE DO CAMINHÃO. AF_01/2018</v>
          </cell>
          <cell r="C1779" t="str">
            <v>M3</v>
          </cell>
          <cell r="D1779" t="str">
            <v>401,73</v>
          </cell>
        </row>
        <row r="1780">
          <cell r="A1780" t="str">
            <v>97790</v>
          </cell>
          <cell r="B1780" t="str">
            <v>TUBULÃO A CÉU ABERTO, DIÂMETRO DO FUSTE DE 120 CM, PROFUNDIDADE MENOR OU IGUAL A 5 M, ESCAVAÇÃO MECÂNICA, SEM ALARGAMENTO DE BASE, CONCRETO USINADO E LANÇADO COM BOMBA OU DIRETAMENTE DO CAMINHÃO. AF_01/2018</v>
          </cell>
          <cell r="C1780" t="str">
            <v>M3</v>
          </cell>
          <cell r="D1780" t="str">
            <v>385,75</v>
          </cell>
        </row>
        <row r="1781">
          <cell r="A1781" t="str">
            <v>97791</v>
          </cell>
          <cell r="B1781" t="str">
            <v>TUBULÃO A CÉU ABERTO, DIÂMETRO DO FUSTE DE 70 CM, PROFUNDIDADE MAIOR QUE 5 M E MENOR OU IGUAL A 10M, ESCAVAÇÃO MECÂNICA, SEM ALARGAMENTO DE BASE, CONCRETO USINADO E LANÇADO COM BOMBA OU DIRETAMENTE DO CAMINHÃO. AF_01/2018</v>
          </cell>
          <cell r="C1781" t="str">
            <v>M3</v>
          </cell>
          <cell r="D1781" t="str">
            <v>397,01</v>
          </cell>
        </row>
        <row r="1782">
          <cell r="A1782" t="str">
            <v>97792</v>
          </cell>
          <cell r="B1782" t="str">
            <v>TUBULÃO A CÉU ABERTO, DIÂMETRO DO FUSTE DE 80 CM, PROFUNDIDADE MAIOR QUE 5 M E MENOR OU IGUAL A 10M, ESCAVAÇÃO MECÂNICA, SEM ALARGAMENTO DE BASE, CONCRETO USINADO E LANÇADO COM BOMBA OU DIRETAMENTE DO CAMINHÃO. AF_01/2018</v>
          </cell>
          <cell r="C1782" t="str">
            <v>M3</v>
          </cell>
          <cell r="D1782" t="str">
            <v>386,12</v>
          </cell>
        </row>
        <row r="1783">
          <cell r="A1783" t="str">
            <v>97793</v>
          </cell>
          <cell r="B1783" t="str">
            <v>TUBULÃO A CÉU ABERTO, DIÂMETRO DO FUSTE DE 100 CM, PROFUNDIDADE MAIOR QUE 5 M E MENOR OU IGUAL A 10M, ESCAVAÇÃO MECÂNICA, SEM ALARGAMENTO DE BASE, CONCRETO USINADO E LANÇADO COM BOMBA OU DIRETAMENTE DO CAMINHÃO. AF_01/2018</v>
          </cell>
          <cell r="C1783" t="str">
            <v>M3</v>
          </cell>
          <cell r="D1783" t="str">
            <v>365,30</v>
          </cell>
        </row>
        <row r="1784">
          <cell r="A1784" t="str">
            <v>97794</v>
          </cell>
          <cell r="B1784" t="str">
            <v>TUBULÃO A CÉU ABERTO, DIÂMETRO DO FUSTE DE 120 CM, PROFUNDIDADE MAIOR QUE 5 M E MENOR OU IGUAL A 10M, ESCAVAÇÃO MECÂNICA, SEM ALARGAMENTO DE BASE, CONCRETO USINADO E LANÇADO COM BOMBA OU DIRETAMENTE DO CAMINHÃO. AF_01/2018</v>
          </cell>
          <cell r="C1784" t="str">
            <v>M3</v>
          </cell>
          <cell r="D1784" t="str">
            <v>348,56</v>
          </cell>
        </row>
        <row r="1785">
          <cell r="A1785" t="str">
            <v>97795</v>
          </cell>
          <cell r="B1785" t="str">
            <v>TUBULÃO A CÉU ABERTO, DIÂMETRO DO FUSTE DE 70 CM, PROFUNDIDADE MAIOR QUE 10M, ESCAVAÇÃO MECÂNICA, SEM ALARGAMENTO DE BASE, CONCRETO USINADO E LANÇADO COM BOMBA OU DIRETAMENTE DO CAMINHÃO. AF_01/2018</v>
          </cell>
          <cell r="C1785" t="str">
            <v>M3</v>
          </cell>
          <cell r="D1785" t="str">
            <v>379,56</v>
          </cell>
        </row>
        <row r="1786">
          <cell r="A1786" t="str">
            <v>97796</v>
          </cell>
          <cell r="B1786" t="str">
            <v>TUBULÃO A CÉU ABERTO, DIÂMETRO DO FUSTE DE 80 CM, PROFUNDIDADE MAIOR QUE 10M, ESCAVAÇÃO MECÂNICA, SEM ALARGAMENTO DE BASE, CONCRETO USINADO E LANÇADO COM BOMBA OU DIRETAMENTE DO CAMINHÃO. AF_01/2018</v>
          </cell>
          <cell r="C1786" t="str">
            <v>M3</v>
          </cell>
          <cell r="D1786" t="str">
            <v>366,05</v>
          </cell>
        </row>
        <row r="1787">
          <cell r="A1787" t="str">
            <v>97797</v>
          </cell>
          <cell r="B1787" t="str">
            <v>TUBULÃO A CÉU ABERTO, DIÂMETRO DO FUSTE DE 100 CM, PROFUNDIDADE MAIOR QUE 10M, ESCAVAÇÃO MECÂNICA, SEM ALARGAMENTO DE BASE, CONCRETO USINADO E LANÇADO COM BOMBA OU DIRETAMENTE DO CAMINHÃO. AF_01/2018</v>
          </cell>
          <cell r="C1787" t="str">
            <v>M3</v>
          </cell>
          <cell r="D1787" t="str">
            <v>345,33</v>
          </cell>
        </row>
        <row r="1788">
          <cell r="A1788" t="str">
            <v>97798</v>
          </cell>
          <cell r="B1788" t="str">
            <v>TUBULÃO A CÉU ABERTO, DIÂMETRO DO FUSTE DE 120 CM, PROFUNDIDADE MAIOR QUE 10M, ESCAVAÇÃO MECÂNICA, SEM ALARGAMENTO DE BASE, CONCRETO USINADO E LANÇADO COM BOMBA OU DIRETAMENTE DO CAMINHÃO. AF_01/2018</v>
          </cell>
          <cell r="C1788" t="str">
            <v>M3</v>
          </cell>
          <cell r="D1788" t="str">
            <v>327,86</v>
          </cell>
        </row>
        <row r="1789">
          <cell r="A1789" t="str">
            <v>97799</v>
          </cell>
          <cell r="B1789" t="str">
            <v>ALARGAMENTO DE BASE DE TUBULÃO A CÉU ABERTO, ESCAVAÇÃO MANUAL, CONCRETO FEITO EM OBRA E LANÇADO COM JERICA. AF_01/2018</v>
          </cell>
          <cell r="C1789" t="str">
            <v>M3</v>
          </cell>
          <cell r="D1789" t="str">
            <v>537,18</v>
          </cell>
        </row>
        <row r="1790">
          <cell r="A1790" t="str">
            <v>97800</v>
          </cell>
          <cell r="B1790" t="str">
            <v>ALARGAMENTO DE BASE DE TUBULÃO A CÉU ABERTO, ESCAVAÇÃO MANUAL, CONCRETO USINADO E LANÇADO COM BOMBA OU DIRETAMENTE DO CAMINHÃO. AF_01/2018</v>
          </cell>
          <cell r="C1790" t="str">
            <v>M3</v>
          </cell>
          <cell r="D1790" t="str">
            <v>504,62</v>
          </cell>
        </row>
        <row r="1791">
          <cell r="A1791" t="str">
            <v>89198</v>
          </cell>
          <cell r="B1791" t="str">
            <v>ESTACA PRÉ-MOLDADA DE CONCRETO, SEÇÃO QUADRADA, CAPACIDADE DE 25 TONELADAS, COMPRIMENTO TOTAL CRAVADO ATÉ 5M, BATE-ESTACAS POR GRAVIDADE SOBRE ROLOS (EXCLUSIVE MOBILIZAÇÃO E DESMOBILIZAÇÃO). AF_03/2016</v>
          </cell>
          <cell r="C1791" t="str">
            <v>M</v>
          </cell>
          <cell r="D1791" t="str">
            <v>64,70</v>
          </cell>
        </row>
        <row r="1792">
          <cell r="A1792" t="str">
            <v>89199</v>
          </cell>
          <cell r="B1792" t="str">
            <v>ESTACA PRÉ-MOLDADA DE CONCRETO, SEÇÃO QUADRADA, CAPACIDADE DE 50 TONELADAS, COMPRIMENTO TOTAL CRAVADO ATÉ 5M, BATE-ESTACAS POR GRAVIDADE SOBRE ROLOS (EXCLUSIVE MOBILIZAÇÃO E DESMOBILIZAÇÃO). AF_03/2016</v>
          </cell>
          <cell r="C1792" t="str">
            <v>M</v>
          </cell>
          <cell r="D1792" t="str">
            <v>84,35</v>
          </cell>
        </row>
        <row r="1793">
          <cell r="A1793" t="str">
            <v>89200</v>
          </cell>
          <cell r="B1793" t="str">
            <v>ESTACA PRÉ-MOLDADA DE CONCRETO CENTRIFUGADO, SEÇÃO CIRCULAR, CAPACIDADE DE 100 TONELADAS, COMPRIMENTO TOTAL CRAVADO ATÉ 5M, BATE-ESTACAS POR GRAVIDADE SOBRE ROLOS (EXCLUSIVE MOBILIZAÇÃO E DESMOBILIZAÇÃO). AF_03/2016</v>
          </cell>
          <cell r="C1793" t="str">
            <v>M</v>
          </cell>
          <cell r="D1793" t="str">
            <v>194,22</v>
          </cell>
        </row>
        <row r="1794">
          <cell r="A1794" t="str">
            <v>89201</v>
          </cell>
          <cell r="B1794" t="str">
            <v>ESTACA PRÉ-MOLDADA DE CONCRETO, SEÇÃO QUADRADA, CAPACIDADE DE 25 TONELADAS, COMPRIMENTO TOTAL CRAVADO ACIMA DE 5M ATÉ 12M, BATE-ESTACAS POR GRAVIDADE SOBRE ROLOS (EXCLUSIVE MOBILIZAÇÃO E DESMOBILIZAÇÃO). AF_03/2016</v>
          </cell>
          <cell r="C1794" t="str">
            <v>M</v>
          </cell>
          <cell r="D1794" t="str">
            <v>49,74</v>
          </cell>
        </row>
        <row r="1795">
          <cell r="A1795" t="str">
            <v>89202</v>
          </cell>
          <cell r="B1795" t="str">
            <v>ESTACA PRÉ-MOLDADA DE CONCRETO, SEÇÃO QUADRADA, CAPACIDADE DE 50 TONELADAS, COMPRIMENTO TOTAL CRAVADO ACIMA DE 5M ATÉ 12M, BATE-ESTACAS POR GRAVIDADE SOBRE ROLOS (EXCLUSIVE MOBILIZAÇÃO E DESMOBILIZAÇÃO). AF_03/2016</v>
          </cell>
          <cell r="C1795" t="str">
            <v>M</v>
          </cell>
          <cell r="D1795" t="str">
            <v>63,33</v>
          </cell>
        </row>
        <row r="1796">
          <cell r="A1796" t="str">
            <v>89203</v>
          </cell>
          <cell r="B1796" t="str">
            <v>ESTACA PRÉ-MOLDADA DE CONCRETO CENTRIFUGADO, SEÇÃO CIRCULAR, CAPACIDADE DE 100 TONELADAS, COMPRIMENTO TOTAL CRAVADO ACIMA DE 5M ATÉ 12M, BATE-ESTACAS POR GRAVIDADE SOBRE ROLOS (EXCLUSIVE MOBILIZAÇÃO E DESMOBILIZAÇÃO). AF_03/2016</v>
          </cell>
          <cell r="C1796" t="str">
            <v>M</v>
          </cell>
          <cell r="D1796" t="str">
            <v>142,43</v>
          </cell>
        </row>
        <row r="1797">
          <cell r="A1797" t="str">
            <v>89204</v>
          </cell>
          <cell r="B1797" t="str">
            <v>ESTACA PRÉ-MOLDADA DE CONCRETO, SEÇÃO QUADRADA, CAPACIDADE DE 25 TONELADAS COMPRIMENTO TOTAL CRAVADO ACIMA DE 12M, BATE-ESTACAS POR GRAVIDADE SOBRE ROLOS (EXCLUSIVE MOBILIZAÇÃO E DESMOBILIZAÇÃO). AF_03/2016</v>
          </cell>
          <cell r="C1797" t="str">
            <v>M</v>
          </cell>
          <cell r="D1797" t="str">
            <v>43,97</v>
          </cell>
        </row>
        <row r="1798">
          <cell r="A1798" t="str">
            <v>89205</v>
          </cell>
          <cell r="B1798" t="str">
            <v>ESTACA PRÉ-MOLDADA DE CONCRETO, SEÇÃO QUADRADA, CAPACIDADE DE 50 TONELADAS, COMPRIMENTO TOTAL CRAVADO ACIMA DE 12M, BATE-ESTACAS POR GRAVIDADE SOBRE ROLOS (EXCLUSIVE MOBILIZAÇÃO E DESMOBILIZAÇÃO). AF_03/2016</v>
          </cell>
          <cell r="C1798" t="str">
            <v>M</v>
          </cell>
          <cell r="D1798" t="str">
            <v>56,59</v>
          </cell>
        </row>
        <row r="1799">
          <cell r="A1799" t="str">
            <v>89206</v>
          </cell>
          <cell r="B1799" t="str">
            <v>ESTACA PRÉ-MOLDADA DE CONCRETO CENTRIFUGADO, SEÇÃO CIRCULAR, CAPACIDADE DE 100 TONELADAS, COMPRIMENTO TOTAL CRAVADO ACIMA DE 12M, BATE-ESTACAS POR GRAVIDADE SOBRE ROLOS (EXCLUSIVE MOBILIZAÇÃO E DESMOBILIZAÇÃO). AF_03/2016</v>
          </cell>
          <cell r="C1799" t="str">
            <v>M</v>
          </cell>
          <cell r="D1799" t="str">
            <v>129,76</v>
          </cell>
        </row>
        <row r="1800">
          <cell r="A1800" t="str">
            <v>90808</v>
          </cell>
          <cell r="B1800" t="str">
            <v>ESTACA HÉLICE CONTÍNUA, DIÂMETRO DE 30 CM, COMPRIMENTO TOTAL ATÉ 15 M, PERFURATRIZ COM TORQUE DE 170 KN.M (EXCLUSIVE MOBILIZAÇÃO E DESMOBILIZAÇÃO). AF_02/2015</v>
          </cell>
          <cell r="C1800" t="str">
            <v>M</v>
          </cell>
          <cell r="D1800" t="str">
            <v>55,38</v>
          </cell>
        </row>
        <row r="1801">
          <cell r="A1801" t="str">
            <v>90809</v>
          </cell>
          <cell r="B1801" t="str">
            <v>ESTACA HÉLICE CONTÍNUA, DIÂMETRO DE 30 CM, COMPRIMENTO TOTAL ACIMA DE 15 M ATÉ 20 M, PERFURATRIZ COM TORQUE DE 170 KN.M (EXCLUSIVE MOBILIZAÇÃO E DESMOBILIZAÇÃO). AF_02/2015</v>
          </cell>
          <cell r="C1801" t="str">
            <v>M</v>
          </cell>
          <cell r="D1801" t="str">
            <v>53,21</v>
          </cell>
        </row>
        <row r="1802">
          <cell r="A1802" t="str">
            <v>90810</v>
          </cell>
          <cell r="B1802" t="str">
            <v>ESTACA HÉLICE CONTÍNUA, DIÂMETRO DE 50 CM, COMPRIMENTO TOTAL ATÉ 15 M, PERFURATRIZ COM TORQUE DE 170 KN.M (EXCLUSIVE MOBILIZAÇÃO E DESMOBILIZAÇÃO). AF_02/2015</v>
          </cell>
          <cell r="C1802" t="str">
            <v>M</v>
          </cell>
          <cell r="D1802" t="str">
            <v>114,77</v>
          </cell>
        </row>
        <row r="1803">
          <cell r="A1803" t="str">
            <v>90811</v>
          </cell>
          <cell r="B1803" t="str">
            <v>ESTACA HÉLICE CONTÍNUA, DIÂMETRO DE 50 CM, COMPRIMENTO TOTAL ACIMA DE 15 M ATÉ 30 M, PERFURATRIZ COM TORQUE DE 170 KN.M (EXCLUSIVE MOBILIZAÇÃO E DESMOBILIZAÇÃO). AF_02/2015</v>
          </cell>
          <cell r="C1803" t="str">
            <v>M</v>
          </cell>
          <cell r="D1803" t="str">
            <v>108,16</v>
          </cell>
        </row>
        <row r="1804">
          <cell r="A1804" t="str">
            <v>90812</v>
          </cell>
          <cell r="B1804" t="str">
            <v>ESTACA HÉLICE CONTÍNUA, DIÂMETRO DE 70 CM, COMPRIMENTO TOTAL ATÉ 15 M, PERFURATRIZ COM TORQUE DE 170 KN.M (EXCLUSIVE MOBILIZAÇÃO E DESMOBILIZAÇÃO). AF_02/2015</v>
          </cell>
          <cell r="C1804" t="str">
            <v>M</v>
          </cell>
          <cell r="D1804" t="str">
            <v>194,17</v>
          </cell>
        </row>
        <row r="1805">
          <cell r="A1805" t="str">
            <v>90813</v>
          </cell>
          <cell r="B1805" t="str">
            <v>ESTACA HÉLICE CONTÍNUA, DIÂMETRO DE 70 CM, COMPRIMENTO TOTAL ACIMA DE 15 M ATÉ 30 M, PERFURATRIZ COM TORQUE DE 170 KN.M (EXCLUSIVE MOBILIZAÇÃO E DESMOBILIZAÇÃO). AF_02/2015</v>
          </cell>
          <cell r="C1805" t="str">
            <v>M</v>
          </cell>
          <cell r="D1805" t="str">
            <v>185,09</v>
          </cell>
        </row>
        <row r="1806">
          <cell r="A1806" t="str">
            <v>90814</v>
          </cell>
          <cell r="B1806" t="str">
            <v>ESTACA HÉLICE CONTÍNUA, DIÂMETRO DE 80 CM, COMPRIMENTO TOTAL ATÉ 30 M, PERFURATRIZ COM TORQUE DE 170 KN.M (EXCLUSIVE MOBILIZAÇÃO E DESMOBILIZAÇÃO). AF_02/2015</v>
          </cell>
          <cell r="C1806" t="str">
            <v>M</v>
          </cell>
          <cell r="D1806" t="str">
            <v>232,73</v>
          </cell>
        </row>
        <row r="1807">
          <cell r="A1807" t="str">
            <v>90815</v>
          </cell>
          <cell r="B1807" t="str">
            <v>ESTACA HÉLICE CONTÍNUA, DIÂMETRO DE 90 CM, COMPRIMENTO TOTAL ATÉ 30 M, PERFURATRIZ COM TORQUE DE 263 KN.M (EXCLUSIVE MOBILIZAÇÃO E DESMOBILIZAÇÃO). AF_02/2015</v>
          </cell>
          <cell r="C1807" t="str">
            <v>M</v>
          </cell>
          <cell r="D1807" t="str">
            <v>281,34</v>
          </cell>
        </row>
        <row r="1808">
          <cell r="A1808" t="str">
            <v>90877</v>
          </cell>
          <cell r="B1808" t="str">
            <v>ESTACA ESCAVADA MECANICAMENTE, SEM FLUIDO ESTABILIZANTE, COM 25 CM DE DIÂMETRO, ATÉ 9 M DE COMPRIMENTO, CONCRETO LANÇADO POR CAMINHÃO BETONEIRA (EXCLUSIVE MOBILIZAÇÃO E DESMOBILIZAÇÃO). AF_02/2015</v>
          </cell>
          <cell r="C1808" t="str">
            <v>M</v>
          </cell>
          <cell r="D1808" t="str">
            <v>36,62</v>
          </cell>
        </row>
        <row r="1809">
          <cell r="A1809" t="str">
            <v>90878</v>
          </cell>
          <cell r="B1809" t="str">
            <v>ESTACA ESCAVADA MECANICAMENTE, SEM FLUIDO ESTABILIZANTE, COM 25 CM DE DIÂMETRO, ACIMA DE 9 M DE COMPRIMENTO, CONCRETO LANÇADO POR CAMINHÃO BETONEIRA (EXCLUSIVE MOBILIZAÇÃO E DESMOBILIZAÇÃO). AF_02/2015</v>
          </cell>
          <cell r="C1809" t="str">
            <v>M</v>
          </cell>
          <cell r="D1809" t="str">
            <v>34,93</v>
          </cell>
        </row>
        <row r="1810">
          <cell r="A1810" t="str">
            <v>90880</v>
          </cell>
          <cell r="B1810" t="str">
            <v>ESTACA ESCAVADA MECANICAMENTE, SEM FLUIDO ESTABILIZANTE, COM 25 CM DE DIÂMETRO, ATÉ 9 M DE COMPRIMENTO, CONCRETO LANÇADO MANUALMENTE (EXCLUSIVE MOBILIZAÇÃO E DESMOBILIZAÇÃO). AF_02/2015</v>
          </cell>
          <cell r="C1810" t="str">
            <v>M</v>
          </cell>
          <cell r="D1810" t="str">
            <v>51,76</v>
          </cell>
        </row>
        <row r="1811">
          <cell r="A1811" t="str">
            <v>90881</v>
          </cell>
          <cell r="B1811" t="str">
            <v>ESTACA ESCAVADA MECANICAMENTE, SEM FLUIDO ESTABILIZANTE, COM 25 CM DE DIÂMETRO, ACIMA DE 9 M DE COMPRIMENTO, CONCRETO LANÇADO MANUALMENTE (EXCLUSIVE MOBILIZAÇÃO E DESMOBILIZAÇÃO). AF_02/2015</v>
          </cell>
          <cell r="C1811" t="str">
            <v>M</v>
          </cell>
          <cell r="D1811" t="str">
            <v>47,20</v>
          </cell>
        </row>
        <row r="1812">
          <cell r="A1812" t="str">
            <v>90883</v>
          </cell>
          <cell r="B1812" t="str">
            <v>ESTACA ESCAVADA MECANICAMENTE, SEM FLUIDO ESTABILIZANTE, COM 40 CM DE DIÂMETRO, ATÉ 9 M DE COMPRIMENTO, CONCRETO LANÇADO POR CAMINHÃO BETONEIRA (EXCLUSIVE MOBILIZAÇÃO E DESMOBILIZAÇÃO). AF_02/2015</v>
          </cell>
          <cell r="C1812" t="str">
            <v>M</v>
          </cell>
          <cell r="D1812" t="str">
            <v>59,15</v>
          </cell>
        </row>
        <row r="1813">
          <cell r="A1813" t="str">
            <v>90884</v>
          </cell>
          <cell r="B1813" t="str">
            <v>ESTACA ESCAVADA MECANICAMENTE, SEM FLUIDO ESTABILIZANTE, COM 40 CM DE DIÂMETRO, ACIMA DE 9 M ATÉ 15 M DE COMPRIMENTO, CONCRETO LANÇADO POR CAMINHÃO BETONEIRA (EXCLUSIVE MOBILIZAÇÃO E DESMOBILIZAÇÃO). AF_02/2015</v>
          </cell>
          <cell r="C1813" t="str">
            <v>M</v>
          </cell>
          <cell r="D1813" t="str">
            <v>57,18</v>
          </cell>
        </row>
        <row r="1814">
          <cell r="A1814" t="str">
            <v>90885</v>
          </cell>
          <cell r="B1814" t="str">
            <v>ESTACA ESCAVADA MECANICAMENTE, SEM FLUIDO ESTABILIZANTE, COM 40 CM DE DIÂMETRO, ACIMA DE 15 M DE COMPRIMENTO, CONCRETO LANÇADO POR CAMINHÃO BETONEIRA (EXCLUSIVE MOBILIZAÇÃO E DESMOBILIZAÇÃO). AF_02/2015</v>
          </cell>
          <cell r="C1814" t="str">
            <v>M</v>
          </cell>
          <cell r="D1814" t="str">
            <v>56,27</v>
          </cell>
        </row>
        <row r="1815">
          <cell r="A1815" t="str">
            <v>90886</v>
          </cell>
          <cell r="B1815" t="str">
            <v>ESTACA ESCAVADA MECANICAMENTE, SEM FLUIDO ESTABILIZANTE, COM 60 CM DE DIÂMETRO, ATÉ 9 M DE COMPRIMENTO, CONCRETO LANÇADO POR CAMINHÃO BETONEIRA (EXCLUSIVE MOBILIZAÇÃO E DESMOBILIZAÇÃO). AF_02/2015</v>
          </cell>
          <cell r="C1815" t="str">
            <v>M</v>
          </cell>
          <cell r="D1815" t="str">
            <v>111,69</v>
          </cell>
        </row>
        <row r="1816">
          <cell r="A1816" t="str">
            <v>90887</v>
          </cell>
          <cell r="B1816" t="str">
            <v>ESTACA ESCAVADA MECANICAMENTE, SEM FLUIDO ESTABILIZANTE, COM 60 CM DE DIÂMETRO, ACIMA DE 9 M ATÉ 15 M DE COMPRIMENTO, CONCRETO LANÇADO POR CAMINHÃO BETONEIRA (EXCLUSIVE MOBILIZAÇÃO E DESMOBILIZAÇÃO). AF_02/2015</v>
          </cell>
          <cell r="C1816" t="str">
            <v>M</v>
          </cell>
          <cell r="D1816" t="str">
            <v>109,45</v>
          </cell>
        </row>
        <row r="1817">
          <cell r="A1817" t="str">
            <v>90888</v>
          </cell>
          <cell r="B1817" t="str">
            <v>ESTACA ESCAVADA MECANICAMENTE, SEM FLUIDO ESTABILIZANTE, COM 60 CM DE DIÂMETRO, ACIMA DE 15 M DE COMPRIMENTO, CONCRETO LANÇADO POR CAMINHÃO BETONEIRA (EXCLUSIVE MOBILIZAÇÃO E DESMOBILIZAÇÃO). AF_02/2015</v>
          </cell>
          <cell r="C1817" t="str">
            <v>M</v>
          </cell>
          <cell r="D1817" t="str">
            <v>108,47</v>
          </cell>
        </row>
        <row r="1818">
          <cell r="A1818" t="str">
            <v>90889</v>
          </cell>
          <cell r="B1818" t="str">
            <v>ESTACA ESCAVADA MECANICAMENTE, SEM FLUIDO ESTABILIZANTE, COM 60 CM DE DIÂMETRO, ATÉ 9 M DE COMPRIMENTO, CONCRETO LANÇADO POR BOMBA LANÇA (EXCLUSIVE MOBILIZAÇÃO E DESMOBILIZAÇÃO). AF_02/2015</v>
          </cell>
          <cell r="C1818" t="str">
            <v>M</v>
          </cell>
          <cell r="D1818" t="str">
            <v>131,51</v>
          </cell>
        </row>
        <row r="1819">
          <cell r="A1819" t="str">
            <v>90890</v>
          </cell>
          <cell r="B1819" t="str">
            <v>ESTACA ESCAVADA MECANICAMENTE, SEM FLUIDO ESTABILIZANTE, COM 60 CM DE DIÂMETRO, ACIMA DE 9 M ATÉ 15 M DE COMPRIMENTO, CONCRETO LANÇADO POR BOMBA LANÇA (EXCLUSIVE MOBILIZAÇÃO E DESMOBILIZAÇÃO). AF_02/2015</v>
          </cell>
          <cell r="C1819" t="str">
            <v>M</v>
          </cell>
          <cell r="D1819" t="str">
            <v>128,02</v>
          </cell>
        </row>
        <row r="1820">
          <cell r="A1820" t="str">
            <v>90891</v>
          </cell>
          <cell r="B1820" t="str">
            <v>ESTACA ESCAVADA MECANICAMENTE, SEM FLUIDO ESTABILIZANTE, COM 60 CM DE DIÂMETRO, ACIMA DE 15 M DE COMPRIMENTO, CONCRETO LANÇADO POR BOMBA LANÇA (EXCLUSIVE MOBILIZAÇÃO E DESMOBILIZAÇÃO). AF_02/2015</v>
          </cell>
          <cell r="C1820" t="str">
            <v>M</v>
          </cell>
          <cell r="D1820" t="str">
            <v>126,47</v>
          </cell>
        </row>
        <row r="1821">
          <cell r="A1821" t="str">
            <v>95601</v>
          </cell>
          <cell r="B1821" t="str">
            <v>ARRASAMENTO MECANICO DE ESTACA DE CONCRETO ARMADO, DIAMETROS DE ATÉ 40 CM. AF_11/2016</v>
          </cell>
          <cell r="C1821" t="str">
            <v>UN</v>
          </cell>
          <cell r="D1821" t="str">
            <v>19,41</v>
          </cell>
        </row>
        <row r="1822">
          <cell r="A1822" t="str">
            <v>95602</v>
          </cell>
          <cell r="B1822" t="str">
            <v>ARRASAMENTO MECANICO DE ESTACA DE CONCRETO ARMADO, DIAMETROS DE 41 CM A 60 CM. AF_11/2016</v>
          </cell>
          <cell r="C1822" t="str">
            <v>UN</v>
          </cell>
          <cell r="D1822" t="str">
            <v>24,65</v>
          </cell>
        </row>
        <row r="1823">
          <cell r="A1823" t="str">
            <v>95603</v>
          </cell>
          <cell r="B1823" t="str">
            <v>ARRASAMENTO MECANICO DE ESTACA DE CONCRETO ARMADO, DIAMETROS DE 61 CM A 80 CM. AF_11/2016</v>
          </cell>
          <cell r="C1823" t="str">
            <v>UN</v>
          </cell>
          <cell r="D1823" t="str">
            <v>32,34</v>
          </cell>
        </row>
        <row r="1824">
          <cell r="A1824" t="str">
            <v>95604</v>
          </cell>
          <cell r="B1824" t="str">
            <v>ARRASAMENTO MECANICO DE ESTACA DE CONCRETO ARMADO, DIAMETROS DE 81 CM A 100 CM. AF_11/2016</v>
          </cell>
          <cell r="C1824" t="str">
            <v>UN</v>
          </cell>
          <cell r="D1824" t="str">
            <v>42,59</v>
          </cell>
        </row>
        <row r="1825">
          <cell r="A1825" t="str">
            <v>95605</v>
          </cell>
          <cell r="B1825" t="str">
            <v>ARRASAMENTO MECANICO DE ESTACA DE CONCRETO ARMADO, DIAMETROS DE 101 CM A 150 CM. AF_11/2016</v>
          </cell>
          <cell r="C1825" t="str">
            <v>UN</v>
          </cell>
          <cell r="D1825" t="str">
            <v>66,78</v>
          </cell>
        </row>
        <row r="1826">
          <cell r="A1826" t="str">
            <v>95607</v>
          </cell>
          <cell r="B1826" t="str">
            <v>ARRASAMENTO DE ESTACA METÁLICA, PERFIL LAMINADO TIPO I FAMÍLIA 250. AF_11/2016</v>
          </cell>
          <cell r="C1826" t="str">
            <v>UN</v>
          </cell>
          <cell r="D1826" t="str">
            <v>6,23</v>
          </cell>
        </row>
        <row r="1827">
          <cell r="A1827" t="str">
            <v>95608</v>
          </cell>
          <cell r="B1827" t="str">
            <v>ARRASAMENTO DE ESTACA METÁLICA, PERFIL LAMINADO TIPO H FAMÍLIA 250. AF_11/2016</v>
          </cell>
          <cell r="C1827" t="str">
            <v>UN</v>
          </cell>
          <cell r="D1827" t="str">
            <v>7,18</v>
          </cell>
        </row>
        <row r="1828">
          <cell r="A1828" t="str">
            <v>95609</v>
          </cell>
          <cell r="B1828" t="str">
            <v>ARRASAMENTO DE ESTACA METÁLICA, PERFIL LAMINADO TIPO H FAMÍLIA 310. AF_11/2016</v>
          </cell>
          <cell r="C1828" t="str">
            <v>UN</v>
          </cell>
          <cell r="D1828" t="str">
            <v>7,99</v>
          </cell>
        </row>
        <row r="1829">
          <cell r="A1829" t="str">
            <v>96160</v>
          </cell>
          <cell r="B1829" t="str">
            <v>ESTACA RAIZ, DIÂMETRO DE 20 CM, COMPRIMENTO DE ATÉ 10 M, SEM PRESENÇA DE ROCHA. AF_04/2017</v>
          </cell>
          <cell r="C1829" t="str">
            <v>M</v>
          </cell>
          <cell r="D1829" t="str">
            <v>158,80</v>
          </cell>
        </row>
        <row r="1830">
          <cell r="A1830" t="str">
            <v>96161</v>
          </cell>
          <cell r="B1830" t="str">
            <v>ESTACA RAIZ, DIÂMETRO DE 31 CM, COMPRIMENTO DE ATÉ 10 M, SEM PRESENÇA DE ROCHA. AF_05/2017</v>
          </cell>
          <cell r="C1830" t="str">
            <v>M</v>
          </cell>
          <cell r="D1830" t="str">
            <v>234,91</v>
          </cell>
        </row>
        <row r="1831">
          <cell r="A1831" t="str">
            <v>96162</v>
          </cell>
          <cell r="B1831" t="str">
            <v>ESTACA RAIZ, DIÂMETRO DE 40 CM, COMPRIMENTO DE ATÉ 10 M, SEM PRESENÇA DE ROCHA. AF_05/2017</v>
          </cell>
          <cell r="C1831" t="str">
            <v>M</v>
          </cell>
          <cell r="D1831" t="str">
            <v>307,31</v>
          </cell>
        </row>
        <row r="1832">
          <cell r="A1832" t="str">
            <v>96163</v>
          </cell>
          <cell r="B1832" t="str">
            <v>ESTACA RAIZ, DIÂMETRO DE 45 CM, COMPRIMENTO DE ATÉ 10 M, SEM PRESENÇA DE ROCHA. AF_05/2017</v>
          </cell>
          <cell r="C1832" t="str">
            <v>M</v>
          </cell>
          <cell r="D1832" t="str">
            <v>351,01</v>
          </cell>
        </row>
        <row r="1833">
          <cell r="A1833" t="str">
            <v>96164</v>
          </cell>
          <cell r="B1833" t="str">
            <v>ESTACA RAIZ, DIÂMETRO DE 20 CM, COMPRIMENTO DE 11 A 20 M, SEM PRESENÇA DE ROCHA. AF_05/2017</v>
          </cell>
          <cell r="C1833" t="str">
            <v>M</v>
          </cell>
          <cell r="D1833" t="str">
            <v>142,66</v>
          </cell>
        </row>
        <row r="1834">
          <cell r="A1834" t="str">
            <v>96165</v>
          </cell>
          <cell r="B1834" t="str">
            <v>ESTACA RAIZ, DIÂMETRO DE 31 CM, COMPRIMENTO DE 11 A 20 M, SEM PRESENÇA DE ROCHA. AF_05/2017</v>
          </cell>
          <cell r="C1834" t="str">
            <v>M</v>
          </cell>
          <cell r="D1834" t="str">
            <v>212,89</v>
          </cell>
        </row>
        <row r="1835">
          <cell r="A1835" t="str">
            <v>96166</v>
          </cell>
          <cell r="B1835" t="str">
            <v>ESTACA RAIZ, DIÂMETRO DE 40 CM, COMPRIMENTO DE 11 A 20 M, SEM PRESENÇA DE ROCHA. AF_05/2017</v>
          </cell>
          <cell r="C1835" t="str">
            <v>M</v>
          </cell>
          <cell r="D1835" t="str">
            <v>273,99</v>
          </cell>
        </row>
        <row r="1836">
          <cell r="A1836" t="str">
            <v>96167</v>
          </cell>
          <cell r="B1836" t="str">
            <v>ESTACA RAIZ, DIÂMETRO DE 45 CM, COMPRIMENTO DE 11 A 20 M, SEM PRESENÇA DE ROCHA. AF_05/2017</v>
          </cell>
          <cell r="C1836" t="str">
            <v>M</v>
          </cell>
          <cell r="D1836" t="str">
            <v>304,25</v>
          </cell>
        </row>
        <row r="1837">
          <cell r="A1837" t="str">
            <v>96168</v>
          </cell>
          <cell r="B1837" t="str">
            <v>ESTACA RAIZ, DIÂMETRO DE 20 CM, COMPRIMENTO DE 21 A 30 M, SEM PRESENÇA DE ROCHA. AF_05/2017</v>
          </cell>
          <cell r="C1837" t="str">
            <v>M</v>
          </cell>
          <cell r="D1837" t="str">
            <v>134,96</v>
          </cell>
        </row>
        <row r="1838">
          <cell r="A1838" t="str">
            <v>96169</v>
          </cell>
          <cell r="B1838" t="str">
            <v>ESTACA RAIZ, DIÂMETRO DE 31 CM, COMPRIMENTO DE 21 A 30 M, SEM PRESENÇA DE ROCHA. AF_05/2017</v>
          </cell>
          <cell r="C1838" t="str">
            <v>M</v>
          </cell>
          <cell r="D1838" t="str">
            <v>203,01</v>
          </cell>
        </row>
        <row r="1839">
          <cell r="A1839" t="str">
            <v>96170</v>
          </cell>
          <cell r="B1839" t="str">
            <v>ESTACA RAIZ, DIÂMETRO DE 40 CM, COMPRIMENTO DE 21 A 30 M, SEM PRESENÇA DE ROCHA. AF_05/2017</v>
          </cell>
          <cell r="C1839" t="str">
            <v>M</v>
          </cell>
          <cell r="D1839" t="str">
            <v>261,93</v>
          </cell>
        </row>
        <row r="1840">
          <cell r="A1840" t="str">
            <v>96171</v>
          </cell>
          <cell r="B1840" t="str">
            <v>ESTACA RAIZ, DIÂMETRO DE 45 CM, COMPRIMENTO DE 21 A 30 M, SEM PRESENÇA DE ROCHA. AF_05/2017</v>
          </cell>
          <cell r="C1840" t="str">
            <v>M</v>
          </cell>
          <cell r="D1840" t="str">
            <v>288,19</v>
          </cell>
        </row>
        <row r="1841">
          <cell r="A1841" t="str">
            <v>96172</v>
          </cell>
          <cell r="B1841" t="str">
            <v>ESTACA RAIZ, DIÂMETRO DE 20 CM, COMPRIMENTO DE ATÉ 10 M, COM PRESENÇA DE ROCHA. AF_05/2017</v>
          </cell>
          <cell r="C1841" t="str">
            <v>M</v>
          </cell>
          <cell r="D1841" t="str">
            <v>169,35</v>
          </cell>
        </row>
        <row r="1842">
          <cell r="A1842" t="str">
            <v>96173</v>
          </cell>
          <cell r="B1842" t="str">
            <v>ESTACA RAIZ, DIÂMETRO DE 31 CM, COMPRIMENTO DE ATÉ 10 M, COM PRESENÇA DE ROCHA. AF_05/2017</v>
          </cell>
          <cell r="C1842" t="str">
            <v>M</v>
          </cell>
          <cell r="D1842" t="str">
            <v>248,12</v>
          </cell>
        </row>
        <row r="1843">
          <cell r="A1843" t="str">
            <v>96174</v>
          </cell>
          <cell r="B1843" t="str">
            <v>ESTACA RAIZ, DIÂMETRO DE 40 CM, COMPRIMENTO DE ATÉ 10 M, COM PRESENÇA DE ROCHA. AF_05/2017</v>
          </cell>
          <cell r="C1843" t="str">
            <v>M</v>
          </cell>
          <cell r="D1843" t="str">
            <v>324,22</v>
          </cell>
        </row>
        <row r="1844">
          <cell r="A1844" t="str">
            <v>96175</v>
          </cell>
          <cell r="B1844" t="str">
            <v>ESTACA RAIZ, DIÂMETRO DE 45 CM, COMPRIMENTO DE ATÉ 10 M, COM PRESENÇA DE ROCHA. AF_05/2017</v>
          </cell>
          <cell r="C1844" t="str">
            <v>M</v>
          </cell>
          <cell r="D1844" t="str">
            <v>370,69</v>
          </cell>
        </row>
        <row r="1845">
          <cell r="A1845" t="str">
            <v>96176</v>
          </cell>
          <cell r="B1845" t="str">
            <v>ESTACA RAIZ, DIÂMETRO DE 20 CM, COMPRIMENTO DE 11 A 20 M, COM PRESENÇA DE ROCHA. AF_05/2017</v>
          </cell>
          <cell r="C1845" t="str">
            <v>M</v>
          </cell>
          <cell r="D1845" t="str">
            <v>149,68</v>
          </cell>
        </row>
        <row r="1846">
          <cell r="A1846" t="str">
            <v>96177</v>
          </cell>
          <cell r="B1846" t="str">
            <v>ESTACA RAIZ, DIÂMETRO DE 31 CM, COMPRIMENTO DE 11 A 20 M, COM PRESENÇA DE ROCHA. AF_05/2017</v>
          </cell>
          <cell r="C1846" t="str">
            <v>M</v>
          </cell>
          <cell r="D1846" t="str">
            <v>221,03</v>
          </cell>
        </row>
        <row r="1847">
          <cell r="A1847" t="str">
            <v>96178</v>
          </cell>
          <cell r="B1847" t="str">
            <v>ESTACA RAIZ, DIÂMETRO DE 40 CM, COMPRIMENTO DE 11 A 20 M, COM PRESENÇA DE ROCHA. AF_05/2017</v>
          </cell>
          <cell r="C1847" t="str">
            <v>M</v>
          </cell>
          <cell r="D1847" t="str">
            <v>283,57</v>
          </cell>
        </row>
        <row r="1848">
          <cell r="A1848" t="str">
            <v>96179</v>
          </cell>
          <cell r="B1848" t="str">
            <v>ESTACA RAIZ, DIÂMETRO DE 45 CM, COMPRIMENTO DE 11 A 20 M, COM PRESENÇA DE ROCHA. AF_05/2017</v>
          </cell>
          <cell r="C1848" t="str">
            <v>M</v>
          </cell>
          <cell r="D1848" t="str">
            <v>314,64</v>
          </cell>
        </row>
        <row r="1849">
          <cell r="A1849" t="str">
            <v>96180</v>
          </cell>
          <cell r="B1849" t="str">
            <v>ESTACA RAIZ, DIÂMETRO DE 20 CM, COMPRIMENTO DE 21 A 30 M, COM PRESENÇA DE ROCHA. AF_05/2017</v>
          </cell>
          <cell r="C1849" t="str">
            <v>M</v>
          </cell>
          <cell r="D1849" t="str">
            <v>140,14</v>
          </cell>
        </row>
        <row r="1850">
          <cell r="A1850" t="str">
            <v>96181</v>
          </cell>
          <cell r="B1850" t="str">
            <v>ESTACA RAIZ, DIÂMETRO DE 31 CM, COMPRIMENTO DE 21 A 30 M, COM PRESENÇA DE ROCHA. AF_05/2017</v>
          </cell>
          <cell r="C1850" t="str">
            <v>M</v>
          </cell>
          <cell r="D1850" t="str">
            <v>209,02</v>
          </cell>
        </row>
        <row r="1851">
          <cell r="A1851" t="str">
            <v>96182</v>
          </cell>
          <cell r="B1851" t="str">
            <v>ESTACA RAIZ, DIÂMETRO DE 40 CM, COMPRIMENTO DE 21 A 30 M, COM PRESENÇA DE ROCHA. AF_05/2017</v>
          </cell>
          <cell r="C1851" t="str">
            <v>M</v>
          </cell>
          <cell r="D1851" t="str">
            <v>267,71</v>
          </cell>
        </row>
        <row r="1852">
          <cell r="A1852" t="str">
            <v>96183</v>
          </cell>
          <cell r="B1852" t="str">
            <v>ESTACA RAIZ, DIÂMETRO DE 45 CM, COMPRIMENTO DE 21 A 30 M, COM PRESENÇA DE ROCHA. AF_05/2017</v>
          </cell>
          <cell r="C1852" t="str">
            <v>M</v>
          </cell>
          <cell r="D1852" t="str">
            <v>295,25</v>
          </cell>
        </row>
        <row r="1853">
          <cell r="A1853" t="str">
            <v>98228</v>
          </cell>
          <cell r="B1853" t="str">
            <v>ESTACA BROCA DE CONCRETO, DIÃMETRO DE 20 CM, PROFUNDIDADE DE ATÉ 3 M, ESCAVAÇÃO MANUAL COM TRADO CONCHA, NÃO ARMADA. AF_03/2018</v>
          </cell>
          <cell r="C1853" t="str">
            <v>M</v>
          </cell>
          <cell r="D1853" t="str">
            <v>47,00</v>
          </cell>
        </row>
        <row r="1854">
          <cell r="A1854" t="str">
            <v>98229</v>
          </cell>
          <cell r="B1854" t="str">
            <v>ESTACA BROCA DE CONCRETO, DIÃMETRO DE 25 CM, PROFUNDIDADE DE ATÉ 3 M, ESCAVAÇÃO MANUAL COM TRADO CONCHA, NÃO ARMADA. AF_03/2018</v>
          </cell>
          <cell r="C1854" t="str">
            <v>M</v>
          </cell>
          <cell r="D1854" t="str">
            <v>64,18</v>
          </cell>
        </row>
        <row r="1855">
          <cell r="A1855" t="str">
            <v>98230</v>
          </cell>
          <cell r="B1855" t="str">
            <v>ESTACA BROCA DE CONCRETO, DIÂMETRO DE 30 CM, PROFUNDIDADE DE ATÉ 3 M, ESCAVAÇÃO MANUAL COM TRADO CONCHA, NÃO ARMADA. AF_03/2018</v>
          </cell>
          <cell r="C1855" t="str">
            <v>M</v>
          </cell>
          <cell r="D1855" t="str">
            <v>86,53</v>
          </cell>
        </row>
        <row r="1856">
          <cell r="A1856" t="str">
            <v>83534</v>
          </cell>
          <cell r="B1856" t="str">
            <v>LASTRO DE CONCRETO, PREPARO MECÂNICO, INCLUSOS ADITIVO IMPERMEABILIZANTE, LANÇAMENTO E ADENSAMENTO</v>
          </cell>
          <cell r="C1856" t="str">
            <v>M3</v>
          </cell>
          <cell r="D1856" t="str">
            <v>481,18</v>
          </cell>
        </row>
        <row r="1857">
          <cell r="A1857" t="str">
            <v>95240</v>
          </cell>
          <cell r="B1857" t="str">
            <v>LASTRO DE CONCRETO MAGRO, APLICADO EM PISOS OU RADIERS, ESPESSURA DE 3 CM. AF_07_2016</v>
          </cell>
          <cell r="C1857" t="str">
            <v>M2</v>
          </cell>
          <cell r="D1857" t="str">
            <v>11,74</v>
          </cell>
        </row>
        <row r="1858">
          <cell r="A1858" t="str">
            <v>95241</v>
          </cell>
          <cell r="B1858" t="str">
            <v>LASTRO DE CONCRETO MAGRO, APLICADO EM PISOS OU RADIERS, ESPESSURA DE 5 CM. AF_07_2016</v>
          </cell>
          <cell r="C1858" t="str">
            <v>M2</v>
          </cell>
          <cell r="D1858" t="str">
            <v>19,58</v>
          </cell>
        </row>
        <row r="1859">
          <cell r="A1859" t="str">
            <v>96616</v>
          </cell>
          <cell r="B1859" t="str">
            <v>LASTRO DE CONCRETO MAGRO, APLICADO EM BLOCOS DE COROAMENTO OU SAPATAS. AF_08/2017</v>
          </cell>
          <cell r="C1859" t="str">
            <v>M3</v>
          </cell>
          <cell r="D1859" t="str">
            <v>411,64</v>
          </cell>
        </row>
        <row r="1860">
          <cell r="A1860" t="str">
            <v>96617</v>
          </cell>
          <cell r="B1860" t="str">
            <v>LASTRO DE CONCRETO MAGRO, APLICADO EM BLOCOS DE COROAMENTO OU SAPATAS, ESPESSURA DE 3 CM. AF_08/2017</v>
          </cell>
          <cell r="C1860" t="str">
            <v>M2</v>
          </cell>
          <cell r="D1860" t="str">
            <v>12,33</v>
          </cell>
        </row>
        <row r="1861">
          <cell r="A1861" t="str">
            <v>96619</v>
          </cell>
          <cell r="B1861" t="str">
            <v>LASTRO DE CONCRETO MAGRO, APLICADO EM BLOCOS DE COROAMENTO OU SAPATAS, ESPESSURA DE 5 CM. AF_08/2017</v>
          </cell>
          <cell r="C1861" t="str">
            <v>M2</v>
          </cell>
          <cell r="D1861" t="str">
            <v>20,57</v>
          </cell>
        </row>
        <row r="1862">
          <cell r="A1862" t="str">
            <v>96620</v>
          </cell>
          <cell r="B1862" t="str">
            <v>LASTRO DE CONCRETO MAGRO, APLICADO EM PISOS OU RADIERS. AF_08/2017</v>
          </cell>
          <cell r="C1862" t="str">
            <v>M3</v>
          </cell>
          <cell r="D1862" t="str">
            <v>391,93</v>
          </cell>
        </row>
        <row r="1863">
          <cell r="A1863" t="str">
            <v>96621</v>
          </cell>
          <cell r="B1863" t="str">
            <v>LASTRO COM MATERIAL GRANULAR, APLICAÇÃO EM BLOCOS DE COROAMENTO, ESPESSURA DE *5 CM*. AF_08/2017</v>
          </cell>
          <cell r="C1863" t="str">
            <v>M3</v>
          </cell>
          <cell r="D1863" t="str">
            <v>143,51</v>
          </cell>
        </row>
        <row r="1864">
          <cell r="A1864" t="str">
            <v>96622</v>
          </cell>
          <cell r="B1864" t="str">
            <v>LASTRO COM MATERIAL GRANULAR, APLICAÇÃO EM PISOS OU RADIERS, ESPESSURA DE *5 CM*. AF_08/2017</v>
          </cell>
          <cell r="C1864" t="str">
            <v>M3</v>
          </cell>
          <cell r="D1864" t="str">
            <v>85,57</v>
          </cell>
        </row>
        <row r="1865">
          <cell r="A1865" t="str">
            <v>96623</v>
          </cell>
          <cell r="B1865" t="str">
            <v>LASTRO COM MATERIAL GRANULAR, APLICADO EM BLOCOS DE COROAMENTO, ESPESSURA DE *10 CM*. AF_08/2017</v>
          </cell>
          <cell r="C1865" t="str">
            <v>M3</v>
          </cell>
          <cell r="D1865" t="str">
            <v>130,02</v>
          </cell>
        </row>
        <row r="1866">
          <cell r="A1866" t="str">
            <v>96624</v>
          </cell>
          <cell r="B1866" t="str">
            <v>LASTRO COM MATERIAL GRANULAR, APLICADO EM PISOS OU RADIERS, ESPESSURA DE *10 CM*. AF_08/2017</v>
          </cell>
          <cell r="C1866" t="str">
            <v>M3</v>
          </cell>
          <cell r="D1866" t="str">
            <v>80,81</v>
          </cell>
        </row>
        <row r="1867">
          <cell r="A1867" t="str">
            <v>97082</v>
          </cell>
          <cell r="B1867" t="str">
            <v>ESCAVAÇÃO MANUAL DE VIGA DE BORDA PARA RADIER. AF_09/2017</v>
          </cell>
          <cell r="C1867" t="str">
            <v>M3</v>
          </cell>
          <cell r="D1867" t="str">
            <v>51,22</v>
          </cell>
        </row>
        <row r="1868">
          <cell r="A1868" t="str">
            <v>97083</v>
          </cell>
          <cell r="B1868" t="str">
            <v>COMPACTAÇÃO MECÂNICA DE SOLO PARA EXECUÇÃO DE RADIER, COM COMPACTADOR DE SOLOS A PERCUSSÃO. AF_09/2017</v>
          </cell>
          <cell r="C1868" t="str">
            <v>M2</v>
          </cell>
          <cell r="D1868" t="str">
            <v>2,57</v>
          </cell>
        </row>
        <row r="1869">
          <cell r="A1869" t="str">
            <v>97084</v>
          </cell>
          <cell r="B1869" t="str">
            <v>COMPACTAÇÃO MECÂNICA DE SOLO PARA EXECUÇÃO DE RADIER, COM COMPACTADOR DE SOLOS TIPO PLACA VIBRATÓRIA. AF_09/2017</v>
          </cell>
          <cell r="C1869" t="str">
            <v>M2</v>
          </cell>
          <cell r="D1869" t="str">
            <v>0,53</v>
          </cell>
        </row>
        <row r="1870">
          <cell r="A1870" t="str">
            <v>97086</v>
          </cell>
          <cell r="B1870" t="str">
            <v>FABRICAÇÃO, MONTAGEM E DESMONTAGEM DE FORMA PARA RADIER, EM MADEIRA SERRADA, 4 UTILIZAÇÕES. AF_09/2017</v>
          </cell>
          <cell r="C1870" t="str">
            <v>M2</v>
          </cell>
          <cell r="D1870" t="str">
            <v>80,33</v>
          </cell>
        </row>
        <row r="1871">
          <cell r="A1871" t="str">
            <v>97094</v>
          </cell>
          <cell r="B1871" t="str">
            <v>CONCRETAGEM DE RADIER, PISO OU LAJE SOBRE SOLO, FCK 30 MPA, PARA ESPESSURA DE 10 CM - LANÇAMENTO, ADENSAMENTO E ACABAMENTO. AF_09/2017</v>
          </cell>
          <cell r="C1871" t="str">
            <v>M3</v>
          </cell>
          <cell r="D1871" t="str">
            <v>333,60</v>
          </cell>
        </row>
        <row r="1872">
          <cell r="A1872" t="str">
            <v>97095</v>
          </cell>
          <cell r="B1872" t="str">
            <v>CONCRETAGEM DE RADIER, PISO OU LAJE SOBRE SOLO, FCK 30 MPA, PARA ESPESSURA DE 15 CM - LANÇAMENTO, ADENSAMENTO E ACABAMENTO. AF_09/2017</v>
          </cell>
          <cell r="C1872" t="str">
            <v>M3</v>
          </cell>
          <cell r="D1872" t="str">
            <v>312,84</v>
          </cell>
        </row>
        <row r="1873">
          <cell r="A1873" t="str">
            <v>97096</v>
          </cell>
          <cell r="B1873" t="str">
            <v>CONCRETAGEM DE RADIER, PISO OU LAJE SOBRE SOLO, FCK 30 MPA, PARA ESPESSURA DE 20 CM - LANÇAMENTO, ADENSAMENTO E ACABAMENTO. AF_09/2017</v>
          </cell>
          <cell r="C1873" t="str">
            <v>M3</v>
          </cell>
          <cell r="D1873" t="str">
            <v>302,20</v>
          </cell>
        </row>
        <row r="1874">
          <cell r="A1874" t="str">
            <v>90996</v>
          </cell>
          <cell r="B1874" t="str">
            <v>FORMAS MANUSEÁVEIS PARA PAREDES DE CONCRETO MOLDADAS IN LOCO, DE EDIFICAÇÕES DE MULTIPLOS PAVIMENTO, EM PLATIBANDA. AF_06/2015</v>
          </cell>
          <cell r="C1874" t="str">
            <v>M2</v>
          </cell>
          <cell r="D1874" t="str">
            <v>12,00</v>
          </cell>
        </row>
        <row r="1875">
          <cell r="A1875" t="str">
            <v>90997</v>
          </cell>
          <cell r="B1875" t="str">
            <v>FORMAS MANUSEÁVEIS PARA PAREDES DE CONCRETO MOLDADAS IN LOCO, DE EDIFICAÇÕES DE MULTIPLOS PAVIMENTOS, EM FACES INTERNAS DE PAREDES. AF_06/2015</v>
          </cell>
          <cell r="C1875" t="str">
            <v>M2</v>
          </cell>
          <cell r="D1875" t="str">
            <v>16,60</v>
          </cell>
        </row>
        <row r="1876">
          <cell r="A1876" t="str">
            <v>90998</v>
          </cell>
          <cell r="B1876" t="str">
            <v>FORMAS MANUSEÁVEIS PARA PAREDES DE CONCRETO MOLDADAS IN LOCO, DE EDIFICAÇÕES DE MULTIPLOS PAVIMENTOS, EM LAJES. AF_06/2015</v>
          </cell>
          <cell r="C1876" t="str">
            <v>M2</v>
          </cell>
          <cell r="D1876" t="str">
            <v>20,20</v>
          </cell>
        </row>
        <row r="1877">
          <cell r="A1877" t="str">
            <v>91000</v>
          </cell>
          <cell r="B1877" t="str">
            <v>FORMAS MANUSEÁVEIS PARA PAREDES DE CONCRETO MOLDADAS IN LOCO, DE EDIFICAÇÕES DE MULTIPLOS PAVIMENTOS, EM PANOS DE FACHADA COM VÃOS. AF_06/2015</v>
          </cell>
          <cell r="C1877" t="str">
            <v>M2</v>
          </cell>
          <cell r="D1877" t="str">
            <v>15,23</v>
          </cell>
        </row>
        <row r="1878">
          <cell r="A1878" t="str">
            <v>91002</v>
          </cell>
          <cell r="B1878" t="str">
            <v>FORMAS MANUSEÁVEIS PARA PAREDES DE CONCRETO MOLDADAS IN LOCO, DE EDIFICAÇÕES DE MULTIPLOS PAVIMENTOS, EM PANOS DE FACHADA SEM VÃOS. AF_06/2015</v>
          </cell>
          <cell r="C1878" t="str">
            <v>M2</v>
          </cell>
          <cell r="D1878" t="str">
            <v>13,94</v>
          </cell>
        </row>
        <row r="1879">
          <cell r="A1879" t="str">
            <v>91003</v>
          </cell>
          <cell r="B1879" t="str">
            <v>FORMAS MANUSEÁVEIS PARA PAREDES DE CONCRETO MOLDADAS IN LOCO, DE EDIFICAÇÕES DE MULTIPLOS PAVIMENTOS, EM PANOS DE FACHADA COM VARANDAS. AF_06/2015</v>
          </cell>
          <cell r="C1879" t="str">
            <v>M2</v>
          </cell>
          <cell r="D1879" t="str">
            <v>16,27</v>
          </cell>
        </row>
        <row r="1880">
          <cell r="A1880" t="str">
            <v>91004</v>
          </cell>
          <cell r="B1880" t="str">
            <v>FORMAS MANUSEÁVEIS PARA PAREDES DE CONCRETO MOLDADAS IN LOCO, DE EDIFICAÇÕES DE PAVIMENTO ÚNICO, EM FACES INTERNAS DE PAREDES. AF_06/2015</v>
          </cell>
          <cell r="C1880" t="str">
            <v>M2</v>
          </cell>
          <cell r="D1880" t="str">
            <v>12,75</v>
          </cell>
        </row>
        <row r="1881">
          <cell r="A1881" t="str">
            <v>91005</v>
          </cell>
          <cell r="B1881" t="str">
            <v>FORMAS MANUSEÁVEIS PARA PAREDES DE CONCRETO MOLDADAS IN LOCO, DE EDIFICAÇÕES DE PAVIMENTO ÚNICO, EM LAJES. AF_06/2015</v>
          </cell>
          <cell r="C1881" t="str">
            <v>M2</v>
          </cell>
          <cell r="D1881" t="str">
            <v>15,43</v>
          </cell>
        </row>
        <row r="1882">
          <cell r="A1882" t="str">
            <v>91006</v>
          </cell>
          <cell r="B1882" t="str">
            <v>FORMAS MANUSEÁVEIS PARA PAREDES DE CONCRETO MOLDADAS IN LOCO, DE EDIFICAÇÕES DE PAVIMENTO ÚNICO, EM PANOS DE FACHADA COM VÃOS. AF_06/2015</v>
          </cell>
          <cell r="C1882" t="str">
            <v>M2</v>
          </cell>
          <cell r="D1882" t="str">
            <v>11,72</v>
          </cell>
        </row>
        <row r="1883">
          <cell r="A1883" t="str">
            <v>91007</v>
          </cell>
          <cell r="B1883" t="str">
            <v>FORMAS MANUSEÁVEIS PARA PAREDES DE CONCRETO MOLDADAS IN LOCO, DE EDIFICAÇÕES DE PAVIMENTO ÚNICO, EM PANOS DE FACHADA SEM VÃOS. AF_06/2015</v>
          </cell>
          <cell r="C1883" t="str">
            <v>M2</v>
          </cell>
          <cell r="D1883" t="str">
            <v>10,43</v>
          </cell>
        </row>
        <row r="1884">
          <cell r="A1884" t="str">
            <v>91008</v>
          </cell>
          <cell r="B1884" t="str">
            <v>FORMAS MANUSEÁVEIS PARA PAREDES DE CONCRETO MOLDADAS IN LOCO, DE EDIFICAÇÕES DE PAVIMENTO ÚNICO, EM PANOS DE FACHADA COM VARANDA. AF_06/2015</v>
          </cell>
          <cell r="C1884" t="str">
            <v>M2</v>
          </cell>
          <cell r="D1884" t="str">
            <v>12,76</v>
          </cell>
        </row>
        <row r="1885">
          <cell r="A1885" t="str">
            <v>92263</v>
          </cell>
          <cell r="B1885" t="str">
            <v>FABRICAÇÃO DE FÔRMA PARA PILARES E ESTRUTURAS SIMILARES, EM CHAPA DE MADEIRA COMPENSADA RESINADA, E = 17 MM. AF_12/2015</v>
          </cell>
          <cell r="C1885" t="str">
            <v>M2</v>
          </cell>
          <cell r="D1885" t="str">
            <v>89,99</v>
          </cell>
        </row>
        <row r="1886">
          <cell r="A1886" t="str">
            <v>92264</v>
          </cell>
          <cell r="B1886" t="str">
            <v>FABRICAÇÃO DE FÔRMA PARA PILARES E ESTRUTURAS SIMILARES, EM CHAPA DE MADEIRA COMPENSADA PLASTIFICADA, E = 18 MM. AF_12/2015</v>
          </cell>
          <cell r="C1886" t="str">
            <v>M2</v>
          </cell>
          <cell r="D1886" t="str">
            <v>102,42</v>
          </cell>
        </row>
        <row r="1887">
          <cell r="A1887" t="str">
            <v>92265</v>
          </cell>
          <cell r="B1887" t="str">
            <v>FABRICAÇÃO DE FÔRMA PARA VIGAS, EM CHAPA DE MADEIRA COMPENSADA RESINADA, E = 17 MM. AF_12/2015</v>
          </cell>
          <cell r="C1887" t="str">
            <v>M2</v>
          </cell>
          <cell r="D1887" t="str">
            <v>64,82</v>
          </cell>
        </row>
        <row r="1888">
          <cell r="A1888" t="str">
            <v>92266</v>
          </cell>
          <cell r="B1888" t="str">
            <v>FABRICAÇÃO DE FÔRMA PARA VIGAS, EM CHAPA DE MADEIRA COMPENSADA PLASTIFICADA, E = 18 MM. AF_12/2015</v>
          </cell>
          <cell r="C1888" t="str">
            <v>M2</v>
          </cell>
          <cell r="D1888" t="str">
            <v>75,90</v>
          </cell>
        </row>
        <row r="1889">
          <cell r="A1889" t="str">
            <v>92267</v>
          </cell>
          <cell r="B1889" t="str">
            <v>FABRICAÇÃO DE FÔRMA PARA LAJES, EM CHAPA DE MADEIRA COMPENSADA RESINADA, E = 17 MM. AF_12/2015</v>
          </cell>
          <cell r="C1889" t="str">
            <v>M2</v>
          </cell>
          <cell r="D1889" t="str">
            <v>21,28</v>
          </cell>
        </row>
        <row r="1890">
          <cell r="A1890" t="str">
            <v>92268</v>
          </cell>
          <cell r="B1890" t="str">
            <v>FABRICAÇÃO DE FÔRMA PARA LAJES, EM CHAPA DE MADEIRA COMPENSADA PLASTIFICADA, E = 18 MM. AF_12/2015</v>
          </cell>
          <cell r="C1890" t="str">
            <v>M2</v>
          </cell>
          <cell r="D1890" t="str">
            <v>31,06</v>
          </cell>
        </row>
        <row r="1891">
          <cell r="A1891" t="str">
            <v>92269</v>
          </cell>
          <cell r="B1891" t="str">
            <v>FABRICAÇÃO DE FÔRMA PARA PILARES E ESTRUTURAS SIMILARES, EM MADEIRA SERRADA, E=25 MM. AF_12/2015</v>
          </cell>
          <cell r="C1891" t="str">
            <v>M2</v>
          </cell>
          <cell r="D1891" t="str">
            <v>59,27</v>
          </cell>
        </row>
        <row r="1892">
          <cell r="A1892" t="str">
            <v>92270</v>
          </cell>
          <cell r="B1892" t="str">
            <v>FABRICAÇÃO DE FÔRMA PARA VIGAS, COM MADEIRA SERRADA, E = 25 MM. AF_12/2015</v>
          </cell>
          <cell r="C1892" t="str">
            <v>M2</v>
          </cell>
          <cell r="D1892" t="str">
            <v>46,79</v>
          </cell>
        </row>
        <row r="1893">
          <cell r="A1893" t="str">
            <v>92271</v>
          </cell>
          <cell r="B1893" t="str">
            <v>FABRICAÇÃO DE FÔRMA PARA LAJES, EM MADEIRA SERRADA, E=25 MM. AF_12/2015</v>
          </cell>
          <cell r="C1893" t="str">
            <v>M2</v>
          </cell>
          <cell r="D1893" t="str">
            <v>29,96</v>
          </cell>
        </row>
        <row r="1894">
          <cell r="A1894" t="str">
            <v>92272</v>
          </cell>
          <cell r="B1894" t="str">
            <v>FABRICAÇÃO DE ESCORAS DE VIGA DO TIPO GARFO, EM MADEIRA. AF_12/2015</v>
          </cell>
          <cell r="C1894" t="str">
            <v>M</v>
          </cell>
          <cell r="D1894" t="str">
            <v>23,10</v>
          </cell>
        </row>
        <row r="1895">
          <cell r="A1895" t="str">
            <v>92273</v>
          </cell>
          <cell r="B1895" t="str">
            <v>FABRICAÇÃO DE ESCORAS DO TIPO PONTALETE, EM MADEIRA. AF_12/2015</v>
          </cell>
          <cell r="C1895" t="str">
            <v>M</v>
          </cell>
          <cell r="D1895" t="str">
            <v>11,41</v>
          </cell>
        </row>
        <row r="1896">
          <cell r="A1896" t="str">
            <v>92408</v>
          </cell>
          <cell r="B1896" t="str">
            <v>MONTAGEM E DESMONTAGEM DE FÔRMA DE PILARES RETANGULARES E ESTRUTURAS SIMILARES COM ÁREA MÉDIA DAS SEÇÕES MENOR OU IGUAL A 0,25 M², PÉ-DIREITO SIMPLES, EM MADEIRA SERRADA, 1 UTILIZAÇÃO. AF_12/2015</v>
          </cell>
          <cell r="C1896" t="str">
            <v>M2</v>
          </cell>
          <cell r="D1896" t="str">
            <v>138,41</v>
          </cell>
        </row>
        <row r="1897">
          <cell r="A1897" t="str">
            <v>92409</v>
          </cell>
          <cell r="B1897" t="str">
            <v>MONTAGEM E DESMONTAGEM DE FÔRMA DE PILARES RETANGULARES E ESTRUTURAS SIMILARES COM ÁREA MÉDIA DAS SEÇÕES MAIOR QUE 0,25 M², PÉ-DIREITO SIMPLES, EM MADEIRA SERRADA, 1 UTILIZAÇÃO. AF_12/2015</v>
          </cell>
          <cell r="C1897" t="str">
            <v>M2</v>
          </cell>
          <cell r="D1897" t="str">
            <v>129,36</v>
          </cell>
        </row>
        <row r="1898">
          <cell r="A1898" t="str">
            <v>92410</v>
          </cell>
          <cell r="B1898" t="str">
            <v>MONTAGEM E DESMONTAGEM DE FÔRMA DE PILARES RETANGULARES E ESTRUTURAS SIMILARES COM ÁREA MÉDIA DAS SEÇÕES MENOR OU IGUAL A 0,25 M², PÉ-DIREITO SIMPLES, EM MADEIRA SERRADA, 2 UTILIZAÇÕES. AF_12/2015</v>
          </cell>
          <cell r="C1898" t="str">
            <v>M2</v>
          </cell>
          <cell r="D1898" t="str">
            <v>100,28</v>
          </cell>
        </row>
        <row r="1899">
          <cell r="A1899" t="str">
            <v>92411</v>
          </cell>
          <cell r="B1899" t="str">
            <v>MONTAGEM E DESMONTAGEM DE FÔRMA DE PILARES RETANGULARES E ESTRUTURAS SIMILARES COM ÁREA MÉDIA DAS SEÇÕES MAIOR QUE 0,25 M², PÉ-DIREITO SIMPLES, EM MADEIRA SERRADA, 2 UTILIZAÇÕES. AF_12/2015</v>
          </cell>
          <cell r="C1899" t="str">
            <v>M2</v>
          </cell>
          <cell r="D1899" t="str">
            <v>92,26</v>
          </cell>
        </row>
        <row r="1900">
          <cell r="A1900" t="str">
            <v>92412</v>
          </cell>
          <cell r="B1900" t="str">
            <v>MONTAGEM E DESMONTAGEM DE FÔRMA DE PILARES RETANGULARES E ESTRUTURAS SIMILARES COM ÁREA MÉDIA DAS SEÇÕES MENOR OU IGUAL A 0,25 M², PÉ-DIREITO SIMPLES, EM MADEIRA SERRADA, 4 UTILIZAÇÕES. AF_12/2015</v>
          </cell>
          <cell r="C1900" t="str">
            <v>M2</v>
          </cell>
          <cell r="D1900" t="str">
            <v>69,35</v>
          </cell>
        </row>
        <row r="1901">
          <cell r="A1901" t="str">
            <v>92413</v>
          </cell>
          <cell r="B1901" t="str">
            <v>MONTAGEM E DESMONTAGEM DE FÔRMA DE PILARES RETANGULARES E ESTRUTURAS SIMILARES COM ÁREA MÉDIA DAS SEÇÕES MAIOR QUE 0,25 M², PÉ-DIREITO SIMPLES, EM MADEIRA SERRADA, 4 UTILIZAÇÕES. AF_12/2015</v>
          </cell>
          <cell r="C1901" t="str">
            <v>M2</v>
          </cell>
          <cell r="D1901" t="str">
            <v>63,18</v>
          </cell>
        </row>
        <row r="1902">
          <cell r="A1902" t="str">
            <v>92414</v>
          </cell>
          <cell r="B1902" t="str">
            <v>MONTAGEM E DESMONTAGEM DE FÔRMA DE PILARES RETANGULARES E ESTRUTURAS SIMILARES COM ÁREA MÉDIA DAS SEÇÕES MENOR OU IGUAL A 0,25 M², PÉ-DIREITO SIMPLES, EM CHAPA DE MADEIRA COMPENSADA RESINADA, 2 UTILIZAÇÕES. AF_12/2015</v>
          </cell>
          <cell r="C1902" t="str">
            <v>M2</v>
          </cell>
          <cell r="D1902" t="str">
            <v>91,74</v>
          </cell>
        </row>
        <row r="1903">
          <cell r="A1903" t="str">
            <v>92415</v>
          </cell>
          <cell r="B1903" t="str">
            <v>MONTAGEM E DESMONTAGEM DE FÔRMA DE PILARES RETANGULARES E ESTRUTURAS SIMILARES COM ÁREA MÉDIA DAS SEÇÕES MAIOR QUE 0,25 M², PÉ-DIREITO SIMPLES, EM CHAPA DE MADEIRA COMPENSADA RESINADA, 2 UTILIZAÇÕES. AF_12/2015</v>
          </cell>
          <cell r="C1903" t="str">
            <v>M2</v>
          </cell>
          <cell r="D1903" t="str">
            <v>83,73</v>
          </cell>
        </row>
        <row r="1904">
          <cell r="A1904" t="str">
            <v>92416</v>
          </cell>
          <cell r="B1904" t="str">
            <v>MONTAGEM E DESMONTAGEM DE FÔRMA DE PILARES RETANGULARES E ESTRUTURAS SIMILARES COM ÁREA MÉDIA DAS SEÇÕES MENOR OU IGUAL A 0,25 M², PÉ-DIREITO DUPLO, EM CHAPA DE MADEIRA COMPENSADA RESINADA, 2 UTILIZAÇÕES. AF_12/2015</v>
          </cell>
          <cell r="C1904" t="str">
            <v>M2</v>
          </cell>
          <cell r="D1904" t="str">
            <v>108,20</v>
          </cell>
        </row>
        <row r="1905">
          <cell r="A1905" t="str">
            <v>92417</v>
          </cell>
          <cell r="B1905" t="str">
            <v>MONTAGEM E DESMONTAGEM DE FÔRMA DE PILARES RETANGULARES E ESTRUTURAS SIMILARES COM ÁREA MÉDIA DAS SEÇÕES MAIOR QUE 0,25 M², PÉ-DIREITO DUPLO, EM CHAPA DE MADEIRA COMPENSADA RESINADA, 2 UTILIZAÇÕES. AF_12/2015</v>
          </cell>
          <cell r="C1905" t="str">
            <v>M2</v>
          </cell>
          <cell r="D1905" t="str">
            <v>100,22</v>
          </cell>
        </row>
        <row r="1906">
          <cell r="A1906" t="str">
            <v>92418</v>
          </cell>
          <cell r="B1906" t="str">
            <v>MONTAGEM E DESMONTAGEM DE FÔRMA DE PILARES RETANGULARES E ESTRUTURAS SIMILARES COM ÁREA MÉDIA DAS SEÇÕES MENOR OU IGUAL A 0,25 M², PÉ-DIREITO SIMPLES, EM CHAPA DE MADEIRA COMPENSADA RESINADA, 4 UTILIZAÇÕES. AF_12/2015</v>
          </cell>
          <cell r="C1906" t="str">
            <v>M2</v>
          </cell>
          <cell r="D1906" t="str">
            <v>60,42</v>
          </cell>
        </row>
        <row r="1907">
          <cell r="A1907" t="str">
            <v>92419</v>
          </cell>
          <cell r="B1907" t="str">
            <v>MONTAGEM E DESMONTAGEM DE FÔRMA DE PILARES RETANGULARES E ESTRUTURAS SIMILARES COM ÁREA MÉDIA DAS SEÇÕES MAIOR QUE 0,25 M², PÉ-DIREITO SIMPLES, EM CHAPA DE MADEIRA COMPENSADA RESINADA, 4 UTILIZAÇÕES. AF_12/2015</v>
          </cell>
          <cell r="C1907" t="str">
            <v>M2</v>
          </cell>
          <cell r="D1907" t="str">
            <v>54,29</v>
          </cell>
        </row>
        <row r="1908">
          <cell r="A1908" t="str">
            <v>92420</v>
          </cell>
          <cell r="B1908" t="str">
            <v>MONTAGEM E DESMONTAGEM DE FÔRMA DE PILARES RETANGULARES E ESTRUTURAS SIMILARES COM ÁREA MÉDIA DAS SEÇÕES MENOR OU IGUAL A 0,25 M², PÉ-DIREITO DUPLO, EM CHAPA DE MADEIRA COMPENSADA RESINADA, 4 UTILIZAÇÕES. AF_12/2015</v>
          </cell>
          <cell r="C1908" t="str">
            <v>M2</v>
          </cell>
          <cell r="D1908" t="str">
            <v>73,09</v>
          </cell>
        </row>
        <row r="1909">
          <cell r="A1909" t="str">
            <v>92421</v>
          </cell>
          <cell r="B1909" t="str">
            <v>MONTAGEM E DESMONTAGEM DE FÔRMA DE PILARES RETANGULARES E ESTRUTURAS SIMILARES COM ÁREA MÉDIA DAS SEÇÕES MAIOR QUE 0,25 M², PÉ-DIREITO DUPLO, EM CHAPA DE MADEIRA COMPENSADA RESINADA, 4 UTILIZAÇÕES. AF_12/2015</v>
          </cell>
          <cell r="C1909" t="str">
            <v>M2</v>
          </cell>
          <cell r="D1909" t="str">
            <v>66,93</v>
          </cell>
        </row>
        <row r="1910">
          <cell r="A1910" t="str">
            <v>92422</v>
          </cell>
          <cell r="B1910" t="str">
            <v>MONTAGEM E DESMONTAGEM DE FÔRMA DE PILARES RETANGULARES E ESTRUTURAS SIMILARES COM ÁREA MÉDIA DAS SEÇÕES MENOR OU IGUAL A 0,25 M², PÉ-DIREITO SIMPLES, EM CHAPA DE MADEIRA COMPENSADA RESINADA, 6 UTILIZAÇÕES. AF_12/2015</v>
          </cell>
          <cell r="C1910" t="str">
            <v>M2</v>
          </cell>
          <cell r="D1910" t="str">
            <v>50,28</v>
          </cell>
        </row>
        <row r="1911">
          <cell r="A1911" t="str">
            <v>92423</v>
          </cell>
          <cell r="B1911" t="str">
            <v>MONTAGEM E DESMONTAGEM DE FÔRMA DE PILARES RETANGULARES E ESTRUTURAS SIMILARES COM ÁREA MÉDIA DAS SEÇÕES MAIOR QUE 0,25 M², PÉ-DIREITO SIMPLES, EM CHAPA DE MADEIRA COMPENSADA RESINADA, 6 UTILIZAÇÕES. AF_12/2015</v>
          </cell>
          <cell r="C1911" t="str">
            <v>M2</v>
          </cell>
          <cell r="D1911" t="str">
            <v>44,95</v>
          </cell>
        </row>
        <row r="1912">
          <cell r="A1912" t="str">
            <v>92424</v>
          </cell>
          <cell r="B1912" t="str">
            <v>MONTAGEM E DESMONTAGEM DE FÔRMA DE PILARES RETANGULARES E ESTRUTURAS SIMILARES COM ÁREA MÉDIA DAS SEÇÕES MENOR OU IGUAL A 0,25 M², PÉ-DIREITO DUPLO, EM CHAPA DE MADEIRA COMPENSADA RESINADA, 6 UTILIZAÇÕES. AF_12/2015</v>
          </cell>
          <cell r="C1912" t="str">
            <v>M2</v>
          </cell>
          <cell r="D1912" t="str">
            <v>61,30</v>
          </cell>
        </row>
        <row r="1913">
          <cell r="A1913" t="str">
            <v>92425</v>
          </cell>
          <cell r="B1913" t="str">
            <v>MONTAGEM E DESMONTAGEM DE FÔRMA DE PILARES RETANGULARES E ESTRUTURAS SIMILARES COM ÁREA MÉDIA DAS SEÇÕES MAIOR QUE 0,25 M², PÉ-DIREITO DUPLO, EM CHAPA DE MADEIRA COMPENSADA RESINADA, 6 UTILIZAÇÕES. AF_12/2015</v>
          </cell>
          <cell r="C1913" t="str">
            <v>M2</v>
          </cell>
          <cell r="D1913" t="str">
            <v>55,95</v>
          </cell>
        </row>
        <row r="1914">
          <cell r="A1914" t="str">
            <v>92426</v>
          </cell>
          <cell r="B1914" t="str">
            <v>MONTAGEM E DESMONTAGEM DE FÔRMA DE PILARES RETANGULARES E ESTRUTURAS SIMILARES COM ÁREA MÉDIA DAS SEÇÕES MENOR OU IGUAL A 0,25 M², PÉ-DIREITO SIMPLES, EM CHAPA DE MADEIRA COMPENSADA RESINADA, 8 UTILIZAÇÕES. AF_12/2015</v>
          </cell>
          <cell r="C1914" t="str">
            <v>M2</v>
          </cell>
          <cell r="D1914" t="str">
            <v>45,18</v>
          </cell>
        </row>
        <row r="1915">
          <cell r="A1915" t="str">
            <v>92427</v>
          </cell>
          <cell r="B1915" t="str">
            <v>MONTAGEM E DESMONTAGEM DE FÔRMA DE PILARES RETANGULARES E ESTRUTURAS SIMILARES COM ÁREA MÉDIA DAS SEÇÕES MAIOR QUE 0,25 M², PÉ-DIREITO SIMPLES, EM CHAPA DE MADEIRA COMPENSADA RESINADA, 8 UTILIZAÇÕES. AF_12/2015</v>
          </cell>
          <cell r="C1915" t="str">
            <v>M2</v>
          </cell>
          <cell r="D1915" t="str">
            <v>40,23</v>
          </cell>
        </row>
        <row r="1916">
          <cell r="A1916" t="str">
            <v>92428</v>
          </cell>
          <cell r="B1916" t="str">
            <v>MONTAGEM E DESMONTAGEM DE FÔRMA DE PILARES RETANGULARES E ESTRUTURAS SIMILARES COM ÁREA MÉDIA DAS SEÇÕES MENOR OU IGUAL A 0,25 M², PÉ-DIREITO DUPLO, EM CHAPA DE MADEIRA COMPENSADA RESINADA, 8 UTILIZAÇÕES. AF_12/2015</v>
          </cell>
          <cell r="C1916" t="str">
            <v>M2</v>
          </cell>
          <cell r="D1916" t="str">
            <v>55,37</v>
          </cell>
        </row>
        <row r="1917">
          <cell r="A1917" t="str">
            <v>92429</v>
          </cell>
          <cell r="B1917" t="str">
            <v>MONTAGEM E DESMONTAGEM DE FÔRMA DE PILARES RETANGULARES E ESTRUTURAS SIMILARES COM ÁREA MÉDIA DAS SEÇÕES MAIOR QUE 0,25 M², PÉ-DIREITO DUPLO, EM CHAPA DE MADEIRA COMPENSADA RESINADA, 8 UTILIZAÇÕES. AF_12/2015</v>
          </cell>
          <cell r="C1917" t="str">
            <v>M2</v>
          </cell>
          <cell r="D1917" t="str">
            <v>50,43</v>
          </cell>
        </row>
        <row r="1918">
          <cell r="A1918" t="str">
            <v>92430</v>
          </cell>
          <cell r="B1918" t="str">
            <v>MONTAGEM E DESMONTAGEM DE FÔRMA DE PILARES RETANGULARES E ESTRUTURAS SIMILARES COM ÁREA MÉDIA DAS SEÇÕES MENOR OU IGUAL A 0,25 M², PÉ-DIREITO SIMPLES, EM CHAPA DE MADEIRA COMPENSADA PLASTIFICADA, 10 UTILIZAÇÕES. AF_12/2015</v>
          </cell>
          <cell r="C1918" t="str">
            <v>M2</v>
          </cell>
          <cell r="D1918" t="str">
            <v>41,38</v>
          </cell>
        </row>
        <row r="1919">
          <cell r="A1919" t="str">
            <v>92431</v>
          </cell>
          <cell r="B1919" t="str">
            <v>MONTAGEM E DESMONTAGEM DE FÔRMA DE PILARES RETANGULARES E ESTRUTURAS SIMILARES COM ÁREA MÉDIA DAS SEÇÕES MAIOR QUE 0,25 M², PÉ-DIREITO SIMPLES, EM CHAPA DE MADEIRA COMPENSADA PLASTIFICADA, 10 UTILIZAÇÕES. AF_12/2015</v>
          </cell>
          <cell r="C1919" t="str">
            <v>M2</v>
          </cell>
          <cell r="D1919" t="str">
            <v>36,69</v>
          </cell>
        </row>
        <row r="1920">
          <cell r="A1920" t="str">
            <v>92432</v>
          </cell>
          <cell r="B1920" t="str">
            <v>MONTAGEM E DESMONTAGEM DE FÔRMA DE PILARES RETANGULARES E ESTRUTURAS SIMILARES COM ÁREA MÉDIA DAS SEÇÕES MENOR OU IGUAL A 0,25 M², PÉ-DIREITO DUPLO, EM CHAPA DE MADEIRA COMPENSADA PLASTIFICADA, 10 UTILIZAÇÕES. AF_12/2015</v>
          </cell>
          <cell r="C1920" t="str">
            <v>M2</v>
          </cell>
          <cell r="D1920" t="str">
            <v>51,06</v>
          </cell>
        </row>
        <row r="1921">
          <cell r="A1921" t="str">
            <v>92433</v>
          </cell>
          <cell r="B1921" t="str">
            <v>MONTAGEM E DESMONTAGEM DE FÔRMA DE PILARES RETANGULARES E ESTRUTURAS SIMILARES COM ÁREA MÉDIA DAS SEÇÕES MAIOR QUE 0,25 M², PÉ-DIREITO DUPLO, EM CHAPA DE MADEIRA COMPENSADA PLASTIFICADA, 10 UTILIZAÇÕES. AF_12/2015</v>
          </cell>
          <cell r="C1921" t="str">
            <v>M2</v>
          </cell>
          <cell r="D1921" t="str">
            <v>46,36</v>
          </cell>
        </row>
        <row r="1922">
          <cell r="A1922" t="str">
            <v>92434</v>
          </cell>
          <cell r="B1922" t="str">
            <v>MONTAGEM E DESMONTAGEM DE FÔRMA DE PILARES RETANGULARES E ESTRUTURAS SIMILARES COM ÁREA MÉDIA DAS SEÇÕES MENOR OU IGUAL A 0,25 M², PÉ-DIREITO SIMPLES, EM CHAPA DE MADEIRA COMPENSADA PLASTIFICADA, 12 UTILIZAÇÕES. AF_12/2015</v>
          </cell>
          <cell r="C1922" t="str">
            <v>M2</v>
          </cell>
          <cell r="D1922" t="str">
            <v>39,58</v>
          </cell>
        </row>
        <row r="1923">
          <cell r="A1923" t="str">
            <v>92435</v>
          </cell>
          <cell r="B1923" t="str">
            <v>MONTAGEM E DESMONTAGEM DE FÔRMA DE PILARES RETANGULARES E ESTRUTURAS SIMILARES COM ÁREA MÉDIA DAS SEÇÕES MAIOR QUE 0,25 M², PÉ-DIREITO SIMPLES, EM CHAPA DE MADEIRA COMPENSADA PLASTIFICADA, 12 UTILIZAÇÕES. AF_12/2015</v>
          </cell>
          <cell r="C1923" t="str">
            <v>M2</v>
          </cell>
          <cell r="D1923" t="str">
            <v>35,03</v>
          </cell>
        </row>
        <row r="1924">
          <cell r="A1924" t="str">
            <v>92436</v>
          </cell>
          <cell r="B1924" t="str">
            <v>MONTAGEM E DESMONTAGEM DE FÔRMA DE PILARES RETANGULARES E ESTRUTURAS SIMILARES COM ÁREA MÉDIA DAS SEÇÕES MENOR OU IGUAL A 0,25 M², PÉ-DIREITO DUPLO, EM CHAPA DE MADEIRA COMPENSADA PLASTIFICADA, 12 UTILIZAÇÕES. AF_12/2015</v>
          </cell>
          <cell r="C1924" t="str">
            <v>M2</v>
          </cell>
          <cell r="D1924" t="str">
            <v>48,91</v>
          </cell>
        </row>
        <row r="1925">
          <cell r="A1925" t="str">
            <v>92437</v>
          </cell>
          <cell r="B1925" t="str">
            <v>MONTAGEM E DESMONTAGEM DE FÔRMA DE PILARES RETANGULARES E ESTRUTURAS SIMILARES COM ÁREA MÉDIA DAS SEÇÕES MAIOR QUE 0,25 M², PÉ-DIREITO DUPLO, EM CHAPA DE MADEIRA COMPENSADA PLASTIFICADA, 12 UTILIZAÇÕES. AF_12/2015</v>
          </cell>
          <cell r="C1925" t="str">
            <v>M2</v>
          </cell>
          <cell r="D1925" t="str">
            <v>44,38</v>
          </cell>
        </row>
        <row r="1926">
          <cell r="A1926" t="str">
            <v>92438</v>
          </cell>
          <cell r="B1926" t="str">
            <v>MONTAGEM E DESMONTAGEM DE FÔRMA DE PILARES RETANGULARES E ESTRUTURAS SIMILARES COM ÁREA MÉDIA DAS SEÇÕES MENOR OU IGUAL A 0,25 M², PÉ-DIREITO SIMPLES, EM CHAPA DE MADEIRA COMPENSADA PLASTIFICADA, 14 UTILIZAÇÕES. AF_12/2015</v>
          </cell>
          <cell r="C1926" t="str">
            <v>M2</v>
          </cell>
          <cell r="D1926" t="str">
            <v>38,27</v>
          </cell>
        </row>
        <row r="1927">
          <cell r="A1927" t="str">
            <v>92439</v>
          </cell>
          <cell r="B1927" t="str">
            <v>MONTAGEM E DESMONTAGEM DE FÔRMA DE PILARES RETANGULARES E ESTRUTURAS SIMILARES COM ÁREA MÉDIA DAS SEÇÕES MAIOR QUE 0,25 M², PÉ-DIREITO SIMPLES, EM CHAPA DE MADEIRA COMPENSADA PLASTIFICADA, 14 UTILIZAÇÕES. AF_12/2015</v>
          </cell>
          <cell r="C1927" t="str">
            <v>M2</v>
          </cell>
          <cell r="D1927" t="str">
            <v>33,85</v>
          </cell>
        </row>
        <row r="1928">
          <cell r="A1928" t="str">
            <v>92440</v>
          </cell>
          <cell r="B1928" t="str">
            <v>MONTAGEM E DESMONTAGEM DE FÔRMA DE PILARES RETANGULARES E ESTRUTURAS SIMILARES COM ÁREA MÉDIA DAS SEÇÕES MENOR OU IGUAL A 0,25 M², PÉ-DIREITO DUPLO, EM CHAPA DE MADEIRA COMPENSADA PLASTIFICADA, 14 UTILIZAÇÕES. AF_12/2015</v>
          </cell>
          <cell r="C1928" t="str">
            <v>M2</v>
          </cell>
          <cell r="D1928" t="str">
            <v>47,36</v>
          </cell>
        </row>
        <row r="1929">
          <cell r="A1929" t="str">
            <v>92441</v>
          </cell>
          <cell r="B1929" t="str">
            <v>MONTAGEM E DESMONTAGEM DE FÔRMA DE PILARES RETANGULARES E ESTRUTURAS SIMILARES COM ÁREA MÉDIA DAS SEÇÕES MAIOR QUE 0,25 M², PÉ-DIREITO DUPLO, EM CHAPA DE MADEIRA COMPENSADA PLASTIFICADA, 14 UTILIZAÇÕES. AF_12/2015</v>
          </cell>
          <cell r="C1929" t="str">
            <v>M2</v>
          </cell>
          <cell r="D1929" t="str">
            <v>42,97</v>
          </cell>
        </row>
        <row r="1930">
          <cell r="A1930" t="str">
            <v>92442</v>
          </cell>
          <cell r="B1930" t="str">
            <v>MONTAGEM E DESMONTAGEM DE FÔRMA DE PILARES RETANGULARES E ESTRUTURAS SIMILARES COM ÁREA MÉDIA DAS SEÇÕES MENOR OU IGUAL A 0,25 M², PÉ-DIREITO SIMPLES, EM CHAPA DE MADEIRA COMPENSADA PLASTIFICADA, 18 UTILIZAÇÕES. AF_12/2015</v>
          </cell>
          <cell r="C1930" t="str">
            <v>M2</v>
          </cell>
          <cell r="D1930" t="str">
            <v>35,68</v>
          </cell>
        </row>
        <row r="1931">
          <cell r="A1931" t="str">
            <v>92443</v>
          </cell>
          <cell r="B1931" t="str">
            <v>MONTAGEM E DESMONTAGEM DE FÔRMA DE PILARES RETANGULARES E ESTRUTURAS SIMILARES COM ÁREA MÉDIA DAS SEÇÕES MAIOR QUE 0,25 M², PÉ-DIREITO SIMPLES, EM CHAPA DE MADEIRA COMPENSADA PLASTIFICADA, 18 UTILIZAÇÕES. AF_12/2015</v>
          </cell>
          <cell r="C1931" t="str">
            <v>M2</v>
          </cell>
          <cell r="D1931" t="str">
            <v>31,41</v>
          </cell>
        </row>
        <row r="1932">
          <cell r="A1932" t="str">
            <v>92444</v>
          </cell>
          <cell r="B1932" t="str">
            <v>MONTAGEM E DESMONTAGEM DE FÔRMA DE PILARES RETANGULARES E ESTRUTURAS SIMILARES COM ÁREA MÉDIA DAS SEÇÕES MENOR OU IGUAL A 0,25 M², PÉ-DIREITO DUPLO, EM CHAPA DE MADEIRA COMPENSADA PLASTIFICADA, 18 UTILIZAÇÕES. AF_12/2015</v>
          </cell>
          <cell r="C1932" t="str">
            <v>M2</v>
          </cell>
          <cell r="D1932" t="str">
            <v>44,48</v>
          </cell>
        </row>
        <row r="1933">
          <cell r="A1933" t="str">
            <v>92445</v>
          </cell>
          <cell r="B1933" t="str">
            <v>MONTAGEM E DESMONTAGEM DE FÔRMA DE PILARES RETANGULARES E ESTRUTURAS SIMILARES COM ÁREA MÉDIA DAS SEÇÕES MAIOR QUE 0,25 M², PÉ-DIREITO DUPLO, EM CHAPA DE MADEIRA COMPENSADA PLASTIFICADA, 18 UTILIZAÇÕES. AF_12/2015</v>
          </cell>
          <cell r="C1933" t="str">
            <v>M2</v>
          </cell>
          <cell r="D1933" t="str">
            <v>40,21</v>
          </cell>
        </row>
        <row r="1934">
          <cell r="A1934" t="str">
            <v>92446</v>
          </cell>
          <cell r="B1934" t="str">
            <v>MONTAGEM E DESMONTAGEM DE FÔRMA DE VIGA, ESCORAMENTO COM PONTALETE DE MADEIRA, PÉ-DIREITO SIMPLES, EM MADEIRA SERRADA, 1 UTILIZAÇÃO. AF_12/2015</v>
          </cell>
          <cell r="C1934" t="str">
            <v>M2</v>
          </cell>
          <cell r="D1934" t="str">
            <v>128,85</v>
          </cell>
        </row>
        <row r="1935">
          <cell r="A1935" t="str">
            <v>92447</v>
          </cell>
          <cell r="B1935" t="str">
            <v>MONTAGEM E DESMONTAGEM DE FÔRMA DE VIGA, ESCORAMENTO COM PONTALETE DE MADEIRA, PÉ-DIREITO SIMPLES, EM MADEIRA SERRADA, 2 UTILIZAÇÕES. AF_12/2015</v>
          </cell>
          <cell r="C1935" t="str">
            <v>M2</v>
          </cell>
          <cell r="D1935" t="str">
            <v>96,72</v>
          </cell>
        </row>
        <row r="1936">
          <cell r="A1936" t="str">
            <v>92448</v>
          </cell>
          <cell r="B1936" t="str">
            <v>MONTAGEM E DESMONTAGEM DE FÔRMA DE VIGA, ESCORAMENTO COM PONTALETE DE MADEIRA, PÉ-DIREITO SIMPLES, EM MADEIRA SERRADA, 4 UTILIZAÇÕES. AF_12/2015</v>
          </cell>
          <cell r="C1936" t="str">
            <v>M2</v>
          </cell>
          <cell r="D1936" t="str">
            <v>81,80</v>
          </cell>
        </row>
        <row r="1937">
          <cell r="A1937" t="str">
            <v>92449</v>
          </cell>
          <cell r="B1937" t="str">
            <v>MONTAGEM E DESMONTAGEM DE FÔRMA DE VIGA, ESCORAMENTO COM GARFO DE MADEIRA, PÉ-DIREITO DUPLO, EM CHAPA DE MADEIRA RESINADA, 2 UTILIZAÇÕES. AF_12/2015</v>
          </cell>
          <cell r="C1937" t="str">
            <v>M2</v>
          </cell>
          <cell r="D1937" t="str">
            <v>166,01</v>
          </cell>
        </row>
        <row r="1938">
          <cell r="A1938" t="str">
            <v>92450</v>
          </cell>
          <cell r="B1938" t="str">
            <v>MONTAGEM E DESMONTAGEM DE FÔRMA DE VIGA, ESCORAMENTO METÁLICO, PÉ-DIREITO DUPLO, EM CHAPA DE MADEIRA RESINADA, 2 UTILIZAÇÕES. AF_12/2015</v>
          </cell>
          <cell r="C1938" t="str">
            <v>M2</v>
          </cell>
          <cell r="D1938" t="str">
            <v>187,92</v>
          </cell>
        </row>
        <row r="1939">
          <cell r="A1939" t="str">
            <v>92451</v>
          </cell>
          <cell r="B1939" t="str">
            <v>MONTAGEM E DESMONTAGEM DE FÔRMA DE VIGA, ESCORAMENTO COM GARFO DE MADEIRA, PÉ-DIREITO SIMPLES, EM CHAPA DE MADEIRA RESINADA, 2 UTILIZAÇÕES. AF_12/2015</v>
          </cell>
          <cell r="C1939" t="str">
            <v>M2</v>
          </cell>
          <cell r="D1939" t="str">
            <v>110,70</v>
          </cell>
        </row>
        <row r="1940">
          <cell r="A1940" t="str">
            <v>92452</v>
          </cell>
          <cell r="B1940" t="str">
            <v>MONTAGEM E DESMONTAGEM DE FÔRMA DE VIGA, ESCORAMENTO METÁLICO, PÉ-DIREITO SIMPLES, EM CHAPA DE MADEIRA RESINADA, 2 UTILIZAÇÕES. AF_12/2015</v>
          </cell>
          <cell r="C1940" t="str">
            <v>M2</v>
          </cell>
          <cell r="D1940" t="str">
            <v>101,32</v>
          </cell>
        </row>
        <row r="1941">
          <cell r="A1941" t="str">
            <v>92453</v>
          </cell>
          <cell r="B1941" t="str">
            <v>MONTAGEM E DESMONTAGEM DE FÔRMA DE VIGA, ESCORAMENTO COM GARFO DE MADEIRA, PÉ-DIREITO DUPLO, EM CHAPA DE MADEIRA RESINADA, 4 UTILIZAÇÕES. AF_12/2015</v>
          </cell>
          <cell r="C1941" t="str">
            <v>M2</v>
          </cell>
          <cell r="D1941" t="str">
            <v>144,59</v>
          </cell>
        </row>
        <row r="1942">
          <cell r="A1942" t="str">
            <v>92454</v>
          </cell>
          <cell r="B1942" t="str">
            <v>MONTAGEM E DESMONTAGEM DE FÔRMA DE VIGA, ESCORAMENTO METÁLICO, PÉ-DIREITO DUPLO, EM CHAPA DE MADEIRA RESINADA, 4 UTILIZAÇÕES. AF_12/2015</v>
          </cell>
          <cell r="C1942" t="str">
            <v>M2</v>
          </cell>
          <cell r="D1942" t="str">
            <v>208,10</v>
          </cell>
        </row>
        <row r="1943">
          <cell r="A1943" t="str">
            <v>92455</v>
          </cell>
          <cell r="B1943" t="str">
            <v>MONTAGEM E DESMONTAGEM DE FÔRMA DE VIGA, ESCORAMENTO COM GARFO DE MADEIRA, PÉ-DIREITO SIMPLES, EM CHAPA DE MADEIRA RESINADA, 4 UTILIZAÇÕES. AF_12/2015</v>
          </cell>
          <cell r="C1943" t="str">
            <v>M2</v>
          </cell>
          <cell r="D1943" t="str">
            <v>92,56</v>
          </cell>
        </row>
        <row r="1944">
          <cell r="A1944" t="str">
            <v>92456</v>
          </cell>
          <cell r="B1944" t="str">
            <v>MONTAGEM E DESMONTAGEM DE FÔRMA DE VIGA, ESCORAMENTO METÁLICO, PÉ-DIREITO SIMPLES, EM CHAPA DE MADEIRA RESINADA, 4 UTILIZAÇÕES. AF_12/2015</v>
          </cell>
          <cell r="C1944" t="str">
            <v>M2</v>
          </cell>
          <cell r="D1944" t="str">
            <v>87,31</v>
          </cell>
        </row>
        <row r="1945">
          <cell r="A1945" t="str">
            <v>92457</v>
          </cell>
          <cell r="B1945" t="str">
            <v>MONTAGEM E DESMONTAGEM DE FÔRMA DE VIGA, ESCORAMENTO COM GARFO DE MADEIRA, PÉ-DIREITO DUPLO, EM CHAPA DE MADEIRA RESINADA, 6 UTILIZAÇÕES. AF_12/2015</v>
          </cell>
          <cell r="C1945" t="str">
            <v>M2</v>
          </cell>
          <cell r="D1945" t="str">
            <v>126,14</v>
          </cell>
        </row>
        <row r="1946">
          <cell r="A1946" t="str">
            <v>92458</v>
          </cell>
          <cell r="B1946" t="str">
            <v>MONTAGEM E DESMONTAGEM DE FÔRMA DE VIGA, ESCORAMENTO METÁLICO, PÉ-DIREITO DUPLO, EM CHAPA DE MADEIRA RESINADA, 6 UTILIZAÇÕES. AF_12/2015</v>
          </cell>
          <cell r="C1946" t="str">
            <v>M2</v>
          </cell>
          <cell r="D1946" t="str">
            <v>196,76</v>
          </cell>
        </row>
        <row r="1947">
          <cell r="A1947" t="str">
            <v>92459</v>
          </cell>
          <cell r="B1947" t="str">
            <v>MONTAGEM E DESMONTAGEM DE FÔRMA DE VIGA, ESCORAMENTO COM GARFO DE MADEIRA, PÉ-DIREITO SIMPLES, EM CHAPA DE MADEIRA RESINADA, 6 UTILIZAÇÕES. AF_12/2015</v>
          </cell>
          <cell r="C1947" t="str">
            <v>M2</v>
          </cell>
          <cell r="D1947" t="str">
            <v>79,09</v>
          </cell>
        </row>
        <row r="1948">
          <cell r="A1948" t="str">
            <v>92460</v>
          </cell>
          <cell r="B1948" t="str">
            <v>MONTAGEM E DESMONTAGEM DE FÔRMA DE VIGA, ESCORAMENTO METÁLICO, PÉ-DIREITO SIMPLES, EM CHAPA DE MADEIRA RESINADA, 6 UTILIZAÇÕES. AF_12/2015</v>
          </cell>
          <cell r="C1948" t="str">
            <v>M2</v>
          </cell>
          <cell r="D1948" t="str">
            <v>71,99</v>
          </cell>
        </row>
        <row r="1949">
          <cell r="A1949" t="str">
            <v>92461</v>
          </cell>
          <cell r="B1949" t="str">
            <v>MONTAGEM E DESMONTAGEM DE FÔRMA DE VIGA, ESCORAMENTO COM GARFO DE MADEIRA, PÉ-DIREITO DUPLO, EM CHAPA DE MADEIRA RESINADA, 8 UTILIZAÇÕES. AF_12/2015</v>
          </cell>
          <cell r="C1949" t="str">
            <v>M2</v>
          </cell>
          <cell r="D1949" t="str">
            <v>116,58</v>
          </cell>
        </row>
        <row r="1950">
          <cell r="A1950" t="str">
            <v>92462</v>
          </cell>
          <cell r="B1950" t="str">
            <v>MONTAGEM E DESMONTAGEM DE FÔRMA DE VIGA, ESCORAMENTO METÁLICO, PÉ-DIREITO DUPLO, EM CHAPA DE MADEIRA RESINADA, 8 UTILIZAÇÕES. AF_12/2015</v>
          </cell>
          <cell r="C1950" t="str">
            <v>M2</v>
          </cell>
          <cell r="D1950" t="str">
            <v>189,33</v>
          </cell>
        </row>
        <row r="1951">
          <cell r="A1951" t="str">
            <v>92463</v>
          </cell>
          <cell r="B1951" t="str">
            <v>MONTAGEM E DESMONTAGEM DE FÔRMA DE VIGA, ESCORAMENTO COM GARFO DE MADEIRA, PÉ-DIREITO SIMPLES, EM CHAPA DE MADEIRA RESINADA, 8 UTILIZAÇÕES. AF_12/2015</v>
          </cell>
          <cell r="C1951" t="str">
            <v>M2</v>
          </cell>
          <cell r="D1951" t="str">
            <v>71,90</v>
          </cell>
        </row>
        <row r="1952">
          <cell r="A1952" t="str">
            <v>92464</v>
          </cell>
          <cell r="B1952" t="str">
            <v>MONTAGEM E DESMONTAGEM DE FÔRMA DE VIGA, ESCORAMENTO METÁLICO, PÉ-DIREITO SIMPLES, EM CHAPA DE MADEIRA RESINADA, 8 UTILIZAÇÕES. AF_12/2015</v>
          </cell>
          <cell r="C1952" t="str">
            <v>M2</v>
          </cell>
          <cell r="D1952" t="str">
            <v>68,94</v>
          </cell>
        </row>
        <row r="1953">
          <cell r="A1953" t="str">
            <v>92465</v>
          </cell>
          <cell r="B1953" t="str">
            <v>MONTAGEM E DESMONTAGEM DE FÔRMA DE VIGA, ESCORAMENTO COM GARFO DE MADEIRA, PÉ-DIREITO DUPLO, EM CHAPA DE MADEIRA PLASTIFICADA, 10 UTILIZAÇÕES. AF_12/2015</v>
          </cell>
          <cell r="C1953" t="str">
            <v>M2</v>
          </cell>
          <cell r="D1953" t="str">
            <v>91,00</v>
          </cell>
        </row>
        <row r="1954">
          <cell r="A1954" t="str">
            <v>92466</v>
          </cell>
          <cell r="B1954" t="str">
            <v>MONTAGEM E DESMONTAGEM DE FÔRMA DE VIGA, ESCORAMENTO METÁLICO, PÉ-DIREITO DUPLO, EM CHAPA DE MADEIRA PLASTIFICADA, 10 UTILIZAÇÕES. AF_12/2015</v>
          </cell>
          <cell r="C1954" t="str">
            <v>M2</v>
          </cell>
          <cell r="D1954" t="str">
            <v>183,34</v>
          </cell>
        </row>
        <row r="1955">
          <cell r="A1955" t="str">
            <v>92467</v>
          </cell>
          <cell r="B1955" t="str">
            <v>MONTAGEM E DESMONTAGEM DE FÔRMA DE VIGA, ESCORAMENTO COM GARFO DE MADEIRA, PÉ-DIREITO SIMPLES, EM CHAPA DE MADEIRA PLASTIFICADA, 10 UTILIZAÇÕES. AF_12/2015</v>
          </cell>
          <cell r="C1955" t="str">
            <v>M2</v>
          </cell>
          <cell r="D1955" t="str">
            <v>57,30</v>
          </cell>
        </row>
        <row r="1956">
          <cell r="A1956" t="str">
            <v>92468</v>
          </cell>
          <cell r="B1956" t="str">
            <v>MONTAGEM E DESMONTAGEM DE FÔRMA DE VIGA, ESCORAMENTO METÁLICO, PÉ-DIREITO SIMPLES, EM CHAPA DE MADEIRA PLASTIFICADA, 10 UTILIZAÇÕES. AF_12/2015</v>
          </cell>
          <cell r="C1956" t="str">
            <v>M2</v>
          </cell>
          <cell r="D1956" t="str">
            <v>63,18</v>
          </cell>
        </row>
        <row r="1957">
          <cell r="A1957" t="str">
            <v>92469</v>
          </cell>
          <cell r="B1957" t="str">
            <v>MONTAGEM E DESMONTAGEM DE FÔRMA DE VIGA, ESCORAMENTO COM GARFO DE MADEIRA, PÉ-DIREITO DUPLO, EM CHAPA DE MADEIRA PLASTIFICADA, 12 UTILIZAÇÕES. AF_12/2015</v>
          </cell>
          <cell r="C1957" t="str">
            <v>M2</v>
          </cell>
          <cell r="D1957" t="str">
            <v>82,67</v>
          </cell>
        </row>
        <row r="1958">
          <cell r="A1958" t="str">
            <v>92470</v>
          </cell>
          <cell r="B1958" t="str">
            <v>MONTAGEM E DESMONTAGEM DE FÔRMA DE VIGA, ESCORAMENTO METÁLICO, PÉ-DIREITO DUPLO, EM CHAPA DE MADEIRA PLASTIFICADA, 12 UTILIZAÇÕES. AF_12/2015</v>
          </cell>
          <cell r="C1958" t="str">
            <v>M2</v>
          </cell>
          <cell r="D1958" t="str">
            <v>179,10</v>
          </cell>
        </row>
        <row r="1959">
          <cell r="A1959" t="str">
            <v>92471</v>
          </cell>
          <cell r="B1959" t="str">
            <v>MONTAGEM E DESMONTAGEM DE FÔRMA DE VIGA, ESCORAMENTO COM GARFO DE MADEIRA, PÉ-DIREITO SIMPLES, EM CHAPA DE MADEIRA PLASTIFICADA, 12 UTILIZAÇÕES. AF_12/2015</v>
          </cell>
          <cell r="C1959" t="str">
            <v>M2</v>
          </cell>
          <cell r="D1959" t="str">
            <v>52,15</v>
          </cell>
        </row>
        <row r="1960">
          <cell r="A1960" t="str">
            <v>92472</v>
          </cell>
          <cell r="B1960" t="str">
            <v>MONTAGEM E DESMONTAGEM DE FÔRMA DE VIGA, ESCORAMENTO METÁLICO, PÉ-DIREITO SIMPLES, EM CHAPA DE MADEIRA PLASTIFICADA, 12 UTILIZAÇÕES. AF_12/2015</v>
          </cell>
          <cell r="C1960" t="str">
            <v>M2</v>
          </cell>
          <cell r="D1960" t="str">
            <v>59,52</v>
          </cell>
        </row>
        <row r="1961">
          <cell r="A1961" t="str">
            <v>92473</v>
          </cell>
          <cell r="B1961" t="str">
            <v>MONTAGEM E DESMONTAGEM DE FÔRMA DE VIGA, ESCORAMENTO COM GARFO DE MADEIRA, PÉ-DIREITO DUPLO, EM CHAPA DE MADEIRA PLASTIFICADA, 14 UTILIZAÇÕES. AF_12/2015</v>
          </cell>
          <cell r="C1961" t="str">
            <v>M2</v>
          </cell>
          <cell r="D1961" t="str">
            <v>75,90</v>
          </cell>
        </row>
        <row r="1962">
          <cell r="A1962" t="str">
            <v>92474</v>
          </cell>
          <cell r="B1962" t="str">
            <v>MONTAGEM E DESMONTAGEM DE FÔRMA DE VIGA, ESCORAMENTO METÁLICO, PÉ-DIREITO DUPLO, EM CHAPA DE MADEIRA PLASTIFICADA, 14 UTILIZAÇÕES. AF_12/2015</v>
          </cell>
          <cell r="C1962" t="str">
            <v>M2</v>
          </cell>
          <cell r="D1962" t="str">
            <v>175,39</v>
          </cell>
        </row>
        <row r="1963">
          <cell r="A1963" t="str">
            <v>92475</v>
          </cell>
          <cell r="B1963" t="str">
            <v>MONTAGEM E DESMONTAGEM DE FÔRMA DE VIGA, ESCORAMENTO COM GARFO DE MADEIRA, PÉ-DIREITO SIMPLES, EM CHAPA DE MADEIRA PLASTIFICADA, 14 UTILIZAÇÕES. AF_12/2015</v>
          </cell>
          <cell r="C1963" t="str">
            <v>M2</v>
          </cell>
          <cell r="D1963" t="str">
            <v>47,92</v>
          </cell>
        </row>
        <row r="1964">
          <cell r="A1964" t="str">
            <v>92476</v>
          </cell>
          <cell r="B1964" t="str">
            <v>MONTAGEM E DESMONTAGEM DE FÔRMA DE VIGA, ESCORAMENTO METÁLICO, PÉ-DIREITO SIMPLES, EM CHAPA DE MADEIRA PLASTIFICADA, 14 UTILIZAÇÕES. AF_12/2015</v>
          </cell>
          <cell r="C1964" t="str">
            <v>M2</v>
          </cell>
          <cell r="D1964" t="str">
            <v>56,38</v>
          </cell>
        </row>
        <row r="1965">
          <cell r="A1965" t="str">
            <v>92477</v>
          </cell>
          <cell r="B1965" t="str">
            <v>MONTAGEM E DESMONTAGEM DE FÔRMA DE VIGA, ESCORAMENTO COM GARFO DE MADEIRA, PÉ-DIREITO DUPLO, EM CHAPA DE MADEIRA PLASTIFICADA, 18 UTILIZAÇÕES. AF_12/2015</v>
          </cell>
          <cell r="C1965" t="str">
            <v>M2</v>
          </cell>
          <cell r="D1965" t="str">
            <v>61,54</v>
          </cell>
        </row>
        <row r="1966">
          <cell r="A1966" t="str">
            <v>92478</v>
          </cell>
          <cell r="B1966" t="str">
            <v>MONTAGEM E DESMONTAGEM DE FÔRMA DE VIGA, ESCORAMENTO METÁLICO, PÉ-DIREITO DUPLO, EM CHAPA DE MADEIRA PLASTIFICADA, 18 UTILIZAÇÕES. AF_12/2015</v>
          </cell>
          <cell r="C1966" t="str">
            <v>M2</v>
          </cell>
          <cell r="D1966" t="str">
            <v>168,23</v>
          </cell>
        </row>
        <row r="1967">
          <cell r="A1967" t="str">
            <v>92479</v>
          </cell>
          <cell r="B1967" t="str">
            <v>MONTAGEM E DESMONTAGEM DE FÔRMA DE VIGA, ESCORAMENTO COM GARFO DE MADEIRA, PÉ-DIREITO SIMPLES, EM CHAPA DE MADEIRA PLASTIFICADA, 18 UTILIZAÇÕES. AF_12/2015</v>
          </cell>
          <cell r="C1967" t="str">
            <v>M2</v>
          </cell>
          <cell r="D1967" t="str">
            <v>38,97</v>
          </cell>
        </row>
        <row r="1968">
          <cell r="A1968" t="str">
            <v>92480</v>
          </cell>
          <cell r="B1968" t="str">
            <v>MONTAGEM E DESMONTAGEM DE FÔRMA DE VIGA, ESCORAMENTO METÁLICO, PÉ-DIREITO SIMPLES, EM CHAPA DE MADEIRA PLASTIFICADA, 18 UTILIZAÇÕES. AF_12/2015</v>
          </cell>
          <cell r="C1968" t="str">
            <v>M2</v>
          </cell>
          <cell r="D1968" t="str">
            <v>50,21</v>
          </cell>
        </row>
        <row r="1969">
          <cell r="A1969" t="str">
            <v>92481</v>
          </cell>
          <cell r="B1969" t="str">
            <v>MONTAGEM E DESMONTAGEM DE FÔRMA DE LAJE MACIÇA COM ÁREA MÉDIA MENOR OU IGUAL A 20 M², PÉ-DIREITO SIMPLES, EM MADEIRA SERRADA, 1 UTILIZAÇÃO. AF_12/2015</v>
          </cell>
          <cell r="C1969" t="str">
            <v>M2</v>
          </cell>
          <cell r="D1969" t="str">
            <v>164,23</v>
          </cell>
        </row>
        <row r="1970">
          <cell r="A1970" t="str">
            <v>92482</v>
          </cell>
          <cell r="B1970" t="str">
            <v>MONTAGEM E DESMONTAGEM DE FÔRMA DE LAJE MACIÇA COM ÁREA MÉDIA MAIOR QUE 20 M², PÉ-DIREITO SIMPLES, EM MADEIRA SERRADA, 1 UTILIZAÇÃO. AF_12/2015</v>
          </cell>
          <cell r="C1970" t="str">
            <v>M2</v>
          </cell>
          <cell r="D1970" t="str">
            <v>153,67</v>
          </cell>
        </row>
        <row r="1971">
          <cell r="A1971" t="str">
            <v>92483</v>
          </cell>
          <cell r="B1971" t="str">
            <v>MONTAGEM E DESMONTAGEM DE FÔRMA DE LAJE MACIÇA COM ÁREA MÉDIA MENOR OU IGUAL A 20 M², PÉ-DIREITO SIMPLES, EM MADEIRA SERRADA, 2 UTILIZAÇÕES. AF_12/2015</v>
          </cell>
          <cell r="C1971" t="str">
            <v>M2</v>
          </cell>
          <cell r="D1971" t="str">
            <v>130,94</v>
          </cell>
        </row>
        <row r="1972">
          <cell r="A1972" t="str">
            <v>92484</v>
          </cell>
          <cell r="B1972" t="str">
            <v>MONTAGEM E DESMONTAGEM DE FÔRMA DE LAJE MACIÇA COM ÁREA MÉDIA MAIOR QUE 20 M², PÉ-DIREITO SIMPLES, EM MADEIRA SERRADA, 2 UTILIZAÇÕES. AF_12/2015</v>
          </cell>
          <cell r="C1972" t="str">
            <v>M2</v>
          </cell>
          <cell r="D1972" t="str">
            <v>121,61</v>
          </cell>
        </row>
        <row r="1973">
          <cell r="A1973" t="str">
            <v>92485</v>
          </cell>
          <cell r="B1973" t="str">
            <v>MONTAGEM E DESMONTAGEM DE FÔRMA DE LAJE MACIÇA COM ÁREA MÉDIA MENOR OU IGUAL A 20 M², PÉ-DIREITO SIMPLES, EM MADEIRA SERRADA, 4 UTILIZAÇÕES. AF_12/2015</v>
          </cell>
          <cell r="C1973" t="str">
            <v>M2</v>
          </cell>
          <cell r="D1973" t="str">
            <v>97,12</v>
          </cell>
        </row>
        <row r="1974">
          <cell r="A1974" t="str">
            <v>92486</v>
          </cell>
          <cell r="B1974" t="str">
            <v>MONTAGEM E DESMONTAGEM DE FÔRMA DE LAJE MACIÇA COM ÁREA MÉDIA MAIOR QUE 20 M², PÉ-DIREITO SIMPLES, EM MADEIRA SERRADA, 4 UTILIZAÇÕES. AF_12/2015</v>
          </cell>
          <cell r="C1974" t="str">
            <v>M2</v>
          </cell>
          <cell r="D1974" t="str">
            <v>89,96</v>
          </cell>
        </row>
        <row r="1975">
          <cell r="A1975" t="str">
            <v>92487</v>
          </cell>
          <cell r="B1975" t="str">
            <v>MONTAGEM E DESMONTAGEM DE FÔRMA DE LAJE NERVURADA COM CUBETA E ASSOALHO COM ÁREA MÉDIA MENOR OU IGUAL A 20 M², PÉ-DIREITO DUPLO, EM CHAPA DE MADEIRA COMPENSADA RESINADA, 8 UTILIZAÇÕES. AF_12/2015</v>
          </cell>
          <cell r="C1975" t="str">
            <v>M2</v>
          </cell>
          <cell r="D1975" t="str">
            <v>71,42</v>
          </cell>
        </row>
        <row r="1976">
          <cell r="A1976" t="str">
            <v>92488</v>
          </cell>
          <cell r="B1976" t="str">
            <v>MONTAGEM E DESMONTAGEM DE FÔRMA DE LAJE NERVURADA COM CUBETA E ASSOALHO COM ÁREA MÉDIA MAIOR QUE 20 M², PÉ-DIREITO DUPLO, EM CHAPA DE MADEIRA COMPENSADA RESINADA, 8 UTILIZAÇÕES. AF_12/2015</v>
          </cell>
          <cell r="C1976" t="str">
            <v>M2</v>
          </cell>
          <cell r="D1976" t="str">
            <v>68,95</v>
          </cell>
        </row>
        <row r="1977">
          <cell r="A1977" t="str">
            <v>92489</v>
          </cell>
          <cell r="B1977" t="str">
            <v>MONTAGEM E DESMONTAGEM DE FÔRMA DE LAJE NERVURADA COM CUBETA E ASSOALHO COM ÁREA MÉDIA MENOR OU IGUAL A 20 M², PÉ-DIREITO SIMPLES, EM CHAPA DE MADEIRA COMPENSADA RESINADA, 8 UTILIZAÇÕES. AF_12/2015</v>
          </cell>
          <cell r="C1977" t="str">
            <v>M2</v>
          </cell>
          <cell r="D1977" t="str">
            <v>39,98</v>
          </cell>
        </row>
        <row r="1978">
          <cell r="A1978" t="str">
            <v>92490</v>
          </cell>
          <cell r="B1978" t="str">
            <v>MONTAGEM E DESMONTAGEM DE FÔRMA DE LAJE NERVURADA COM CUBETA E ASSOALHO COM ÁREA MÉDIA MAIOR QUE 20 M², PÉ-DIREITO SIMPLES, EM CHAPA DE MADEIRA COMPENSADA RESINADA, 8 UTILIZAÇÕES. AF_12/2015</v>
          </cell>
          <cell r="C1978" t="str">
            <v>M2</v>
          </cell>
          <cell r="D1978" t="str">
            <v>37,71</v>
          </cell>
        </row>
        <row r="1979">
          <cell r="A1979" t="str">
            <v>92491</v>
          </cell>
          <cell r="B1979" t="str">
            <v>MONTAGEM E DESMONTAGEM DE FÔRMA DE LAJE NERVURADA COM CUBETA E ASSOALHO COM ÁREA MÉDIA MENOR OU IGUAL A 20 M², PÉ-DIREITO DUPLO, EM CHAPA DE MADEIRA COMPENSADA RESINADA, 10 UTILIZAÇÕES. AF_12/2015</v>
          </cell>
          <cell r="C1979" t="str">
            <v>M2</v>
          </cell>
          <cell r="D1979" t="str">
            <v>69,20</v>
          </cell>
        </row>
        <row r="1980">
          <cell r="A1980" t="str">
            <v>92492</v>
          </cell>
          <cell r="B1980" t="str">
            <v>MONTAGEM E DESMONTAGEM DE FÔRMA DE LAJE NERVURADA COM CUBETA E ASSOALHO COM ÁREA MÉDIA MAIOR QUE 20 M², PÉ-DIREITO DUPLO, EM CHAPA DE MADEIRA COMPENSADA RESINADA, 10 UTILIZAÇÕES. AF_12/2015</v>
          </cell>
          <cell r="C1980" t="str">
            <v>M2</v>
          </cell>
          <cell r="D1980" t="str">
            <v>66,85</v>
          </cell>
        </row>
        <row r="1981">
          <cell r="A1981" t="str">
            <v>92493</v>
          </cell>
          <cell r="B1981" t="str">
            <v>MONTAGEM E DESMONTAGEM DE FÔRMA DE LAJE NERVURADA COM CUBETA E ASSOALHO COM ÁREA MÉDIA MENOR OU IGUAL A 20 M², PÉ-DIREITO SIMPLES, EM CHAPA DE MADEIRA COMPENSADA RESINADA, 10 UTILIZAÇÕES. AF_12/2015</v>
          </cell>
          <cell r="C1981" t="str">
            <v>M2</v>
          </cell>
          <cell r="D1981" t="str">
            <v>35,77</v>
          </cell>
        </row>
        <row r="1982">
          <cell r="A1982" t="str">
            <v>92494</v>
          </cell>
          <cell r="B1982" t="str">
            <v>MONTAGEM E DESMONTAGEM DE FÔRMA DE LAJE NERVURADA COM CUBETA E ASSOALHO COM ÁREA MÉDIA MAIOR QUE 20 M², PÉ-DIREITO SIMPLES, EM CHAPA DE MADEIRA COMPENSADA RESINADA, 10 UTILIZAÇÕES. AF_12/2015</v>
          </cell>
          <cell r="C1982" t="str">
            <v>M2</v>
          </cell>
          <cell r="D1982" t="str">
            <v>35,96</v>
          </cell>
        </row>
        <row r="1983">
          <cell r="A1983" t="str">
            <v>92495</v>
          </cell>
          <cell r="B1983" t="str">
            <v>MONTAGEM E DESMONTAGEM DE FÔRMA DE LAJE NERVURADA COM CUBETA E ASSOALHO COM ÁREA MÉDIA MENOR OU IGUAL A 20 M², PÉ-DIREITO DUPLO, EM CHAPA DE MADEIRA COMPENSADA RESINADA, 12 UTILIZAÇÕES. AF_12/2015</v>
          </cell>
          <cell r="C1983" t="str">
            <v>M2</v>
          </cell>
          <cell r="D1983" t="str">
            <v>67,69</v>
          </cell>
        </row>
        <row r="1984">
          <cell r="A1984" t="str">
            <v>92496</v>
          </cell>
          <cell r="B1984" t="str">
            <v>MONTAGEM E DESMONTAGEM DE FÔRMA DE LAJE NERVURADA COM CUBETA E ASSOALHO COM ÁREA MÉDIA MAIOR QUE 20 M², PÉ-DIREITO DUPLO, EM CHAPA DE MADEIRA COMPENSADA RESINADA, 12 UTILIZAÇÕES. AF_12/2015</v>
          </cell>
          <cell r="C1984" t="str">
            <v>M2</v>
          </cell>
          <cell r="D1984" t="str">
            <v>65,43</v>
          </cell>
        </row>
        <row r="1985">
          <cell r="A1985" t="str">
            <v>92497</v>
          </cell>
          <cell r="B1985" t="str">
            <v>MONTAGEM E DESMONTAGEM DE FÔRMA DE LAJE NERVURADA COM CUBETA E ASSOALHO COM ÁREA MÉDIA MENOR OU IGUAL A 20 M², PÉ-DIREITO SIMPLES, EM CHAPA DE MADEIRA COMPENSADA RESINADA, 12 UTILIZAÇÕES. AF_12/2015</v>
          </cell>
          <cell r="C1985" t="str">
            <v>M2</v>
          </cell>
          <cell r="D1985" t="str">
            <v>36,92</v>
          </cell>
        </row>
        <row r="1986">
          <cell r="A1986" t="str">
            <v>92498</v>
          </cell>
          <cell r="B1986" t="str">
            <v>MONTAGEM E DESMONTAGEM DE FÔRMA DE LAJE NERVURADA COM CUBETA E ASSOALHO COM ÁREA MÉDIA MAIOR QUE 20 M², PÉ-DIREITO SIMPLES, EM CHAPA DE MADEIRA COMPENSADA RESINADA, 12 UTILIZAÇÕES. AF_12/2015</v>
          </cell>
          <cell r="C1986" t="str">
            <v>M2</v>
          </cell>
          <cell r="D1986" t="str">
            <v>34,80</v>
          </cell>
        </row>
        <row r="1987">
          <cell r="A1987" t="str">
            <v>92499</v>
          </cell>
          <cell r="B1987" t="str">
            <v>MONTAGEM E DESMONTAGEM DE FÔRMA DE LAJE NERVURADA COM CUBETA E ASSOALHO COM ÁREA MÉDIA MENOR OU IGUAL A 20 M², PÉ-DIREITO DUPLO, EM CHAPA DE MADEIRA COMPENSADA RESINADA, 14 UTILIZAÇÕES. AF_12/2015</v>
          </cell>
          <cell r="C1987" t="str">
            <v>M2</v>
          </cell>
          <cell r="D1987" t="str">
            <v>66,77</v>
          </cell>
        </row>
        <row r="1988">
          <cell r="A1988" t="str">
            <v>92500</v>
          </cell>
          <cell r="B1988" t="str">
            <v>MONTAGEM E DESMONTAGEM DE FÔRMA DE LAJE NERVURADA COM CUBETA E ASSOALHO COM ÁREA MÉDIA MAIOR QUE 20 M², PÉ-DIREITO DUPLO, EM CHAPA DE MADEIRA COMPENSADA RESINADA, 14 UTILIZAÇÕES. AF_12/2015</v>
          </cell>
          <cell r="C1988" t="str">
            <v>M2</v>
          </cell>
          <cell r="D1988" t="str">
            <v>64,56</v>
          </cell>
        </row>
        <row r="1989">
          <cell r="A1989" t="str">
            <v>92501</v>
          </cell>
          <cell r="B1989" t="str">
            <v>MONTAGEM E DESMONTAGEM DE FÔRMA DE LAJE NERVURADA COM CUBETA E ASSOALHO COM ÁREA MÉDIA MENOR OU IGUAL A 20 M², PÉ-DIREITO SIMPLES, EM CHAPA DE MADEIRA COMPENSADA RESINADA, 14 UTILIZAÇÕES. AF_12/2015</v>
          </cell>
          <cell r="C1989" t="str">
            <v>M2</v>
          </cell>
          <cell r="D1989" t="str">
            <v>36,16</v>
          </cell>
        </row>
        <row r="1990">
          <cell r="A1990" t="str">
            <v>92502</v>
          </cell>
          <cell r="B1990" t="str">
            <v>MONTAGEM E DESMONTAGEM DE FÔRMA DE LAJE NERVURADA COM CUBETA E ASSOALHO COM ÁREA MÉDIA MAIOR QUE 20 M², PÉ-DIREITO SIMPLES, EM CHAPA DE MADEIRA COMPENSADA RESINADA, 14 UTILIZAÇÕES. AF_12/2015</v>
          </cell>
          <cell r="C1990" t="str">
            <v>M2</v>
          </cell>
          <cell r="D1990" t="str">
            <v>34,12</v>
          </cell>
        </row>
        <row r="1991">
          <cell r="A1991" t="str">
            <v>92503</v>
          </cell>
          <cell r="B1991" t="str">
            <v>MONTAGEM E DESMONTAGEM DE FÔRMA DE LAJE NERVURADA COM CUBETA E ASSOALHO COM ÁREA MÉDIA MENOR OU IGUAL A 20 M², PÉ-DIREITO DUPLO, EM CHAPA DE MADEIRA COMPENSADA RESINADA, 18 UTILIZAÇÕES. AF_12/2015</v>
          </cell>
          <cell r="C1991" t="str">
            <v>M2</v>
          </cell>
          <cell r="D1991" t="str">
            <v>65,32</v>
          </cell>
        </row>
        <row r="1992">
          <cell r="A1992" t="str">
            <v>92504</v>
          </cell>
          <cell r="B1992" t="str">
            <v>MONTAGEM E DESMONTAGEM DE FÔRMA DE LAJE NERVURADA COM CUBETA E ASSOALHO COM ÁREA MÉDIA MAIOR QUE 20 M², PÉ-DIREITO DUPLO, EM CHAPA DE MADEIRA COMPENSADA RESINADA, 18 UTILIZAÇÕES. AF_12/2015</v>
          </cell>
          <cell r="C1992" t="str">
            <v>M2</v>
          </cell>
          <cell r="D1992" t="str">
            <v>39,64</v>
          </cell>
        </row>
        <row r="1993">
          <cell r="A1993" t="str">
            <v>92505</v>
          </cell>
          <cell r="B1993" t="str">
            <v>MONTAGEM E DESMONTAGEM DE FÔRMA DE LAJE NERVURADA COM CUBETA E ASSOALHO COM ÁREA MÉDIA MENOR OU IGUAL A 20 M², PÉ-DIREITO SIMPLES, EM CHAPA DE MADEIRA COMPENSADA RESINADA, 18 UTILIZAÇÕES. AF_12/2015</v>
          </cell>
          <cell r="C1993" t="str">
            <v>M2</v>
          </cell>
          <cell r="D1993" t="str">
            <v>34,96</v>
          </cell>
        </row>
        <row r="1994">
          <cell r="A1994" t="str">
            <v>92506</v>
          </cell>
          <cell r="B1994" t="str">
            <v>MONTAGEM E DESMONTAGEM DE FÔRMA DE LAJE NERVURADA COM CUBETA E ASSOALHO COM ÁREA MÉDIA MAIOR QUE 20 M², PÉ-DIREITO SIMPLES, EM CHAPA DE MADEIRA COMPENSADA RESINADA, 18 UTILIZAÇÕES. AF_12/2015</v>
          </cell>
          <cell r="C1994" t="str">
            <v>M2</v>
          </cell>
          <cell r="D1994" t="str">
            <v>32,99</v>
          </cell>
        </row>
        <row r="1995">
          <cell r="A1995" t="str">
            <v>92507</v>
          </cell>
          <cell r="B1995" t="str">
            <v>MONTAGEM E DESMONTAGEM DE FÔRMA DE LAJE MACIÇA COM ÁREA MÉDIA MENOR OU IGUAL A 20 M², PÉ-DIREITO DUPLO, EM CHAPA DE MADEIRA COMPENSADA RESINADA, 2 UTILIZAÇÕES. AF_12/2015</v>
          </cell>
          <cell r="C1995" t="str">
            <v>M2</v>
          </cell>
          <cell r="D1995" t="str">
            <v>60,49</v>
          </cell>
        </row>
        <row r="1996">
          <cell r="A1996" t="str">
            <v>92508</v>
          </cell>
          <cell r="B1996" t="str">
            <v>MONTAGEM E DESMONTAGEM DE FÔRMA DE LAJE MACIÇA COM ÁREA MÉDIA MAIOR QUE 20 M², PÉ-DIREITO DUPLO, EM CHAPA DE MADEIRA COMPENSADA RESINADA, 2 UTILIZAÇÕES. AF_12/2015</v>
          </cell>
          <cell r="C1996" t="str">
            <v>M2</v>
          </cell>
          <cell r="D1996" t="str">
            <v>58,51</v>
          </cell>
        </row>
        <row r="1997">
          <cell r="A1997" t="str">
            <v>92509</v>
          </cell>
          <cell r="B1997" t="str">
            <v>MONTAGEM E DESMONTAGEM DE FÔRMA DE LAJE MACIÇA COM ÁREA MÉDIA MENOR OU IGUAL A 20 M², PÉ-DIREITO SIMPLES, EM CHAPA DE MADEIRA COMPENSADA RESINADA, 2 UTILIZAÇÕES. AF_12/2015</v>
          </cell>
          <cell r="C1997" t="str">
            <v>M2</v>
          </cell>
          <cell r="D1997" t="str">
            <v>32,57</v>
          </cell>
        </row>
        <row r="1998">
          <cell r="A1998" t="str">
            <v>92510</v>
          </cell>
          <cell r="B1998" t="str">
            <v>MONTAGEM E DESMONTAGEM DE FÔRMA DE LAJE MACIÇA COM ÁREA MÉDIA MAIOR QUE 20 M², PÉ-DIREITO SIMPLES, EM CHAPA DE MADEIRA COMPENSADA RESINADA, 2 UTILIZAÇÕES. AF_12/2015</v>
          </cell>
          <cell r="C1998" t="str">
            <v>M2</v>
          </cell>
          <cell r="D1998" t="str">
            <v>30,75</v>
          </cell>
        </row>
        <row r="1999">
          <cell r="A1999" t="str">
            <v>92511</v>
          </cell>
          <cell r="B1999" t="str">
            <v>MONTAGEM E DESMONTAGEM DE FÔRMA DE LAJE MACIÇA COM ÁREA MÉDIA MENOR OU IGUAL A 20 M², PÉ-DIREITO DUPLO, EM CHAPA DE MADEIRA COMPENSADA RESINADA, 4 UTILIZAÇÕES. AF_12/2015</v>
          </cell>
          <cell r="C1999" t="str">
            <v>M2</v>
          </cell>
          <cell r="D1999" t="str">
            <v>57,06</v>
          </cell>
        </row>
        <row r="2000">
          <cell r="A2000" t="str">
            <v>92512</v>
          </cell>
          <cell r="B2000" t="str">
            <v>MONTAGEM E DESMONTAGEM DE FÔRMA DE LAJE MACIÇA COM ÁREA MÉDIA MAIOR QUE 20 M², PÉ-DIREITO DUPLO, EM CHAPA DE MADEIRA COMPENSADA RESINADA, 4 UTILIZAÇÕES. AF_12/2015</v>
          </cell>
          <cell r="C2000" t="str">
            <v>M2</v>
          </cell>
          <cell r="D2000" t="str">
            <v>55,55</v>
          </cell>
        </row>
        <row r="2001">
          <cell r="A2001" t="str">
            <v>92513</v>
          </cell>
          <cell r="B2001" t="str">
            <v>MONTAGEM E DESMONTAGEM DE FÔRMA DE LAJE MACIÇA COM ÁREA MÉDIA MENOR OU IGUAL A 20 M², PÉ-DIREITO SIMPLES, EM CHAPA DE MADEIRA COMPENSADA RESINADA, 4 UTILIZAÇÕES. AF_12/2015</v>
          </cell>
          <cell r="C2001" t="str">
            <v>M2</v>
          </cell>
          <cell r="D2001" t="str">
            <v>24,76</v>
          </cell>
        </row>
        <row r="2002">
          <cell r="A2002" t="str">
            <v>92514</v>
          </cell>
          <cell r="B2002" t="str">
            <v>MONTAGEM E DESMONTAGEM DE FÔRMA DE LAJE MACIÇA COM ÁREA MÉDIA MAIOR QUE 20 M², PÉ-DIREITO SIMPLES, EM CHAPA DE MADEIRA COMPENSADA RESINADA, 4 UTILIZAÇÕES. AF_12/2015</v>
          </cell>
          <cell r="C2002" t="str">
            <v>M2</v>
          </cell>
          <cell r="D2002" t="str">
            <v>23,35</v>
          </cell>
        </row>
        <row r="2003">
          <cell r="A2003" t="str">
            <v>92515</v>
          </cell>
          <cell r="B2003" t="str">
            <v>MONTAGEM E DESMONTAGEM DE FÔRMA DE LAJE MACIÇA COM ÁREA MÉDIA MAIOR QUE 20 M², PÉ-DIREITO DUPLO, EM CHAPA DE MADEIRA COMPENSADA RESINADA, 6 UTILIZAÇÕES. AF_12/2015</v>
          </cell>
          <cell r="C2003" t="str">
            <v>M2</v>
          </cell>
          <cell r="D2003" t="str">
            <v>52,09</v>
          </cell>
        </row>
        <row r="2004">
          <cell r="A2004" t="str">
            <v>92516</v>
          </cell>
          <cell r="B2004" t="str">
            <v>MONTAGEM E DESMONTAGEM DE FÔRMA DE LAJE MACIÇA COM ÁREA MÉDIA MENOR OU IGUAL A 20 M², PÉ-DIREITO DUPLO, EM CHAPA DE MADEIRA COMPENSADA RESINADA, 6 UTILIZAÇÕES. AF_12/2015</v>
          </cell>
          <cell r="C2004" t="str">
            <v>M2</v>
          </cell>
          <cell r="D2004" t="str">
            <v>50,79</v>
          </cell>
        </row>
        <row r="2005">
          <cell r="A2005" t="str">
            <v>92517</v>
          </cell>
          <cell r="B2005" t="str">
            <v>MONTAGEM E DESMONTAGEM DE FÔRMA DE LAJE MACIÇA COM ÁREA MÉDIA MENOR OU IGUAL A 20 M², PÉ-DIREITO SIMPLES, EM CHAPA DE MADEIRA COMPENSADA RESINADA, 6 UTILIZAÇÕES. AF_12/2015</v>
          </cell>
          <cell r="C2005" t="str">
            <v>M2</v>
          </cell>
          <cell r="D2005" t="str">
            <v>20,97</v>
          </cell>
        </row>
        <row r="2006">
          <cell r="A2006" t="str">
            <v>92518</v>
          </cell>
          <cell r="B2006" t="str">
            <v>MONTAGEM E DESMONTAGEM DE FÔRMA DE LAJE MACIÇA COM ÁREA MÉDIA MAIOR QUE 20 M², PÉ-DIREITO SIMPLES, EM CHAPA DE MADEIRA COMPENSADA RESINADA, 6 UTILIZAÇÕES. AF_12/2015</v>
          </cell>
          <cell r="C2006" t="str">
            <v>M2</v>
          </cell>
          <cell r="D2006" t="str">
            <v>19,74</v>
          </cell>
        </row>
        <row r="2007">
          <cell r="A2007" t="str">
            <v>92519</v>
          </cell>
          <cell r="B2007" t="str">
            <v>MONTAGEM E DESMONTAGEM DE FÔRMA DE LAJE MACIÇA COM ÁREA MÉDIA MENOR OU IGUAL A 20 M², PÉ-DIREITO DUPLO, EM CHAPA DE MADEIRA COMPENSADA RESINADA, 8 UTILIZAÇÕES. AF_12/2015</v>
          </cell>
          <cell r="C2007" t="str">
            <v>M2</v>
          </cell>
          <cell r="D2007" t="str">
            <v>49,57</v>
          </cell>
        </row>
        <row r="2008">
          <cell r="A2008" t="str">
            <v>92520</v>
          </cell>
          <cell r="B2008" t="str">
            <v>MONTAGEM E DESMONTAGEM DE FÔRMA DE LAJE MACIÇA COM ÁREA MÉDIA MAIOR QUE 20 M², PÉ-DIREITO DUPLO, EM CHAPA DE MADEIRA COMPENSADA RESINADA, 8 UTILIZAÇÕES. AF_12/2015</v>
          </cell>
          <cell r="C2008" t="str">
            <v>M2</v>
          </cell>
          <cell r="D2008" t="str">
            <v>48,36</v>
          </cell>
        </row>
        <row r="2009">
          <cell r="A2009" t="str">
            <v>92521</v>
          </cell>
          <cell r="B2009" t="str">
            <v>MONTAGEM E DESMONTAGEM DE FÔRMA DE LAJE MACIÇA COM ÁREA MÉDIA MENOR OU IGUAL A 20 M², PÉ-DIREITO SIMPLES, EM CHAPA DE MADEIRA COMPENSADA RESINADA, 8 UTILIZAÇÕES. AF_12/2015</v>
          </cell>
          <cell r="C2009" t="str">
            <v>M2</v>
          </cell>
          <cell r="D2009" t="str">
            <v>19,02</v>
          </cell>
        </row>
        <row r="2010">
          <cell r="A2010" t="str">
            <v>92522</v>
          </cell>
          <cell r="B2010" t="str">
            <v>MONTAGEM E DESMONTAGEM DE FÔRMA DE LAJE MACIÇA COM ÁREA MÉDIA MAIOR QUE 20 M², PÉ-DIREITO SIMPLES, EM CHAPA DE MADEIRA COMPENSADA RESINADA, 8 UTILIZAÇÕES. AF_12/2015</v>
          </cell>
          <cell r="C2010" t="str">
            <v>M2</v>
          </cell>
          <cell r="D2010" t="str">
            <v>17,89</v>
          </cell>
        </row>
        <row r="2011">
          <cell r="A2011" t="str">
            <v>92523</v>
          </cell>
          <cell r="B2011" t="str">
            <v>MONTAGEM E DESMONTAGEM DE FÔRMA DE LAJE MACIÇA COM ÁREA MÉDIA MENOR OU IGUAL A 20 M², PÉ-DIREITO DUPLO, EM CHAPA DE MADEIRA COMPENSADA PLASTIFICADA, 10 UTILIZAÇÕES. AF_12/2015</v>
          </cell>
          <cell r="C2011" t="str">
            <v>M2</v>
          </cell>
          <cell r="D2011" t="str">
            <v>48,72</v>
          </cell>
        </row>
        <row r="2012">
          <cell r="A2012" t="str">
            <v>92524</v>
          </cell>
          <cell r="B2012" t="str">
            <v>MONTAGEM E DESMONTAGEM DE FÔRMA DE LAJE MACIÇA COM ÁREA MÉDIA MAIOR QUE 20 M², PÉ-DIREITO DUPLO, EM CHAPA DE MADEIRA COMPENSADA PLASTIFICADA, 10 UTILIZAÇÕES. AF_12/2015</v>
          </cell>
          <cell r="C2012" t="str">
            <v>M2</v>
          </cell>
          <cell r="D2012" t="str">
            <v>47,58</v>
          </cell>
        </row>
        <row r="2013">
          <cell r="A2013" t="str">
            <v>92525</v>
          </cell>
          <cell r="B2013" t="str">
            <v>MONTAGEM E DESMONTAGEM DE FÔRMA DE LAJE MACIÇA COM ÁREA MÉDIA MENOR OU IGUAL A 20 M², PÉ-DIREITO SIMPLES, EM CHAPA DE MADEIRA COMPENSADA PLASTIFICADA, 10 UTILIZAÇÕES. AF_12/2015</v>
          </cell>
          <cell r="C2013" t="str">
            <v>M2</v>
          </cell>
          <cell r="D2013" t="str">
            <v>18,54</v>
          </cell>
        </row>
        <row r="2014">
          <cell r="A2014" t="str">
            <v>92526</v>
          </cell>
          <cell r="B2014" t="str">
            <v>MONTAGEM E DESMONTAGEM DE FÔRMA DE LAJE MACIÇA COM ÁREA MÉDIA MAIOR QUE 20 M², PÉ-DIREITO SIMPLES, EM CHAPA DE MADEIRA COMPENSADA PLASTIFICADA, 10 UTILIZAÇÕES. AF_12/2015</v>
          </cell>
          <cell r="C2014" t="str">
            <v>M2</v>
          </cell>
          <cell r="D2014" t="str">
            <v>17,45</v>
          </cell>
        </row>
        <row r="2015">
          <cell r="A2015" t="str">
            <v>92527</v>
          </cell>
          <cell r="B2015" t="str">
            <v>MONTAGEM E DESMONTAGEM DE FÔRMA DE LAJE MACIÇA COM ÁREA MÉDIA MENOR OU IGUAL A 20 M², PÉ-DIREITO DUPLO, EM CHAPA DE MADEIRA COMPENSADA PLASTIFICADA, 12 UTILIZAÇÕES. AF_12/2015</v>
          </cell>
          <cell r="C2015" t="str">
            <v>M2</v>
          </cell>
          <cell r="D2015" t="str">
            <v>47,71</v>
          </cell>
        </row>
        <row r="2016">
          <cell r="A2016" t="str">
            <v>92528</v>
          </cell>
          <cell r="B2016" t="str">
            <v>MONTAGEM E DESMONTAGEM DE FÔRMA DE LAJE MACIÇA COM ÁREA MÉDIA MAIOR QUE 20 M², PÉ-DIREITO DUPLO, EM CHAPA DE MADEIRA COMPENSADA PLASTIFICADA, 12 UTILIZAÇÕES. AF_12/2015</v>
          </cell>
          <cell r="C2016" t="str">
            <v>M2</v>
          </cell>
          <cell r="D2016" t="str">
            <v>46,60</v>
          </cell>
        </row>
        <row r="2017">
          <cell r="A2017" t="str">
            <v>92529</v>
          </cell>
          <cell r="B2017" t="str">
            <v>MONTAGEM E DESMONTAGEM DE FÔRMA DE LAJE MACIÇA COM ÁREA MÉDIA MENOR OU IGUAL A 20 M², PÉ-DIREITO SIMPLES, EM CHAPA DE MADEIRA COMPENSADA PLASTIFICADA, 12 UTILIZAÇÕES. AF_12/2015</v>
          </cell>
          <cell r="C2017" t="str">
            <v>M2</v>
          </cell>
          <cell r="D2017" t="str">
            <v>17,74</v>
          </cell>
        </row>
        <row r="2018">
          <cell r="A2018" t="str">
            <v>92530</v>
          </cell>
          <cell r="B2018" t="str">
            <v>MONTAGEM E DESMONTAGEM DE FÔRMA DE LAJE MACIÇA COM ÁREA MÉDIA MAIOR QUE 20 M², PÉ-DIREITO SIMPLES, EM CHAPA DE MADEIRA COMPENSADA PLASTIFICADA, 12 UTILIZAÇÕES. AF_12/2015</v>
          </cell>
          <cell r="C2018" t="str">
            <v>M2</v>
          </cell>
          <cell r="D2018" t="str">
            <v>16,68</v>
          </cell>
        </row>
        <row r="2019">
          <cell r="A2019" t="str">
            <v>92531</v>
          </cell>
          <cell r="B2019" t="str">
            <v>MONTAGEM E DESMONTAGEM DE FÔRMA DE LAJE MACIÇA COM ÁREA MÉDIA MENOR OU IGUAL A 20 M², PÉ-DIREITO DUPLO, EM CHAPA DE MADEIRA COMPENSADA PLASTIFICADA, 14 UTILIZAÇÕES. AF_12/2015</v>
          </cell>
          <cell r="C2019" t="str">
            <v>M2</v>
          </cell>
          <cell r="D2019" t="str">
            <v>46,95</v>
          </cell>
        </row>
        <row r="2020">
          <cell r="A2020" t="str">
            <v>92532</v>
          </cell>
          <cell r="B2020" t="str">
            <v>MONTAGEM E DESMONTAGEM DE FÔRMA DE LAJE MACIÇA COM ÁREA MÉDIA MAIOR QUE 20 M², PÉ-DIREITO DUPLO, EM CHAPA DE MADEIRA COMPENSADA PLASTIFICADA, 14 UTILIZAÇÕES. AF_12/2015</v>
          </cell>
          <cell r="C2020" t="str">
            <v>M2</v>
          </cell>
          <cell r="D2020" t="str">
            <v>45,86</v>
          </cell>
        </row>
        <row r="2021">
          <cell r="A2021" t="str">
            <v>92533</v>
          </cell>
          <cell r="B2021" t="str">
            <v>MONTAGEM E DESMONTAGEM DE FÔRMA DE LAJE MACIÇA COM ÁREA MÉDIA MENOR OU IGUAL A 20 M², PÉ-DIREITO SIMPLES, EM CHAPA DE MADEIRA COMPENSADA PLASTIFICADA, 14 UTILIZAÇÕES. AF_12/2015</v>
          </cell>
          <cell r="C2021" t="str">
            <v>M2</v>
          </cell>
          <cell r="D2021" t="str">
            <v>17,15</v>
          </cell>
        </row>
        <row r="2022">
          <cell r="A2022" t="str">
            <v>92534</v>
          </cell>
          <cell r="B2022" t="str">
            <v>MONTAGEM E DESMONTAGEM DE FÔRMA DE LAJE MACIÇA COM ÁREA MÉDIA MAIOR QUE 20 M², PÉ-DIREITO SIMPLES, EM CHAPA DE MADEIRA COMPENSADA PLASTIFICADA, 14 UTILIZAÇÕES. AF_12/2015</v>
          </cell>
          <cell r="C2022" t="str">
            <v>M2</v>
          </cell>
          <cell r="D2022" t="str">
            <v>16,15</v>
          </cell>
        </row>
        <row r="2023">
          <cell r="A2023" t="str">
            <v>92535</v>
          </cell>
          <cell r="B2023" t="str">
            <v>MONTAGEM E DESMONTAGEM DE FÔRMA DE LAJE MACIÇA COM ÁREA MÉDIA MENOR OU IGUAL A 20 M², PÉ-DIREITO DUPLO, EM CHAPA DE MADEIRA COMPENSADA PLASTIFICADA, 18 UTILIZAÇÕES. AF_12/2015</v>
          </cell>
          <cell r="C2023" t="str">
            <v>M2</v>
          </cell>
          <cell r="D2023" t="str">
            <v>45,65</v>
          </cell>
        </row>
        <row r="2024">
          <cell r="A2024" t="str">
            <v>92536</v>
          </cell>
          <cell r="B2024" t="str">
            <v>MONTAGEM E DESMONTAGEM DE FÔRMA DE LAJE MACIÇA COM ÁREA MÉDIA MAIOR QUE 20 M², PÉ-DIREITO DUPLO, EM CHAPA DE MADEIRA COMPENSADA PLASTIFICADA, 18 UTILIZAÇÕES. AF_12/2015</v>
          </cell>
          <cell r="C2024" t="str">
            <v>M2</v>
          </cell>
          <cell r="D2024" t="str">
            <v>44,60</v>
          </cell>
        </row>
        <row r="2025">
          <cell r="A2025" t="str">
            <v>92537</v>
          </cell>
          <cell r="B2025" t="str">
            <v>MONTAGEM E DESMONTAGEM DE FÔRMA DE LAJE MACIÇA COM ÁREA MÉDIA MENOR OU IGUAL A 20 M², PÉ-DIREITO SIMPLES, EM CHAPA DE MADEIRA COMPENSADA PLASTIFICADA, 18 UTILIZAÇÕES. AF_12/2015</v>
          </cell>
          <cell r="C2025" t="str">
            <v>M2</v>
          </cell>
          <cell r="D2025" t="str">
            <v>16,06</v>
          </cell>
        </row>
        <row r="2026">
          <cell r="A2026" t="str">
            <v>92538</v>
          </cell>
          <cell r="B2026" t="str">
            <v>MONTAGEM E DESMONTAGEM DE FÔRMA DE LAJE MACIÇA COM ÁREA MÉDIA MAIOR QUE 20 M², PÉ-DIREITO SIMPLES, EM CHAPA DE MADEIRA COMPENSADA PLASTIFICADA, 18 UTILIZAÇÕES. AF_12/2015</v>
          </cell>
          <cell r="C2026" t="str">
            <v>M2</v>
          </cell>
          <cell r="D2026" t="str">
            <v>15,09</v>
          </cell>
        </row>
        <row r="2027">
          <cell r="A2027" t="str">
            <v>95934</v>
          </cell>
          <cell r="B2027" t="str">
            <v>FABRICAÇÃO DE FÔRMA PARA ESCADAS, COM 2 LANCES, EM CHAPA DE MADEIRA COMPENSADA PLASTIFICADA, E=18 MM. AF_01/2017</v>
          </cell>
          <cell r="C2027" t="str">
            <v>M2</v>
          </cell>
          <cell r="D2027" t="str">
            <v>110,68</v>
          </cell>
        </row>
        <row r="2028">
          <cell r="A2028" t="str">
            <v>95935</v>
          </cell>
          <cell r="B2028" t="str">
            <v>FABRICAÇÃO DE FÔRMA PARA ESCADAS, COM 2 LANCES, EM CHAPA DE MADEIRA COMPENSADA RESINADA, E= 17 MM. AF_01/2017</v>
          </cell>
          <cell r="C2028" t="str">
            <v>M2</v>
          </cell>
          <cell r="D2028" t="str">
            <v>98,16</v>
          </cell>
        </row>
        <row r="2029">
          <cell r="A2029" t="str">
            <v>95936</v>
          </cell>
          <cell r="B2029" t="str">
            <v>FABRICAÇÃO DE FÔRMA PARA ESCADAS, COM 2 LANCES, EM MADEIRA SERRADA, E=25 MM. AF_01/2017</v>
          </cell>
          <cell r="C2029" t="str">
            <v>M2</v>
          </cell>
          <cell r="D2029" t="str">
            <v>81,26</v>
          </cell>
        </row>
        <row r="2030">
          <cell r="A2030" t="str">
            <v>95937</v>
          </cell>
          <cell r="B2030" t="str">
            <v>MONTAGEM E DESMONTAGEM DE FÔRMA PARA ESCADAS, COM 2 LANCES, EM MADEIRA SERRADA, 1 UTILIZAÇÃO. AF_01/2017</v>
          </cell>
          <cell r="C2030" t="str">
            <v>M2</v>
          </cell>
          <cell r="D2030" t="str">
            <v>242,87</v>
          </cell>
        </row>
        <row r="2031">
          <cell r="A2031" t="str">
            <v>95938</v>
          </cell>
          <cell r="B2031" t="str">
            <v>MONTAGEM E DESMONTAGEM DE FÔRMA PARA ESCADAS, COM 2 LANCES, EM MADEIRA SERRADA, 2 UTILIZAÇÕES. AF_01/2017</v>
          </cell>
          <cell r="C2031" t="str">
            <v>M2</v>
          </cell>
          <cell r="D2031" t="str">
            <v>201,57</v>
          </cell>
        </row>
        <row r="2032">
          <cell r="A2032" t="str">
            <v>95939</v>
          </cell>
          <cell r="B2032" t="str">
            <v>MONTAGEM E DESMONTAGEM DE FÔRMA PARA ESCADAS, COM 2 LANCES, EM CHAPA DE MADEIRA COMPENSADA RESINADA, 4 UTILIZAÇÕES. AF_01/2017</v>
          </cell>
          <cell r="C2032" t="str">
            <v>M2</v>
          </cell>
          <cell r="D2032" t="str">
            <v>156,02</v>
          </cell>
        </row>
        <row r="2033">
          <cell r="A2033" t="str">
            <v>95940</v>
          </cell>
          <cell r="B2033" t="str">
            <v>MONTAGEM E DESMONTAGEM DE FÔRMA PARA ESCADAS, COM 2 LANCES, EM CHAPA DE MADEIRA COMPENSADA PLASTIFICADA, 6 UTILIZAÇÕES. AF_01/2017</v>
          </cell>
          <cell r="C2033" t="str">
            <v>M2</v>
          </cell>
          <cell r="D2033" t="str">
            <v>123,75</v>
          </cell>
        </row>
        <row r="2034">
          <cell r="A2034" t="str">
            <v>95941</v>
          </cell>
          <cell r="B2034" t="str">
            <v>MONTAGEM E DESMONTAGEM DE FÔRMA PARA ESCADAS, COM 2 LANCES, EM CHAPA DE MADEIRA COMPENSADA PLASTIFICADA, 8 UTILIZAÇÕES. AF_01/2017</v>
          </cell>
          <cell r="C2034" t="str">
            <v>M2</v>
          </cell>
          <cell r="D2034" t="str">
            <v>109,48</v>
          </cell>
        </row>
        <row r="2035">
          <cell r="A2035" t="str">
            <v>95942</v>
          </cell>
          <cell r="B2035" t="str">
            <v>MONTAGEM E DESMONTAGEM DE FÔRMA PARA ESCADAS, COM 2 LANCES, EM CHAPA DE MADEIRA COMPENSADA PLASTIFICADA, 10 UTILIZAÇÕES. AF_01/2017</v>
          </cell>
          <cell r="C2035" t="str">
            <v>M2</v>
          </cell>
          <cell r="D2035" t="str">
            <v>100,59</v>
          </cell>
        </row>
        <row r="2036">
          <cell r="A2036" t="str">
            <v>96252</v>
          </cell>
          <cell r="B2036" t="str">
            <v>FABRICAÇÃO DE FÔRMA PARA PILARES CIRCULARES, EM CHAPA DE MADEIRA COMPENSADA RESINADA. AF_06/2017</v>
          </cell>
          <cell r="C2036" t="str">
            <v>M2</v>
          </cell>
          <cell r="D2036" t="str">
            <v>121,48</v>
          </cell>
        </row>
        <row r="2037">
          <cell r="A2037" t="str">
            <v>96257</v>
          </cell>
          <cell r="B2037" t="str">
            <v>MONTAGEM E DESMONTAGEM DE FÔRMA DE PILARES CIRCULARES, COM ÁREA MÉDIA DAS SEÇÕES MENOR OU IGUAL A 0,28 M², PÉ-DIREITO SIMPLES, EM MADEIRA, 2 UTILIZAÇÕES. AF_06/2017</v>
          </cell>
          <cell r="C2037" t="str">
            <v>M2</v>
          </cell>
          <cell r="D2037" t="str">
            <v>115,13</v>
          </cell>
        </row>
        <row r="2038">
          <cell r="A2038" t="str">
            <v>96258</v>
          </cell>
          <cell r="B2038" t="str">
            <v>MONTAGEM E DESMONTAGEM DE FÔRMA DE PILARES CIRCULARES, COM ÁREA MÉDIA DAS SEÇÕES MAIOR QUE 0,28 M², PÉ-DIREITO SIMPLES, EM MADEIRA, 2 UTILIZAÇÕES. AF_06/2017</v>
          </cell>
          <cell r="C2038" t="str">
            <v>M2</v>
          </cell>
          <cell r="D2038" t="str">
            <v>106,43</v>
          </cell>
        </row>
        <row r="2039">
          <cell r="A2039" t="str">
            <v>96259</v>
          </cell>
          <cell r="B2039" t="str">
            <v>MONTAGEM E DESMONTAGEM DE FÔRMA DE PILARES CIRCULARES, COM ÁREA MÉDIA DAS SEÇÕES MENOR OU IGUAL A 0,28 M², PÉ-DIREITO DUPLO, EM MADEIRA, 2 UTILIZAÇÕES. AF_06/2017</v>
          </cell>
          <cell r="C2039" t="str">
            <v>M2</v>
          </cell>
          <cell r="D2039" t="str">
            <v>132,70</v>
          </cell>
        </row>
        <row r="2040">
          <cell r="A2040" t="str">
            <v>96529</v>
          </cell>
          <cell r="B2040" t="str">
            <v>FABRICAÇÃO, MONTAGEM E DESMONTAGEM DE FÔRMA PARA SAPATA, EM MADEIRA SERRADA, E=25 MM, 1 UTILIZAÇÃO. AF_06/2017</v>
          </cell>
          <cell r="C2040" t="str">
            <v>M2</v>
          </cell>
          <cell r="D2040" t="str">
            <v>178,69</v>
          </cell>
        </row>
        <row r="2041">
          <cell r="A2041" t="str">
            <v>96530</v>
          </cell>
          <cell r="B2041" t="str">
            <v>FABRICAÇÃO, MONTAGEM E DESMONTAGEM DE FÔRMA PARA VIGA BALDRAME, EM MADEIRA SERRADA, E=25 MM, 1 UTILIZAÇÃO. AF_06/2017</v>
          </cell>
          <cell r="C2041" t="str">
            <v>M2</v>
          </cell>
          <cell r="D2041" t="str">
            <v>90,79</v>
          </cell>
        </row>
        <row r="2042">
          <cell r="A2042" t="str">
            <v>96531</v>
          </cell>
          <cell r="B2042" t="str">
            <v>FABRICAÇÃO, MONTAGEM E DESMONTAGEM DE FÔRMA PARA BLOCO DE COROAMENTO, EM MADEIRA SERRADA, E=25 MM, 2 UTILIZAÇÕES. AF_06/2017</v>
          </cell>
          <cell r="C2042" t="str">
            <v>M2</v>
          </cell>
          <cell r="D2042" t="str">
            <v>69,20</v>
          </cell>
        </row>
        <row r="2043">
          <cell r="A2043" t="str">
            <v>96532</v>
          </cell>
          <cell r="B2043" t="str">
            <v>FABRICAÇÃO, MONTAGEM E DESMONTAGEM DE FÔRMA PARA SAPATA, EM MADEIRA SERRADA, E=25 MM, 2 UTILIZAÇÕES. AF_06/2017</v>
          </cell>
          <cell r="C2043" t="str">
            <v>M2</v>
          </cell>
          <cell r="D2043" t="str">
            <v>121,04</v>
          </cell>
        </row>
        <row r="2044">
          <cell r="A2044" t="str">
            <v>96533</v>
          </cell>
          <cell r="B2044" t="str">
            <v>FABRICAÇÃO, MONTAGEM E DESMONTAGEM DE FÔRMA PARA VIGA BALDRAME, EM MADEIRA SERRADA, E=25 MM, 2 UTILIZAÇÕES. AF_06/2017</v>
          </cell>
          <cell r="C2044" t="str">
            <v>M2</v>
          </cell>
          <cell r="D2044" t="str">
            <v>60,16</v>
          </cell>
        </row>
        <row r="2045">
          <cell r="A2045" t="str">
            <v>96534</v>
          </cell>
          <cell r="B2045" t="str">
            <v>FABRICAÇÃO, MONTAGEM E DESMONTAGEM DE FÔRMA PARA BLOCO DE COROAMENTO, EM MADEIRA SERRADA, E=25 MM, 4 UTILIZAÇÕES. AF_06/2017</v>
          </cell>
          <cell r="C2045" t="str">
            <v>M2</v>
          </cell>
          <cell r="D2045" t="str">
            <v>52,32</v>
          </cell>
        </row>
        <row r="2046">
          <cell r="A2046" t="str">
            <v>96535</v>
          </cell>
          <cell r="B2046" t="str">
            <v>FABRICAÇÃO, MONTAGEM E DESMONTAGEM DE FÔRMA PARA SAPATA, EM MADEIRA SERRADA, E=25 MM, 4 UTILIZAÇÕES. AF_06/2017</v>
          </cell>
          <cell r="C2046" t="str">
            <v>M2</v>
          </cell>
          <cell r="D2046" t="str">
            <v>91,01</v>
          </cell>
        </row>
        <row r="2047">
          <cell r="A2047" t="str">
            <v>96536</v>
          </cell>
          <cell r="B2047" t="str">
            <v>FABRICAÇÃO, MONTAGEM E DESMONTAGEM DE FÔRMA PARA VIGA BALDRAME, EM MADEIRA SERRADA, E=25 MM, 4 UTILIZAÇÕES. AF_06/2017</v>
          </cell>
          <cell r="C2047" t="str">
            <v>M2</v>
          </cell>
          <cell r="D2047" t="str">
            <v>44,21</v>
          </cell>
        </row>
        <row r="2048">
          <cell r="A2048" t="str">
            <v>96537</v>
          </cell>
          <cell r="B2048" t="str">
            <v>FABRICAÇÃO, MONTAGEM E DESMONTAGEM DE FÔRMA PARA BLOCO DE COROAMENTO, EM CHAPA DE MADEIRA COMPENSADA RESINADA, E=17 MM, 2 UTILIZAÇÕES. AF_06/2017</v>
          </cell>
          <cell r="C2048" t="str">
            <v>M2</v>
          </cell>
          <cell r="D2048" t="str">
            <v>114,69</v>
          </cell>
        </row>
        <row r="2049">
          <cell r="A2049" t="str">
            <v>96538</v>
          </cell>
          <cell r="B2049" t="str">
            <v>FABRICAÇÃO, MONTAGEM E DESMONTAGEM DE FÔRMA PARA SAPATA, EM CHAPA DE MADEIRA COMPENSADA RESINADA, E=17 MM, 2 UTILIZAÇÕES. AF_06/2017</v>
          </cell>
          <cell r="C2049" t="str">
            <v>M2</v>
          </cell>
          <cell r="D2049" t="str">
            <v>172,82</v>
          </cell>
        </row>
        <row r="2050">
          <cell r="A2050" t="str">
            <v>96539</v>
          </cell>
          <cell r="B2050" t="str">
            <v>FABRICAÇÃO, MONTAGEM E DESMONTAGEM DE FÔRMA PARA VIGA BALDRAME, EM CHAPA DE MADEIRA COMPENSADA RESINADA, E=17 MM, 2 UTILIZAÇÕES. AF_06/2017</v>
          </cell>
          <cell r="C2050" t="str">
            <v>M2</v>
          </cell>
          <cell r="D2050" t="str">
            <v>80,73</v>
          </cell>
        </row>
        <row r="2051">
          <cell r="A2051" t="str">
            <v>96540</v>
          </cell>
          <cell r="B2051" t="str">
            <v>FABRICAÇÃO, MONTAGEM E DESMONTAGEM DE FÔRMA PARA BLOCO DE COROAMENTO, EM CHAPA DE MADEIRA COMPENSADA RESINADA, E=17 MM, 4 UTILIZAÇÕES. AF_06/2017</v>
          </cell>
          <cell r="C2051" t="str">
            <v>M2</v>
          </cell>
          <cell r="D2051" t="str">
            <v>83,64</v>
          </cell>
        </row>
        <row r="2052">
          <cell r="A2052" t="str">
            <v>96541</v>
          </cell>
          <cell r="B2052" t="str">
            <v>FABRICAÇÃO, MONTAGEM E DESMONTAGEM DE FÔRMA PARA SAPATA, EM CHAPA DE MADEIRA COMPENSADA RESINADA, E=17 MM, 4 UTILIZAÇÕES. AF_06/2017</v>
          </cell>
          <cell r="C2052" t="str">
            <v>M2</v>
          </cell>
          <cell r="D2052" t="str">
            <v>126,19</v>
          </cell>
        </row>
        <row r="2053">
          <cell r="A2053" t="str">
            <v>96542</v>
          </cell>
          <cell r="B2053" t="str">
            <v>FABRICAÇÃO, MONTAGEM E DESMONTAGEM DE FÔRMA PARA VIGA BALDRAME, EM CHAPA DE MADEIRA COMPENSADA RESINADA, E=17 MM, 4 UTILIZAÇÕES. AF_06/2017</v>
          </cell>
          <cell r="C2053" t="str">
            <v>M2</v>
          </cell>
          <cell r="D2053" t="str">
            <v>62,26</v>
          </cell>
        </row>
        <row r="2054">
          <cell r="A2054" t="str">
            <v>96543</v>
          </cell>
          <cell r="B2054" t="str">
            <v>ARMAÇÃO DE BLOCO, VIGA BALDRAME E SAPATA UTILIZANDO AÇO CA-60 DE 5 MM - MONTAGEM. AF_06/2017</v>
          </cell>
          <cell r="C2054" t="str">
            <v>KG</v>
          </cell>
          <cell r="D2054" t="str">
            <v>11,23</v>
          </cell>
        </row>
        <row r="2055">
          <cell r="A2055" t="str">
            <v>97747</v>
          </cell>
          <cell r="B2055" t="str">
            <v>MONTAGEM E DESMONTAGEM DE FÔRMA DE PILARES CIRCULARES, COM ÁREA MÉDIA DAS SEÇÕES MAIOR QUE 0,28 M², PÉ-DIREITO DUPLO, EM MADEIRA, 2 UTILIZAÇÕES.  AF_06/2017</v>
          </cell>
          <cell r="C2055" t="str">
            <v>M2</v>
          </cell>
          <cell r="D2055" t="str">
            <v>121,52</v>
          </cell>
        </row>
        <row r="2056">
          <cell r="A2056" t="str">
            <v>73771/1</v>
          </cell>
          <cell r="B2056" t="str">
            <v>PROTENSAO DE TIRANTES DE BARRA DE ACO CA-50 EXCL MATERIAIS</v>
          </cell>
          <cell r="C2056" t="str">
            <v>UN</v>
          </cell>
          <cell r="D2056" t="str">
            <v>27,20</v>
          </cell>
        </row>
        <row r="2057">
          <cell r="A2057" t="str">
            <v>73990/1</v>
          </cell>
          <cell r="B2057" t="str">
            <v>ARMACAO ACO CA-50 P/1,0M3 DE CONCRETO</v>
          </cell>
          <cell r="C2057" t="str">
            <v>UN</v>
          </cell>
          <cell r="D2057" t="str">
            <v>475,31</v>
          </cell>
        </row>
        <row r="2058">
          <cell r="A2058" t="str">
            <v>73994/1</v>
          </cell>
          <cell r="B2058" t="str">
            <v>ARMACAO EM TELA DE ACO SOLDADA NERVURADA Q-138, ACO CA-60, 4,2MM, MALHA 10X10CM</v>
          </cell>
          <cell r="C2058" t="str">
            <v>KG</v>
          </cell>
          <cell r="D2058" t="str">
            <v>6,33</v>
          </cell>
        </row>
        <row r="2059">
          <cell r="A2059" t="str">
            <v>79504/1</v>
          </cell>
          <cell r="B2059" t="str">
            <v>TIRANTES P/PROTENSAO E ANCORAGEM EM ROCHA C/ 6 FIOS ACO DURO 8MM .</v>
          </cell>
          <cell r="C2059" t="str">
            <v>M</v>
          </cell>
          <cell r="D2059" t="str">
            <v>42,30</v>
          </cell>
        </row>
        <row r="2060">
          <cell r="A2060" t="str">
            <v>79504/2</v>
          </cell>
          <cell r="B2060" t="str">
            <v>TIRANTES P/PROTENSAO E ANCORAGEM EM ROCHA C/ 8 FIOS ACO DURO 8MM .</v>
          </cell>
          <cell r="C2060" t="str">
            <v>M</v>
          </cell>
          <cell r="D2060" t="str">
            <v>48,20</v>
          </cell>
        </row>
        <row r="2061">
          <cell r="A2061" t="str">
            <v>79504/3</v>
          </cell>
          <cell r="B2061" t="str">
            <v>TIRANTES P/PROTENSAO E ANCORAGEM EM ROCHA C/10 FIOS ACO DURO 8MM .</v>
          </cell>
          <cell r="C2061" t="str">
            <v>M</v>
          </cell>
          <cell r="D2061" t="str">
            <v>54,10</v>
          </cell>
        </row>
        <row r="2062">
          <cell r="A2062" t="str">
            <v>79504/4</v>
          </cell>
          <cell r="B2062" t="str">
            <v>TIRANTES P/PROTENSAO E ANCORAGEM EM ROCHA C/12 FIOS ACO DURO 8MM .</v>
          </cell>
          <cell r="C2062" t="str">
            <v>M</v>
          </cell>
          <cell r="D2062" t="str">
            <v>60,00</v>
          </cell>
        </row>
        <row r="2063">
          <cell r="A2063" t="str">
            <v>79504/5</v>
          </cell>
          <cell r="B2063" t="str">
            <v>TIRANTE PROTENDIDO P/  ANCORAGEM EM SOLO  C/ 6 FIOS ACO DURO 8MM, INCLUSIVE PROTEÇÃO ANTICORR0SIVA.</v>
          </cell>
          <cell r="C2063" t="str">
            <v>M</v>
          </cell>
          <cell r="D2063" t="str">
            <v>52,67</v>
          </cell>
        </row>
        <row r="2064">
          <cell r="A2064" t="str">
            <v>79504/6</v>
          </cell>
          <cell r="B2064" t="str">
            <v>TIRANTES P/PROTENSAO E ANCORAGEM EM SOLO TRECHO LIVRE C/ 8 FIOS ACO DURO 8MM INCLUSIVE PROTECAO ANTICORROSIVA.</v>
          </cell>
          <cell r="C2064" t="str">
            <v>M</v>
          </cell>
          <cell r="D2064" t="str">
            <v>58,57</v>
          </cell>
        </row>
        <row r="2065">
          <cell r="A2065" t="str">
            <v>79504/7</v>
          </cell>
          <cell r="B2065" t="str">
            <v>TIRANTES P/PROTENSAO E ANCORAGEM EM SOLO TRECHO LIVRE C/10 FIOS ACO DURO 8MM INCLUSIVE PROTECAO ANTICORROSIVA.</v>
          </cell>
          <cell r="C2065" t="str">
            <v>M</v>
          </cell>
          <cell r="D2065" t="str">
            <v>64,47</v>
          </cell>
        </row>
        <row r="2066">
          <cell r="A2066" t="str">
            <v>79504/8</v>
          </cell>
          <cell r="B2066" t="str">
            <v>TIRANTES P/PROTENSAO E ANCORAGEM EM SOLO TRECHO LIVRE C/16 FIOS ACO DURO 8MM INCLUSIVE PROTECAO ANTICORROSIVA.</v>
          </cell>
          <cell r="C2066" t="str">
            <v>M</v>
          </cell>
          <cell r="D2066" t="str">
            <v>82,91</v>
          </cell>
        </row>
        <row r="2067">
          <cell r="A2067" t="str">
            <v>79504/9</v>
          </cell>
          <cell r="B2067" t="str">
            <v>TIRANTES P/PROTENSAO E ANCORAGEM EM SOLO TRECHO ANCOR C/ 6 FIOS ACO DURO 8MM , INCLUSIVE PROTECAO ANTICORROSIVA.</v>
          </cell>
          <cell r="C2067" t="str">
            <v>M</v>
          </cell>
          <cell r="D2067" t="str">
            <v>106,53</v>
          </cell>
        </row>
        <row r="2068">
          <cell r="A2068" t="str">
            <v>79504/10</v>
          </cell>
          <cell r="B2068" t="str">
            <v>TIRANTES P/PROTENSAO E ANCORAGEM EM SOLO TRECHO ANCOR C/ 8 FIOS ACO DURO 8MM , INCLUSIVE PROTECAO ANTICORROSIVA.</v>
          </cell>
          <cell r="C2068" t="str">
            <v>M</v>
          </cell>
          <cell r="D2068" t="str">
            <v>112,43</v>
          </cell>
        </row>
        <row r="2069">
          <cell r="A2069" t="str">
            <v>79504/11</v>
          </cell>
          <cell r="B2069" t="str">
            <v>TIRANTES P/PROTENSAO E ANCORAGEM EM SOLO TRECHO ANCOR C/10 FIOS ACO DURO 8MM .</v>
          </cell>
          <cell r="C2069" t="str">
            <v>M</v>
          </cell>
          <cell r="D2069" t="str">
            <v>118,33</v>
          </cell>
        </row>
        <row r="2070">
          <cell r="A2070" t="str">
            <v>79504/12</v>
          </cell>
          <cell r="B2070" t="str">
            <v>TIRANTES P/PROTENSAO E ANCORAGEM EM SOLO TRECHO ANCOR C/16 FIOS ACO DURO 8MM .</v>
          </cell>
          <cell r="C2070" t="str">
            <v>M</v>
          </cell>
          <cell r="D2070" t="str">
            <v>136,77</v>
          </cell>
        </row>
        <row r="2071">
          <cell r="A2071" t="str">
            <v>85662</v>
          </cell>
          <cell r="B2071" t="str">
            <v>ARMACAO EM TELA DE ACO SOLDADA NERVURADA Q-92, ACO CA-60, 4,2MM, MALHA 15X15CM</v>
          </cell>
          <cell r="C2071" t="str">
            <v>M2</v>
          </cell>
          <cell r="D2071" t="str">
            <v>9,47</v>
          </cell>
        </row>
        <row r="2072">
          <cell r="A2072" t="str">
            <v>89996</v>
          </cell>
          <cell r="B2072" t="str">
            <v>ARMAÇÃO VERTICAL DE ALVENARIA ESTRUTURAL; DIÂMETRO DE 10,0 MM. AF_01/2015</v>
          </cell>
          <cell r="C2072" t="str">
            <v>KG</v>
          </cell>
          <cell r="D2072" t="str">
            <v>6,10</v>
          </cell>
        </row>
        <row r="2073">
          <cell r="A2073" t="str">
            <v>89997</v>
          </cell>
          <cell r="B2073" t="str">
            <v>ARMAÇÃO VERTICAL DE ALVENARIA ESTRUTURAL; DIÂMETRO DE 12,5 MM. AF_01/2015</v>
          </cell>
          <cell r="C2073" t="str">
            <v>KG</v>
          </cell>
          <cell r="D2073" t="str">
            <v>5,16</v>
          </cell>
        </row>
        <row r="2074">
          <cell r="A2074" t="str">
            <v>89998</v>
          </cell>
          <cell r="B2074" t="str">
            <v>ARMAÇÃO DE CINTA DE ALVENARIA ESTRUTURAL; DIÂMETRO DE 10,0 MM. AF_01/2015</v>
          </cell>
          <cell r="C2074" t="str">
            <v>KG</v>
          </cell>
          <cell r="D2074" t="str">
            <v>5,65</v>
          </cell>
        </row>
        <row r="2075">
          <cell r="A2075" t="str">
            <v>89999</v>
          </cell>
          <cell r="B2075" t="str">
            <v>ARMAÇÃO DE VERGA E CONTRAVERGA DE ALVENARIA ESTRUTURAL; DIÂMETRO DE 8,0 MM. AF_01/2015</v>
          </cell>
          <cell r="C2075" t="str">
            <v>KG</v>
          </cell>
          <cell r="D2075" t="str">
            <v>9,74</v>
          </cell>
        </row>
        <row r="2076">
          <cell r="A2076" t="str">
            <v>90000</v>
          </cell>
          <cell r="B2076" t="str">
            <v>ARMAÇÃO DE VERGA E CONTRAVERGA DE ALVENARIA ESTRUTURAL; DIÂMETRO DE 10,0 MM. AF_01/2015</v>
          </cell>
          <cell r="C2076" t="str">
            <v>KG</v>
          </cell>
          <cell r="D2076" t="str">
            <v>7,24</v>
          </cell>
        </row>
        <row r="2077">
          <cell r="A2077" t="str">
            <v>91593</v>
          </cell>
          <cell r="B2077" t="str">
            <v>ARMAÇÃO DO SISTEMA DE PAREDES DE CONCRETO, EXECUTADA EM PAREDES DE EDIFICAÇÕES DE MÚLTIPLOS PAVIMENTOS, TELA Q-138. AF_06/2015</v>
          </cell>
          <cell r="C2077" t="str">
            <v>KG</v>
          </cell>
          <cell r="D2077" t="str">
            <v>6,26</v>
          </cell>
        </row>
        <row r="2078">
          <cell r="A2078" t="str">
            <v>91594</v>
          </cell>
          <cell r="B2078" t="str">
            <v>ARMAÇÃO DO SISTEMA DE PAREDES DE CONCRETO, EXECUTADA EM PAREDES DE EDIFICAÇÕES TÉRREAS OU DE MÚLTIPLOS PAVIMENTOS, TELA Q-92. AF_06/2015</v>
          </cell>
          <cell r="C2078" t="str">
            <v>KG</v>
          </cell>
          <cell r="D2078" t="str">
            <v>6,66</v>
          </cell>
        </row>
        <row r="2079">
          <cell r="A2079" t="str">
            <v>91595</v>
          </cell>
          <cell r="B2079" t="str">
            <v>ARMAÇÃO DO SISTEMA DE PAREDES DE CONCRETO, EXECUTADA EM PAREDES DE EDIFICAÇÕES TÉRREAS, TELA Q-61. AF_06/2015</v>
          </cell>
          <cell r="C2079" t="str">
            <v>KG</v>
          </cell>
          <cell r="D2079" t="str">
            <v>7,49</v>
          </cell>
        </row>
        <row r="2080">
          <cell r="A2080" t="str">
            <v>91596</v>
          </cell>
          <cell r="B2080" t="str">
            <v>ARMAÇÃO DO SISTEMA DE PAREDES DE CONCRETO, EXECUTADA COMO ARMADURA POSITIVA DE LAJES, TELA Q-138. AF_06/2015</v>
          </cell>
          <cell r="C2080" t="str">
            <v>KG</v>
          </cell>
          <cell r="D2080" t="str">
            <v>6,41</v>
          </cell>
        </row>
        <row r="2081">
          <cell r="A2081" t="str">
            <v>91597</v>
          </cell>
          <cell r="B2081" t="str">
            <v>ARMAÇÃO DO SISTEMA DE PAREDES DE CONCRETO, EXECUTADA COMO ARMADURA NEGATIVA DE LAJES, TELA T-196. AF_06/2015</v>
          </cell>
          <cell r="C2081" t="str">
            <v>KG</v>
          </cell>
          <cell r="D2081" t="str">
            <v>4,55</v>
          </cell>
        </row>
        <row r="2082">
          <cell r="A2082" t="str">
            <v>91598</v>
          </cell>
          <cell r="B2082" t="str">
            <v>ARMAÇÃO DO SISTEMA DE PAREDES DE CONCRETO, EXECUTADA COMO ARMADURA POSITIVA DE LAJES, TELA Q-113. AF_06/2015</v>
          </cell>
          <cell r="C2082" t="str">
            <v>KG</v>
          </cell>
          <cell r="D2082" t="str">
            <v>6,39</v>
          </cell>
        </row>
        <row r="2083">
          <cell r="A2083" t="str">
            <v>91599</v>
          </cell>
          <cell r="B2083" t="str">
            <v>ARMAÇÃO DO SISTEMA DE PAREDES DE CONCRETO, EXECUTADA COMO ARMADURA NEGATIVA DE LAJES, TELA L-159. AF_06/2015</v>
          </cell>
          <cell r="C2083" t="str">
            <v>KG</v>
          </cell>
          <cell r="D2083" t="str">
            <v>6,84</v>
          </cell>
        </row>
        <row r="2084">
          <cell r="A2084" t="str">
            <v>91600</v>
          </cell>
          <cell r="B2084" t="str">
            <v>ARMAÇÃO DO SISTEMA DE PAREDES DE CONCRETO, EXECUTADA EM PLATIBANDAS, TELA Q-92. AF_06/2015</v>
          </cell>
          <cell r="C2084" t="str">
            <v>KG</v>
          </cell>
          <cell r="D2084" t="str">
            <v>7,38</v>
          </cell>
        </row>
        <row r="2085">
          <cell r="A2085" t="str">
            <v>91601</v>
          </cell>
          <cell r="B2085" t="str">
            <v>ARMAÇÃO DO SISTEMA DE PAREDES DE CONCRETO, EXECUTADA COMO REFORÇO, VERGALHÃO DE 6,3 MM DE DIÂMETRO. AF_06/2015</v>
          </cell>
          <cell r="C2085" t="str">
            <v>KG</v>
          </cell>
          <cell r="D2085" t="str">
            <v>7,82</v>
          </cell>
        </row>
        <row r="2086">
          <cell r="A2086" t="str">
            <v>91602</v>
          </cell>
          <cell r="B2086" t="str">
            <v>ARMAÇÃO DO SISTEMA DE PAREDES DE CONCRETO, EXECUTADA COMO REFORÇO, VERGALHÃO DE 8,0 MM DE DIÂMETRO. AF_06/2015</v>
          </cell>
          <cell r="C2086" t="str">
            <v>KG</v>
          </cell>
          <cell r="D2086" t="str">
            <v>7,20</v>
          </cell>
        </row>
        <row r="2087">
          <cell r="A2087" t="str">
            <v>91603</v>
          </cell>
          <cell r="B2087" t="str">
            <v>ARMAÇÃO DO SISTEMA DE PAREDES DE CONCRETO, EXECUTADA COMO REFORÇO, VERGALHÃO DE 10,0 MM DE DIÂMETRO. AF_06/2015</v>
          </cell>
          <cell r="C2087" t="str">
            <v>KG</v>
          </cell>
          <cell r="D2087" t="str">
            <v>5,72</v>
          </cell>
        </row>
        <row r="2088">
          <cell r="A2088" t="str">
            <v>92759</v>
          </cell>
          <cell r="B2088" t="str">
            <v>ARMAÇÃO DE PILAR OU VIGA DE UMA ESTRUTURA CONVENCIONAL DE CONCRETO ARMADO EM UM EDIFÍCIO DE MÚLTIPLOS PAVIMENTOS UTILIZANDO AÇO CA-60 DE 5,0 MM - MONTAGEM. AF_12/2015</v>
          </cell>
          <cell r="C2088" t="str">
            <v>KG</v>
          </cell>
          <cell r="D2088" t="str">
            <v>9,05</v>
          </cell>
        </row>
        <row r="2089">
          <cell r="A2089" t="str">
            <v>92760</v>
          </cell>
          <cell r="B2089" t="str">
            <v>ARMAÇÃO DE PILAR OU VIGA DE UMA ESTRUTURA CONVENCIONAL DE CONCRETO ARMADO EM UM EDIFÍCIO DE MÚLTIPLOS PAVIMENTOS UTILIZANDO AÇO CA-50 DE 6,3 MM - MONTAGEM. AF_12/2015</v>
          </cell>
          <cell r="C2089" t="str">
            <v>KG</v>
          </cell>
          <cell r="D2089" t="str">
            <v>7,83</v>
          </cell>
        </row>
        <row r="2090">
          <cell r="A2090" t="str">
            <v>92761</v>
          </cell>
          <cell r="B2090" t="str">
            <v>ARMAÇÃO DE PILAR OU VIGA DE UMA ESTRUTURA CONVENCIONAL DE CONCRETO ARMADO EM UM EDIFÍCIO DE MÚLTIPLOS PAVIMENTOS UTILIZANDO AÇO CA-50 DE 8,0 MM - MONTAGEM. AF_12/2015</v>
          </cell>
          <cell r="C2090" t="str">
            <v>KG</v>
          </cell>
          <cell r="D2090" t="str">
            <v>7,60</v>
          </cell>
        </row>
        <row r="2091">
          <cell r="A2091" t="str">
            <v>92762</v>
          </cell>
          <cell r="B2091" t="str">
            <v>ARMAÇÃO DE PILAR OU VIGA DE UMA ESTRUTURA CONVENCIONAL DE CONCRETO ARMADO EM UM EDIFÍCIO DE MÚLTIPLOS PAVIMENTOS UTILIZANDO AÇO CA-50 DE 10,0 MM - MONTAGEM. AF_12/2015</v>
          </cell>
          <cell r="C2091" t="str">
            <v>KG</v>
          </cell>
          <cell r="D2091" t="str">
            <v>6,17</v>
          </cell>
        </row>
        <row r="2092">
          <cell r="A2092" t="str">
            <v>92763</v>
          </cell>
          <cell r="B2092" t="str">
            <v>ARMAÇÃO DE PILAR OU VIGA DE UMA ESTRUTURA CONVENCIONAL DE CONCRETO ARMADO EM UM EDIFÍCIO DE MÚLTIPLOS PAVIMENTOS UTILIZANDO AÇO CA-50 DE 12,5 MM - MONTAGEM. AF_12/2015</v>
          </cell>
          <cell r="C2092" t="str">
            <v>KG</v>
          </cell>
          <cell r="D2092" t="str">
            <v>5,49</v>
          </cell>
        </row>
        <row r="2093">
          <cell r="A2093" t="str">
            <v>92764</v>
          </cell>
          <cell r="B2093" t="str">
            <v>ARMAÇÃO DE PILAR OU VIGA DE UMA ESTRUTURA CONVENCIONAL DE CONCRETO ARMADO EM UM EDIFÍCIO DE MÚLTIPLOS PAVIMENTOS UTILIZANDO AÇO CA-50 DE 16,0 MM - MONTAGEM. AF_12/2015</v>
          </cell>
          <cell r="C2093" t="str">
            <v>KG</v>
          </cell>
          <cell r="D2093" t="str">
            <v>5,11</v>
          </cell>
        </row>
        <row r="2094">
          <cell r="A2094" t="str">
            <v>92765</v>
          </cell>
          <cell r="B2094" t="str">
            <v>ARMAÇÃO DE PILAR OU VIGA DE UMA ESTRUTURA CONVENCIONAL DE CONCRETO ARMADO EM UM EDIFÍCIO DE MÚLTIPLOS PAVIMENTOS UTILIZANDO AÇO CA-50 DE 20,0 MM - MONTAGEM. AF_12/2015</v>
          </cell>
          <cell r="C2094" t="str">
            <v>KG</v>
          </cell>
          <cell r="D2094" t="str">
            <v>4,69</v>
          </cell>
        </row>
        <row r="2095">
          <cell r="A2095" t="str">
            <v>92766</v>
          </cell>
          <cell r="B2095" t="str">
            <v>ARMAÇÃO DE PILAR OU VIGA DE UMA ESTRUTURA CONVENCIONAL DE CONCRETO ARMADO EM UM EDIFÍCIO DE MÚLTIPLOS PAVIMENTOS UTILIZANDO AÇO CA-50 DE 25,0 MM - MONTAGEM. AF_12/2015</v>
          </cell>
          <cell r="C2095" t="str">
            <v>KG</v>
          </cell>
          <cell r="D2095" t="str">
            <v>5,14</v>
          </cell>
        </row>
        <row r="2096">
          <cell r="A2096" t="str">
            <v>92767</v>
          </cell>
          <cell r="B2096" t="str">
            <v>ARMAÇÃO DE LAJE DE UMA ESTRUTURA CONVENCIONAL DE CONCRETO ARMADO EM UM EDIFÍCIO DE MÚLTIPLOS PAVIMENTOS UTILIZANDO AÇO CA-60 DE 4,2 MM - MONTAGEM. AF_12/2015</v>
          </cell>
          <cell r="C2096" t="str">
            <v>KG</v>
          </cell>
          <cell r="D2096" t="str">
            <v>9,19</v>
          </cell>
        </row>
        <row r="2097">
          <cell r="A2097" t="str">
            <v>92768</v>
          </cell>
          <cell r="B2097" t="str">
            <v>ARMAÇÃO DE LAJE DE UMA ESTRUTURA CONVENCIONAL DE CONCRETO ARMADO EM UM EDIFÍCIO DE MÚLTIPLOS PAVIMENTOS UTILIZANDO AÇO CA-60 DE 5,0 MM - MONTAGEM. AF_12/2015</v>
          </cell>
          <cell r="C2097" t="str">
            <v>KG</v>
          </cell>
          <cell r="D2097" t="str">
            <v>7,90</v>
          </cell>
        </row>
        <row r="2098">
          <cell r="A2098" t="str">
            <v>92769</v>
          </cell>
          <cell r="B2098" t="str">
            <v>ARMAÇÃO DE LAJE DE UMA ESTRUTURA CONVENCIONAL DE CONCRETO ARMADO EM UM EDIFÍCIO DE MÚLTIPLOS PAVIMENTOS UTILIZANDO AÇO CA-50 DE 6,3 MM - MONTAGEM. AF_12/2015</v>
          </cell>
          <cell r="C2098" t="str">
            <v>KG</v>
          </cell>
          <cell r="D2098" t="str">
            <v>6,98</v>
          </cell>
        </row>
        <row r="2099">
          <cell r="A2099" t="str">
            <v>92770</v>
          </cell>
          <cell r="B2099" t="str">
            <v>ARMAÇÃO DE LAJE DE UMA ESTRUTURA CONVENCIONAL DE CONCRETO ARMADO EM UM EDIFÍCIO DE MÚLTIPLOS PAVIMENTOS UTILIZANDO AÇO CA-50 DE 8,0 MM - MONTAGEM. AF_12/2015</v>
          </cell>
          <cell r="C2099" t="str">
            <v>KG</v>
          </cell>
          <cell r="D2099" t="str">
            <v>6,93</v>
          </cell>
        </row>
        <row r="2100">
          <cell r="A2100" t="str">
            <v>92771</v>
          </cell>
          <cell r="B2100" t="str">
            <v>ARMAÇÃO DE LAJE DE UMA ESTRUTURA CONVENCIONAL DE CONCRETO ARMADO EM UM EDIFÍCIO DE MÚLTIPLOS PAVIMENTOS UTILIZANDO AÇO CA-50 DE 10,0 MM - MONTAGEM. AF_12/2015</v>
          </cell>
          <cell r="C2100" t="str">
            <v>KG</v>
          </cell>
          <cell r="D2100" t="str">
            <v>5,66</v>
          </cell>
        </row>
        <row r="2101">
          <cell r="A2101" t="str">
            <v>92772</v>
          </cell>
          <cell r="B2101" t="str">
            <v>ARMAÇÃO DE LAJE DE UMA ESTRUTURA CONVENCIONAL DE CONCRETO ARMADO EM UM EDIFÍCIO DE MÚLTIPLOS PAVIMENTOS UTILIZANDO AÇO CA-50 DE 12,5 MM - MONTAGEM. AF_12/2015</v>
          </cell>
          <cell r="C2101" t="str">
            <v>KG</v>
          </cell>
          <cell r="D2101" t="str">
            <v>5,10</v>
          </cell>
        </row>
        <row r="2102">
          <cell r="A2102" t="str">
            <v>92773</v>
          </cell>
          <cell r="B2102" t="str">
            <v>ARMAÇÃO DE LAJE DE UMA ESTRUTURA CONVENCIONAL DE CONCRETO ARMADO EM UM EDIFÍCIO DE MÚLTIPLOS PAVIMENTOS UTILIZANDO AÇO CA-50 DE 16,0 MM - MONTAGEM. AF_12/2015</v>
          </cell>
          <cell r="C2102" t="str">
            <v>KG</v>
          </cell>
          <cell r="D2102" t="str">
            <v>4,84</v>
          </cell>
        </row>
        <row r="2103">
          <cell r="A2103" t="str">
            <v>92774</v>
          </cell>
          <cell r="B2103" t="str">
            <v>ARMAÇÃO DE LAJE DE UMA ESTRUTURA CONVENCIONAL DE CONCRETO ARMADO EM UM EDIFÍCIO DE MÚLTIPLOS PAVIMENTOS UTILIZANDO AÇO CA-50 DE 20,0 MM - MONTAGEM. AF_12/2015</v>
          </cell>
          <cell r="C2103" t="str">
            <v>KG</v>
          </cell>
          <cell r="D2103" t="str">
            <v>4,50</v>
          </cell>
        </row>
        <row r="2104">
          <cell r="A2104" t="str">
            <v>92775</v>
          </cell>
          <cell r="B2104" t="str">
            <v>ARMAÇÃO DE PILAR OU VIGA DE UMA ESTRUTURA CONVENCIONAL DE CONCRETO ARMADO EM UMA EDIFICAÇÃO TÉRREA OU SOBRADO UTILIZANDO AÇO CA-60 DE 5,0 MM - MONTAGEM. AF_12/2015</v>
          </cell>
          <cell r="C2104" t="str">
            <v>KG</v>
          </cell>
          <cell r="D2104" t="str">
            <v>11,29</v>
          </cell>
        </row>
        <row r="2105">
          <cell r="A2105" t="str">
            <v>92776</v>
          </cell>
          <cell r="B2105" t="str">
            <v>ARMAÇÃO DE PILAR OU VIGA DE UMA ESTRUTURA CONVENCIONAL DE CONCRETO ARMADO EM UMA EDIFICAÇÃO TÉRREA OU SOBRADO UTILIZANDO AÇO CA-50 DE 6,3 MM - MONTAGEM. AF_12/2015</v>
          </cell>
          <cell r="C2105" t="str">
            <v>KG</v>
          </cell>
          <cell r="D2105" t="str">
            <v>9,54</v>
          </cell>
        </row>
        <row r="2106">
          <cell r="A2106" t="str">
            <v>92777</v>
          </cell>
          <cell r="B2106" t="str">
            <v>ARMAÇÃO DE PILAR OU VIGA DE UMA ESTRUTURA CONVENCIONAL DE CONCRETO ARMADO EM UMA EDIFICAÇÃO TÉRREA OU SOBRADO UTILIZANDO AÇO CA-50 DE 8,0 MM - MONTAGEM. AF_12/2015</v>
          </cell>
          <cell r="C2106" t="str">
            <v>KG</v>
          </cell>
          <cell r="D2106" t="str">
            <v>8,88</v>
          </cell>
        </row>
        <row r="2107">
          <cell r="A2107" t="str">
            <v>92778</v>
          </cell>
          <cell r="B2107" t="str">
            <v>ARMAÇÃO DE PILAR OU VIGA DE UMA ESTRUTURA CONVENCIONAL DE CONCRETO ARMADO EM UMA EDIFICAÇÃO TÉRREA OU SOBRADO UTILIZANDO AÇO CA-50 DE 10,0 MM - MONTAGEM. AF_12/2015</v>
          </cell>
          <cell r="C2107" t="str">
            <v>KG</v>
          </cell>
          <cell r="D2107" t="str">
            <v>7,12</v>
          </cell>
        </row>
        <row r="2108">
          <cell r="A2108" t="str">
            <v>92779</v>
          </cell>
          <cell r="B2108" t="str">
            <v>ARMAÇÃO DE PILAR OU VIGA DE UMA ESTRUTURA CONVENCIONAL DE CONCRETO ARMADO EM UMA EDIFICAÇÃO TÉRREA OU SOBRADO UTILIZANDO AÇO CA-50 DE 12,5 MM - MONTAGEM. AF_12/2015</v>
          </cell>
          <cell r="C2108" t="str">
            <v>KG</v>
          </cell>
          <cell r="D2108" t="str">
            <v>6,18</v>
          </cell>
        </row>
        <row r="2109">
          <cell r="A2109" t="str">
            <v>92780</v>
          </cell>
          <cell r="B2109" t="str">
            <v>ARMAÇÃO DE PILAR OU VIGA DE UMA ESTRUTURA CONVENCIONAL DE CONCRETO ARMADO EM UMA EDIFICAÇÃO TÉRREA OU SOBRADO UTILIZANDO AÇO CA-50 DE 16,0 MM - MONTAGEM. AF_12/2015</v>
          </cell>
          <cell r="C2109" t="str">
            <v>KG</v>
          </cell>
          <cell r="D2109" t="str">
            <v>5,59</v>
          </cell>
        </row>
        <row r="2110">
          <cell r="A2110" t="str">
            <v>92781</v>
          </cell>
          <cell r="B2110" t="str">
            <v>ARMAÇÃO DE PILAR OU VIGA DE UMA ESTRUTURA CONVENCIONAL DE CONCRETO ARMADO EM UMA EDIFICAÇÃO TÉRREA OU SOBRADO UTILIZANDO AÇO CA-50 DE 20,0 MM - MONTAGEM. AF_12/2015</v>
          </cell>
          <cell r="C2110" t="str">
            <v>KG</v>
          </cell>
          <cell r="D2110" t="str">
            <v>5,01</v>
          </cell>
        </row>
        <row r="2111">
          <cell r="A2111" t="str">
            <v>92782</v>
          </cell>
          <cell r="B2111" t="str">
            <v>ARMAÇÃO DE PILAR OU VIGA DE UMA ESTRUTURA CONVENCIONAL DE CONCRETO ARMADO EM UMA EDIFICAÇÃO TÉRREA OU SOBRADO UTILIZANDO AÇO CA-50 DE 25,0 MM - MONTAGEM. AF_12/2015</v>
          </cell>
          <cell r="C2111" t="str">
            <v>KG</v>
          </cell>
          <cell r="D2111" t="str">
            <v>5,33</v>
          </cell>
        </row>
        <row r="2112">
          <cell r="A2112" t="str">
            <v>92783</v>
          </cell>
          <cell r="B2112" t="str">
            <v>ARMAÇÃO DE LAJE DE UMA ESTRUTURA CONVENCIONAL DE CONCRETO ARMADO EM UMA EDIFICAÇÃO TÉRREA OU SOBRADO UTILIZANDO AÇO CA-60 DE 4,2 MM - MONTAGEM. AF_12/2015</v>
          </cell>
          <cell r="C2112" t="str">
            <v>KG</v>
          </cell>
          <cell r="D2112" t="str">
            <v>11,09</v>
          </cell>
        </row>
        <row r="2113">
          <cell r="A2113" t="str">
            <v>92784</v>
          </cell>
          <cell r="B2113" t="str">
            <v>ARMAÇÃO DE LAJE DE UMA ESTRUTURA CONVENCIONAL DE CONCRETO ARMADO EM UMA EDIFICAÇÃO TÉRREA OU SOBRADO UTILIZANDO AÇO CA-60 DE 5,0 MM - MONTAGEM. AF_12/2015</v>
          </cell>
          <cell r="C2113" t="str">
            <v>KG</v>
          </cell>
          <cell r="D2113" t="str">
            <v>9,45</v>
          </cell>
        </row>
        <row r="2114">
          <cell r="A2114" t="str">
            <v>92785</v>
          </cell>
          <cell r="B2114" t="str">
            <v>ARMAÇÃO DE LAJE DE UMA ESTRUTURA CONVENCIONAL DE CONCRETO ARMADO EM UMA EDIFICAÇÃO TÉRREA OU SOBRADO UTILIZANDO AÇO CA-50 DE 6,3 MM - MONTAGEM. AF_12/2015</v>
          </cell>
          <cell r="C2114" t="str">
            <v>KG</v>
          </cell>
          <cell r="D2114" t="str">
            <v>8,15</v>
          </cell>
        </row>
        <row r="2115">
          <cell r="A2115" t="str">
            <v>92786</v>
          </cell>
          <cell r="B2115" t="str">
            <v>ARMAÇÃO DE LAJE DE UMA ESTRUTURA CONVENCIONAL DE CONCRETO ARMADO EM UMA EDIFICAÇÃO TÉRREA OU SOBRADO UTILIZANDO AÇO CA-50 DE 8,0 MM - MONTAGEM. AF_12/2015</v>
          </cell>
          <cell r="C2115" t="str">
            <v>KG</v>
          </cell>
          <cell r="D2115" t="str">
            <v>7,79</v>
          </cell>
        </row>
        <row r="2116">
          <cell r="A2116" t="str">
            <v>92787</v>
          </cell>
          <cell r="B2116" t="str">
            <v>ARMAÇÃO DE LAJE DE UMA ESTRUTURA CONVENCIONAL DE CONCRETO ARMADO EM UMA EDIFICAÇÃO TÉRREA OU SOBRADO UTILIZANDO AÇO CA-50 DE 10,0 MM - MONTAGEM. AF_12/2015</v>
          </cell>
          <cell r="C2116" t="str">
            <v>KG</v>
          </cell>
          <cell r="D2116" t="str">
            <v>6,29</v>
          </cell>
        </row>
        <row r="2117">
          <cell r="A2117" t="str">
            <v>92788</v>
          </cell>
          <cell r="B2117" t="str">
            <v>ARMAÇÃO DE LAJE DE UMA ESTRUTURA CONVENCIONAL DE CONCRETO ARMADO EM UMA EDIFICAÇÃO TÉRREA OU SOBRADO UTILIZANDO AÇO CA-50 DE 12,5 MM - MONTAGEM. AF_12/2015</v>
          </cell>
          <cell r="C2117" t="str">
            <v>KG</v>
          </cell>
          <cell r="D2117" t="str">
            <v>5,54</v>
          </cell>
        </row>
        <row r="2118">
          <cell r="A2118" t="str">
            <v>92789</v>
          </cell>
          <cell r="B2118" t="str">
            <v>ARMAÇÃO DE LAJE DE UMA ESTRUTURA CONVENCIONAL DE CONCRETO ARMADO EM UMA EDIFICAÇÃO TÉRREA OU SOBRADO UTILIZANDO AÇO CA-50 DE 16,0 MM - MONTAGEM. AF_12/2015</v>
          </cell>
          <cell r="C2118" t="str">
            <v>KG</v>
          </cell>
          <cell r="D2118" t="str">
            <v>5,12</v>
          </cell>
        </row>
        <row r="2119">
          <cell r="A2119" t="str">
            <v>92790</v>
          </cell>
          <cell r="B2119" t="str">
            <v>ARMAÇÃO DE LAJE DE UMA ESTRUTURA CONVENCIONAL DE CONCRETO ARMADO EM UMA EDIFICAÇÃO TÉRREA OU SOBRADO UTILIZANDO AÇO CA-50 DE 20,0 MM - MONTAGEM. AF_12/2015</v>
          </cell>
          <cell r="C2119" t="str">
            <v>KG</v>
          </cell>
          <cell r="D2119" t="str">
            <v>4,67</v>
          </cell>
        </row>
        <row r="2120">
          <cell r="A2120" t="str">
            <v>92791</v>
          </cell>
          <cell r="B2120" t="str">
            <v>CORTE E DOBRA DE AÇO CA-60, DIÂMETRO DE 5,0 MM, UTILIZADO EM ESTRUTURAS DIVERSAS, EXCETO LAJES. AF_12/2015</v>
          </cell>
          <cell r="C2120" t="str">
            <v>KG</v>
          </cell>
          <cell r="D2120" t="str">
            <v>5,94</v>
          </cell>
        </row>
        <row r="2121">
          <cell r="A2121" t="str">
            <v>92792</v>
          </cell>
          <cell r="B2121" t="str">
            <v>CORTE E DOBRA DE AÇO CA-50, DIÂMETRO DE 6,3 MM, UTILIZADO EM ESTRUTURAS DIVERSAS, EXCETO LAJES. AF_12/2015</v>
          </cell>
          <cell r="C2121" t="str">
            <v>KG</v>
          </cell>
          <cell r="D2121" t="str">
            <v>5,41</v>
          </cell>
        </row>
        <row r="2122">
          <cell r="A2122" t="str">
            <v>92793</v>
          </cell>
          <cell r="B2122" t="str">
            <v>CORTE E DOBRA DE AÇO CA-50, DIÂMETRO DE 8,0 MM, UTILIZADO EM ESTRUTURAS DIVERSAS, EXCETO LAJES. AF_12/2015</v>
          </cell>
          <cell r="C2122" t="str">
            <v>KG</v>
          </cell>
          <cell r="D2122" t="str">
            <v>5,74</v>
          </cell>
        </row>
        <row r="2123">
          <cell r="A2123" t="str">
            <v>92794</v>
          </cell>
          <cell r="B2123" t="str">
            <v>CORTE E DOBRA DE AÇO CA-50, DIÂMETRO DE 10,0 MM, UTILIZADO EM ESTRUTURAS DIVERSAS, EXCETO LAJES. AF_12/2015</v>
          </cell>
          <cell r="C2123" t="str">
            <v>KG</v>
          </cell>
          <cell r="D2123" t="str">
            <v>4,73</v>
          </cell>
        </row>
        <row r="2124">
          <cell r="A2124" t="str">
            <v>92795</v>
          </cell>
          <cell r="B2124" t="str">
            <v>CORTE E DOBRA DE AÇO CA-50, DIÂMETRO DE 12,5 MM, UTILIZADO EM ESTRUTURAS DIVERSAS, EXCETO LAJES. AF_12/2015</v>
          </cell>
          <cell r="C2124" t="str">
            <v>KG</v>
          </cell>
          <cell r="D2124" t="str">
            <v>4,39</v>
          </cell>
        </row>
        <row r="2125">
          <cell r="A2125" t="str">
            <v>92796</v>
          </cell>
          <cell r="B2125" t="str">
            <v>CORTE E DOBRA DE AÇO CA-50, DIÂMETRO DE 16,0 MM, UTILIZADO EM ESTRUTURAS DIVERSAS, EXCETO LAJES. AF_12/2015</v>
          </cell>
          <cell r="C2125" t="str">
            <v>KG</v>
          </cell>
          <cell r="D2125" t="str">
            <v>4,32</v>
          </cell>
        </row>
        <row r="2126">
          <cell r="A2126" t="str">
            <v>92797</v>
          </cell>
          <cell r="B2126" t="str">
            <v>CORTE E DOBRA DE AÇO CA-50, DIÂMETRO DE 20,0 MM, UTILIZADO EM ESTRUTURAS DIVERSAS, EXCETO LAJES. AF_12/2015</v>
          </cell>
          <cell r="C2126" t="str">
            <v>KG</v>
          </cell>
          <cell r="D2126" t="str">
            <v>4,11</v>
          </cell>
        </row>
        <row r="2127">
          <cell r="A2127" t="str">
            <v>92798</v>
          </cell>
          <cell r="B2127" t="str">
            <v>CORTE E DOBRA DE AÇO CA-50, DIÂMETRO DE 25,0 MM, UTILIZADO EM ESTRUTURAS DIVERSAS, EXCETO LAJES. AF_12/2015</v>
          </cell>
          <cell r="C2127" t="str">
            <v>KG</v>
          </cell>
          <cell r="D2127" t="str">
            <v>4,73</v>
          </cell>
        </row>
        <row r="2128">
          <cell r="A2128" t="str">
            <v>92799</v>
          </cell>
          <cell r="B2128" t="str">
            <v>CORTE E DOBRA DE AÇO CA-60, DIÂMETRO DE 4,2 MM, UTILIZADO EM LAJE. AF_12/2015</v>
          </cell>
          <cell r="C2128" t="str">
            <v>KG</v>
          </cell>
          <cell r="D2128" t="str">
            <v>6,30</v>
          </cell>
        </row>
        <row r="2129">
          <cell r="A2129" t="str">
            <v>92800</v>
          </cell>
          <cell r="B2129" t="str">
            <v>CORTE E DOBRA DE AÇO CA-60, DIÂMETRO DE 5,0 MM, UTILIZADO EM LAJE. AF_12/2015</v>
          </cell>
          <cell r="C2129" t="str">
            <v>KG</v>
          </cell>
          <cell r="D2129" t="str">
            <v>5,53</v>
          </cell>
        </row>
        <row r="2130">
          <cell r="A2130" t="str">
            <v>92801</v>
          </cell>
          <cell r="B2130" t="str">
            <v>CORTE E DOBRA DE AÇO CA-50, DIÂMETRO DE 6,3 MM, UTILIZADO EM LAJE. AF_12/2015</v>
          </cell>
          <cell r="C2130" t="str">
            <v>KG</v>
          </cell>
          <cell r="D2130" t="str">
            <v>5,18</v>
          </cell>
        </row>
        <row r="2131">
          <cell r="A2131" t="str">
            <v>92802</v>
          </cell>
          <cell r="B2131" t="str">
            <v>CORTE E DOBRA DE AÇO CA-50, DIÂMETRO DE 8,0 MM, UTILIZADO EM LAJE. AF_12/2015</v>
          </cell>
          <cell r="C2131" t="str">
            <v>KG</v>
          </cell>
          <cell r="D2131" t="str">
            <v>5,59</v>
          </cell>
        </row>
        <row r="2132">
          <cell r="A2132" t="str">
            <v>92803</v>
          </cell>
          <cell r="B2132" t="str">
            <v>CORTE E DOBRA DE AÇO CA-50, DIÂMETRO DE 10,0 MM, UTILIZADO EM LAJE. AF_12/2015</v>
          </cell>
          <cell r="C2132" t="str">
            <v>KG</v>
          </cell>
          <cell r="D2132" t="str">
            <v>4,65</v>
          </cell>
        </row>
        <row r="2133">
          <cell r="A2133" t="str">
            <v>92804</v>
          </cell>
          <cell r="B2133" t="str">
            <v>CORTE E DOBRA DE AÇO CA-50, DIÂMETRO DE 12,5 MM, UTILIZADO EM LAJE. AF_12/2015</v>
          </cell>
          <cell r="C2133" t="str">
            <v>KG</v>
          </cell>
          <cell r="D2133" t="str">
            <v>4,35</v>
          </cell>
        </row>
        <row r="2134">
          <cell r="A2134" t="str">
            <v>92805</v>
          </cell>
          <cell r="B2134" t="str">
            <v>CORTE E DOBRA DE AÇO CA-50, DIÂMETRO DE 16,0 MM, UTILIZADO EM LAJE. AF_12/2015</v>
          </cell>
          <cell r="C2134" t="str">
            <v>KG</v>
          </cell>
          <cell r="D2134" t="str">
            <v>4,29</v>
          </cell>
        </row>
        <row r="2135">
          <cell r="A2135" t="str">
            <v>92806</v>
          </cell>
          <cell r="B2135" t="str">
            <v>CORTE E DOBRA DE AÇO CA-50, DIÂMETRO DE 20,0 MM, UTILIZADO EM LAJE. AF_12/2015</v>
          </cell>
          <cell r="C2135" t="str">
            <v>KG</v>
          </cell>
          <cell r="D2135" t="str">
            <v>4,10</v>
          </cell>
        </row>
        <row r="2136">
          <cell r="A2136" t="str">
            <v>92875</v>
          </cell>
          <cell r="B2136" t="str">
            <v>CORTE E DOBRA DE AÇO CA-25, DIÂMETRO DE 6,3 MM. AF_12/2015</v>
          </cell>
          <cell r="C2136" t="str">
            <v>KG</v>
          </cell>
          <cell r="D2136" t="str">
            <v>5,25</v>
          </cell>
        </row>
        <row r="2137">
          <cell r="A2137" t="str">
            <v>92876</v>
          </cell>
          <cell r="B2137" t="str">
            <v>CORTE E DOBRA DE AÇO CA-25, DIÂMETRO DE 8,0 MM. AF_12/2015</v>
          </cell>
          <cell r="C2137" t="str">
            <v>KG</v>
          </cell>
          <cell r="D2137" t="str">
            <v>4,95</v>
          </cell>
        </row>
        <row r="2138">
          <cell r="A2138" t="str">
            <v>92877</v>
          </cell>
          <cell r="B2138" t="str">
            <v>CORTE E DOBRA DE AÇO CA-25, DIÂMETRO DE 10,0 MM. AF_12/2015</v>
          </cell>
          <cell r="C2138" t="str">
            <v>KG</v>
          </cell>
          <cell r="D2138" t="str">
            <v>4,43</v>
          </cell>
        </row>
        <row r="2139">
          <cell r="A2139" t="str">
            <v>92878</v>
          </cell>
          <cell r="B2139" t="str">
            <v>CORTE E DOBRA DE AÇO CA-25, DIÂMETRO DE 12,5 MM. AF_12/2015</v>
          </cell>
          <cell r="C2139" t="str">
            <v>KG</v>
          </cell>
          <cell r="D2139" t="str">
            <v>4,34</v>
          </cell>
        </row>
        <row r="2140">
          <cell r="A2140" t="str">
            <v>92879</v>
          </cell>
          <cell r="B2140" t="str">
            <v>CORTE E DOBRA DE AÇO CA-25, DIÂMETRO DE 16,0 MM. AF_12/2015</v>
          </cell>
          <cell r="C2140" t="str">
            <v>KG</v>
          </cell>
          <cell r="D2140" t="str">
            <v>4,27</v>
          </cell>
        </row>
        <row r="2141">
          <cell r="A2141" t="str">
            <v>92880</v>
          </cell>
          <cell r="B2141" t="str">
            <v>CORTE E DOBRA DE AÇO CA-25, DIÂMETRO DE 20,0 MM. AF_12/2015</v>
          </cell>
          <cell r="C2141" t="str">
            <v>KG</v>
          </cell>
          <cell r="D2141" t="str">
            <v>4,35</v>
          </cell>
        </row>
        <row r="2142">
          <cell r="A2142" t="str">
            <v>92881</v>
          </cell>
          <cell r="B2142" t="str">
            <v>CORTE E DOBRA DE AÇO CA-25, DIÂMETRO DE 25,0 MM. AF_12/2015</v>
          </cell>
          <cell r="C2142" t="str">
            <v>KG</v>
          </cell>
          <cell r="D2142" t="str">
            <v>4,34</v>
          </cell>
        </row>
        <row r="2143">
          <cell r="A2143" t="str">
            <v>92882</v>
          </cell>
          <cell r="B2143" t="str">
            <v>ARMAÇÃO UTILIZANDO AÇO CA-25 DE 6,3 MM - MONTAGEM. AF_12/2015</v>
          </cell>
          <cell r="C2143" t="str">
            <v>KG</v>
          </cell>
          <cell r="D2143" t="str">
            <v>7,67</v>
          </cell>
        </row>
        <row r="2144">
          <cell r="A2144" t="str">
            <v>92883</v>
          </cell>
          <cell r="B2144" t="str">
            <v>ARMAÇÃO UTILIZANDO AÇO CA-25 DE 8,0 MM - MONTAGEM. AF_12/2015</v>
          </cell>
          <cell r="C2144" t="str">
            <v>KG</v>
          </cell>
          <cell r="D2144" t="str">
            <v>6,81</v>
          </cell>
        </row>
        <row r="2145">
          <cell r="A2145" t="str">
            <v>92884</v>
          </cell>
          <cell r="B2145" t="str">
            <v>ARMAÇÃO UTILIZANDO AÇO CA-25 DE 10,0 MM - MONTAGEM. AF_12/2015</v>
          </cell>
          <cell r="C2145" t="str">
            <v>KG</v>
          </cell>
          <cell r="D2145" t="str">
            <v>5,87</v>
          </cell>
        </row>
        <row r="2146">
          <cell r="A2146" t="str">
            <v>92885</v>
          </cell>
          <cell r="B2146" t="str">
            <v>ARMAÇÃO UTILIZANDO AÇO CA-25 DE 12,5 MM - MONTAGEM. AF_12/2015</v>
          </cell>
          <cell r="C2146" t="str">
            <v>KG</v>
          </cell>
          <cell r="D2146" t="str">
            <v>5,44</v>
          </cell>
        </row>
        <row r="2147">
          <cell r="A2147" t="str">
            <v>92886</v>
          </cell>
          <cell r="B2147" t="str">
            <v>ARMAÇÃO UTILIZANDO AÇO CA-25 DE 16,0 MM - MONTAGEM. AF_12/2015</v>
          </cell>
          <cell r="C2147" t="str">
            <v>KG</v>
          </cell>
          <cell r="D2147" t="str">
            <v>5,06</v>
          </cell>
        </row>
        <row r="2148">
          <cell r="A2148" t="str">
            <v>92887</v>
          </cell>
          <cell r="B2148" t="str">
            <v>ARMAÇÃO UTILIZANDO AÇO CA-25 DE 20,0 MM - MONTAGEM. AF_12/2015</v>
          </cell>
          <cell r="C2148" t="str">
            <v>KG</v>
          </cell>
          <cell r="D2148" t="str">
            <v>4,93</v>
          </cell>
        </row>
        <row r="2149">
          <cell r="A2149" t="str">
            <v>92888</v>
          </cell>
          <cell r="B2149" t="str">
            <v>ARMAÇÃO UTILIZANDO AÇO CA-25 DE 25,0 MM - MONTAGEM. AF_12/2015</v>
          </cell>
          <cell r="C2149" t="str">
            <v>KG</v>
          </cell>
          <cell r="D2149" t="str">
            <v>4,75</v>
          </cell>
        </row>
        <row r="2150">
          <cell r="A2150" t="str">
            <v>92915</v>
          </cell>
          <cell r="B2150" t="str">
            <v>ARMAÇÃO DE ESTRUTURAS DE CONCRETO ARMADO, EXCETO VIGAS, PILARES, LAJES E FUNDAÇÕES, UTILIZANDO AÇO CA-60 DE 5,0 MM - MONTAGEM. AF_12/2015</v>
          </cell>
          <cell r="C2150" t="str">
            <v>KG</v>
          </cell>
          <cell r="D2150" t="str">
            <v>10,17</v>
          </cell>
        </row>
        <row r="2151">
          <cell r="A2151" t="str">
            <v>92916</v>
          </cell>
          <cell r="B2151" t="str">
            <v>ARMAÇÃO DE ESTRUTURAS DE CONCRETO ARMADO, EXCETO VIGAS, PILARES, LAJES E FUNDAÇÕES, UTILIZANDO AÇO CA-50 DE 6,3 MM - MONTAGEM. AF_12/2015</v>
          </cell>
          <cell r="C2151" t="str">
            <v>KG</v>
          </cell>
          <cell r="D2151" t="str">
            <v>8,69</v>
          </cell>
        </row>
        <row r="2152">
          <cell r="A2152" t="str">
            <v>92917</v>
          </cell>
          <cell r="B2152" t="str">
            <v>ARMAÇÃO DE ESTRUTURAS DE CONCRETO ARMADO, EXCETO VIGAS, PILARES, LAJES E FUNDAÇÕES, UTILIZANDO AÇO CA-50 DE 8,0 MM - MONTAGEM. AF_12/2015</v>
          </cell>
          <cell r="C2152" t="str">
            <v>KG</v>
          </cell>
          <cell r="D2152" t="str">
            <v>8,23</v>
          </cell>
        </row>
        <row r="2153">
          <cell r="A2153" t="str">
            <v>92919</v>
          </cell>
          <cell r="B2153" t="str">
            <v>ARMAÇÃO DE ESTRUTURAS DE CONCRETO ARMADO, EXCETO VIGAS, PILARES, LAJES E FUNDAÇÕES, UTILIZANDO AÇO CA-50 DE 10,0 MM - MONTAGEM. AF_12/2015</v>
          </cell>
          <cell r="C2153" t="str">
            <v>KG</v>
          </cell>
          <cell r="D2153" t="str">
            <v>6,65</v>
          </cell>
        </row>
        <row r="2154">
          <cell r="A2154" t="str">
            <v>92921</v>
          </cell>
          <cell r="B2154" t="str">
            <v>ARMAÇÃO DE ESTRUTURAS DE CONCRETO ARMADO, EXCETO VIGAS, PILARES, LAJES E FUNDAÇÕES, UTILIZANDO AÇO CA-50 DE 12,5 MM - MONTAGEM. AF_12/2015</v>
          </cell>
          <cell r="C2154" t="str">
            <v>KG</v>
          </cell>
          <cell r="D2154" t="str">
            <v>5,83</v>
          </cell>
        </row>
        <row r="2155">
          <cell r="A2155" t="str">
            <v>92922</v>
          </cell>
          <cell r="B2155" t="str">
            <v>ARMAÇÃO DE ESTRUTURAS DE CONCRETO ARMADO, EXCETO VIGAS, PILARES, LAJES E FUNDAÇÕES, UTILIZANDO AÇO CA-50 DE 16,0 MM - MONTAGEM. AF_12/2015</v>
          </cell>
          <cell r="C2155" t="str">
            <v>KG</v>
          </cell>
          <cell r="D2155" t="str">
            <v>5,35</v>
          </cell>
        </row>
        <row r="2156">
          <cell r="A2156" t="str">
            <v>92923</v>
          </cell>
          <cell r="B2156" t="str">
            <v>ARMAÇÃO DE ESTRUTURAS DE CONCRETO ARMADO, EXCETO VIGAS, PILARES, LAJES E FUNDAÇÕES, UTILIZANDO AÇO CA-50 DE 20,0 MM - MONTAGEM. AF_12/2015</v>
          </cell>
          <cell r="C2156" t="str">
            <v>KG</v>
          </cell>
          <cell r="D2156" t="str">
            <v>4,85</v>
          </cell>
        </row>
        <row r="2157">
          <cell r="A2157" t="str">
            <v>92924</v>
          </cell>
          <cell r="B2157" t="str">
            <v>ARMAÇÃO DE ESTRUTURAS DE CONCRETO ARMADO, EXCETO VIGAS, PILARES, LAJES E FUNDAÇÕES, UTILIZANDO AÇO CA-50 DE 25,0 MM - MONTAGEM. AF_12/2015</v>
          </cell>
          <cell r="C2157" t="str">
            <v>KG</v>
          </cell>
          <cell r="D2157" t="str">
            <v>5,24</v>
          </cell>
        </row>
        <row r="2158">
          <cell r="A2158" t="str">
            <v>95445</v>
          </cell>
          <cell r="B2158" t="str">
            <v>CORTE E DOBRA DE AÇO CA-60, DIÂMETRO DE 5,0 MM, UTILIZADO EM ESTRIBO CONTÍNUO HELICOIDAL. AF_10/2016</v>
          </cell>
          <cell r="C2158" t="str">
            <v>KG</v>
          </cell>
          <cell r="D2158" t="str">
            <v>4,54</v>
          </cell>
        </row>
        <row r="2159">
          <cell r="A2159" t="str">
            <v>95446</v>
          </cell>
          <cell r="B2159" t="str">
            <v>CORTE E DOBRA DE AÇO CA-50, DIÂMETRO DE 6,3 MM, UTILIZADO EM ESTRIBO CONTÍNUO HELICOIDAL. AF_10/2016</v>
          </cell>
          <cell r="C2159" t="str">
            <v>KG</v>
          </cell>
          <cell r="D2159" t="str">
            <v>4,62</v>
          </cell>
        </row>
        <row r="2160">
          <cell r="A2160" t="str">
            <v>95576</v>
          </cell>
          <cell r="B2160" t="str">
            <v>MONTAGEM DE ARMADURA LONGITUDINAL/TRANSVERSAL DE ESTACAS DE SEÇÃO CIRCULAR, DIÂMETRO = 8,0 MM. AF_11/2016</v>
          </cell>
          <cell r="C2160" t="str">
            <v>KG</v>
          </cell>
          <cell r="D2160" t="str">
            <v>7,77</v>
          </cell>
        </row>
        <row r="2161">
          <cell r="A2161" t="str">
            <v>95577</v>
          </cell>
          <cell r="B2161" t="str">
            <v>MONTAGEM DE ARMADURA LONGITUDINAL DE ESTACAS DE SEÇÃO CIRCULAR, DIÂMETRO = 10,0 MM. AF_11/2016</v>
          </cell>
          <cell r="C2161" t="str">
            <v>KG</v>
          </cell>
          <cell r="D2161" t="str">
            <v>6,39</v>
          </cell>
        </row>
        <row r="2162">
          <cell r="A2162" t="str">
            <v>95578</v>
          </cell>
          <cell r="B2162" t="str">
            <v>MONTAGEM DE ARMADURA LONGITUDINAL/TRANSVERSAL DE ESTACAS DE SEÇÃO CIRCULAR, DIÂMETRO = 12,5 MM. AF_11/2016</v>
          </cell>
          <cell r="C2162" t="str">
            <v>KG</v>
          </cell>
          <cell r="D2162" t="str">
            <v>5,76</v>
          </cell>
        </row>
        <row r="2163">
          <cell r="A2163" t="str">
            <v>95579</v>
          </cell>
          <cell r="B2163" t="str">
            <v>MONTAGEM DE ARMADURA LONGITUDINAL DE ESTACAS DE SEÇÃO CIRCULAR, DIÂMETRO = 16,0 MM. AF_11/2016</v>
          </cell>
          <cell r="C2163" t="str">
            <v>KG</v>
          </cell>
          <cell r="D2163" t="str">
            <v>5,42</v>
          </cell>
        </row>
        <row r="2164">
          <cell r="A2164" t="str">
            <v>95580</v>
          </cell>
          <cell r="B2164" t="str">
            <v>MONTAGEM DE ARMADURA LONGITUDINAL DE ESTACAS DE SEÇÃO CIRCULAR, DIÂMETRO = 20,0 MM. AF_11/2016</v>
          </cell>
          <cell r="C2164" t="str">
            <v>KG</v>
          </cell>
          <cell r="D2164" t="str">
            <v>5,04</v>
          </cell>
        </row>
        <row r="2165">
          <cell r="A2165" t="str">
            <v>95581</v>
          </cell>
          <cell r="B2165" t="str">
            <v>MONTAGEM DE ARMADURA LONGITUDINAL DE ESTACAS DE SEÇÃO CIRCULAR, DIÂMETRO = 25,0 MM. AF_11/2016</v>
          </cell>
          <cell r="C2165" t="str">
            <v>KG</v>
          </cell>
          <cell r="D2165" t="str">
            <v>5,50</v>
          </cell>
        </row>
        <row r="2166">
          <cell r="A2166" t="str">
            <v>95583</v>
          </cell>
          <cell r="B2166" t="str">
            <v>MONTAGEM DE ARMADURA TRANSVERSAL DE ESTACAS DE SEÇÃO CIRCULAR, DIÂMETRO = 5,0 MM. AF_11/2016</v>
          </cell>
          <cell r="C2166" t="str">
            <v>KG</v>
          </cell>
          <cell r="D2166" t="str">
            <v>10,69</v>
          </cell>
        </row>
        <row r="2167">
          <cell r="A2167" t="str">
            <v>95584</v>
          </cell>
          <cell r="B2167" t="str">
            <v>MONTAGEM DE ARMADURA TRANSVERSAL DE ESTACAS DE SEÇÃO CIRCULAR, DIÂMETRO = 6,3 MM. AF_11/2016</v>
          </cell>
          <cell r="C2167" t="str">
            <v>KG</v>
          </cell>
          <cell r="D2167" t="str">
            <v>8,51</v>
          </cell>
        </row>
        <row r="2168">
          <cell r="A2168" t="str">
            <v>95585</v>
          </cell>
          <cell r="B2168" t="str">
            <v>MONTAGEM DE ARMADURA LONGITUDINAL/TRANSVERSAL DE ESTACAS DE SEÇÃO RETANGULAR (BARRETE), DIÂMETRO = 8,0 MM. AF_11/2016</v>
          </cell>
          <cell r="C2168" t="str">
            <v>KG</v>
          </cell>
          <cell r="D2168" t="str">
            <v>8,16</v>
          </cell>
        </row>
        <row r="2169">
          <cell r="A2169" t="str">
            <v>95586</v>
          </cell>
          <cell r="B2169" t="str">
            <v>MONTAGEM DE ARMADURA LONGITUDINAL DE ESTACAS DE SEÇÃO RETANGULAR (BARRETE), DIÂMETRO = 10,0 MM. AF_11/2016</v>
          </cell>
          <cell r="C2169" t="str">
            <v>KG</v>
          </cell>
          <cell r="D2169" t="str">
            <v>6,68</v>
          </cell>
        </row>
        <row r="2170">
          <cell r="A2170" t="str">
            <v>95587</v>
          </cell>
          <cell r="B2170" t="str">
            <v>MONTAGEM DE ARMADURA LONGITUDINAL/TRANSVERSAL DE ESTACAS DE SEÇÃO RETANGULAR (BARRETE), DIÂMETRO = 12,5 MM. AF_11/2016</v>
          </cell>
          <cell r="C2170" t="str">
            <v>KG</v>
          </cell>
          <cell r="D2170" t="str">
            <v>6,01</v>
          </cell>
        </row>
        <row r="2171">
          <cell r="A2171" t="str">
            <v>95588</v>
          </cell>
          <cell r="B2171" t="str">
            <v>MONTAGEM DE ARMADURA LONGITUDINAL DE ESTACAS DE SEÇÃO RETANGULAR (BARRETE), DIÂMETRO = 16,0 MM. AF_11/2016</v>
          </cell>
          <cell r="C2171" t="str">
            <v>KG</v>
          </cell>
          <cell r="D2171" t="str">
            <v>5,61</v>
          </cell>
        </row>
        <row r="2172">
          <cell r="A2172" t="str">
            <v>95589</v>
          </cell>
          <cell r="B2172" t="str">
            <v>MONTAGEM DE ARMADURA LONGITUDINAL DE ESTACAS DE SEÇÃO RETANGULAR (BARRETE), DIÂMETRO = 20,0 MM. AF_11/2016</v>
          </cell>
          <cell r="C2172" t="str">
            <v>KG</v>
          </cell>
          <cell r="D2172" t="str">
            <v>5,19</v>
          </cell>
        </row>
        <row r="2173">
          <cell r="A2173" t="str">
            <v>95590</v>
          </cell>
          <cell r="B2173" t="str">
            <v>MONTAGEM DE ARMADURA LONGITUDINAL DE ESTACAS DE SEÇÃO RETANGULAR (BARRETE), DIÂMETRO = 25,0 MM. AF_11/2016</v>
          </cell>
          <cell r="C2173" t="str">
            <v>KG</v>
          </cell>
          <cell r="D2173" t="str">
            <v>5,64</v>
          </cell>
        </row>
        <row r="2174">
          <cell r="A2174" t="str">
            <v>95592</v>
          </cell>
          <cell r="B2174" t="str">
            <v>MONTAGEM DE ARMADURA TRANSVERSAL DE ESTACAS DE SEÇÃO RETANGULAR (BARRETE), DIÂMETRO = 5,0 MM. AF_11/2016</v>
          </cell>
          <cell r="C2174" t="str">
            <v>KG</v>
          </cell>
          <cell r="D2174" t="str">
            <v>13,29</v>
          </cell>
        </row>
        <row r="2175">
          <cell r="A2175" t="str">
            <v>95593</v>
          </cell>
          <cell r="B2175" t="str">
            <v>MONTAGEM DE ARMADURA TRANSVERSAL DE ESTACAS DE SEÇÃO RETANGULAR (BARRETE), DIÂMETRO = 6,3 MM. AF_11/2016</v>
          </cell>
          <cell r="C2175" t="str">
            <v>KG</v>
          </cell>
          <cell r="D2175" t="str">
            <v>10,03</v>
          </cell>
        </row>
        <row r="2176">
          <cell r="A2176" t="str">
            <v>95943</v>
          </cell>
          <cell r="B2176" t="str">
            <v>ARMAÇÃO DE ESCADA, COM 2 LANCES, DE UMA ESTRUTURA CONVENCIONAL DE CONCRETO ARMADO UTILIZANDO AÇO CA-60 DE 5,0 MM - MONTAGEM. AF_01/2017</v>
          </cell>
          <cell r="C2176" t="str">
            <v>KG</v>
          </cell>
          <cell r="D2176" t="str">
            <v>14,00</v>
          </cell>
        </row>
        <row r="2177">
          <cell r="A2177" t="str">
            <v>95944</v>
          </cell>
          <cell r="B2177" t="str">
            <v>ARMAÇÃO DE ESCADA, COM 2 LANCES, DE UMA ESTRUTURA CONVENCIONAL DE CONCRETO ARMADO UTILIZANDO AÇO CA-50 DE 6,3 MM - MONTAGEM. AF_01/2017</v>
          </cell>
          <cell r="C2177" t="str">
            <v>KG</v>
          </cell>
          <cell r="D2177" t="str">
            <v>12,08</v>
          </cell>
        </row>
        <row r="2178">
          <cell r="A2178" t="str">
            <v>95945</v>
          </cell>
          <cell r="B2178" t="str">
            <v>ARMAÇÃO DE ESCADA, COM 2 LANCES, DE UMA ESTRUTURA CONVENCIONAL DE CONCRETO ARMADO UTILIZANDO AÇO CA-50 DE 8,0 MM - MONTAGEM. AF_01/2017</v>
          </cell>
          <cell r="C2178" t="str">
            <v>KG</v>
          </cell>
          <cell r="D2178" t="str">
            <v>9,75</v>
          </cell>
        </row>
        <row r="2179">
          <cell r="A2179" t="str">
            <v>95946</v>
          </cell>
          <cell r="B2179" t="str">
            <v>ARMAÇÃO DE ESCADA, COM 2 LANCES, DE UMA ESTRUTURA CONVENCIONAL DE CONCRETO ARMADO UTILIZANDO AÇO CA-50 DE 10,0 MM - MONTAGEM. AF_01/2017</v>
          </cell>
          <cell r="C2179" t="str">
            <v>KG</v>
          </cell>
          <cell r="D2179" t="str">
            <v>6,99</v>
          </cell>
        </row>
        <row r="2180">
          <cell r="A2180" t="str">
            <v>95947</v>
          </cell>
          <cell r="B2180" t="str">
            <v>ARMAÇÃO DE ESCADA, COM 2 LANCES, DE UMA ESTRUTURA CONVENCIONAL DE CONCRETO ARMADO UTILIZANDO AÇO CA-50 DE 12,5 MM - MONTAGEM. AF_01/2017</v>
          </cell>
          <cell r="C2180" t="str">
            <v>KG</v>
          </cell>
          <cell r="D2180" t="str">
            <v>5,51</v>
          </cell>
        </row>
        <row r="2181">
          <cell r="A2181" t="str">
            <v>95948</v>
          </cell>
          <cell r="B2181" t="str">
            <v>ARMAÇÃO DE ESCADA, COM 2 LANCES, DE UMA ESTRUTURA CONVENCIONAL DE CONCRETO ARMADO UTILIZANDO AÇO CA-50 DE 16,0 MM - MONTAGEM. AF_01/2017</v>
          </cell>
          <cell r="C2181" t="str">
            <v>KG</v>
          </cell>
          <cell r="D2181" t="str">
            <v>4,64</v>
          </cell>
        </row>
        <row r="2182">
          <cell r="A2182" t="str">
            <v>96544</v>
          </cell>
          <cell r="B2182" t="str">
            <v>ARMAÇÃO DE BLOCO, VIGA BALDRAME OU SAPATA UTILIZANDO AÇO CA-50 DE 6,3 MM - MONTAGEM. AF_06/2017</v>
          </cell>
          <cell r="C2182" t="str">
            <v>KG</v>
          </cell>
          <cell r="D2182" t="str">
            <v>9,51</v>
          </cell>
        </row>
        <row r="2183">
          <cell r="A2183" t="str">
            <v>96545</v>
          </cell>
          <cell r="B2183" t="str">
            <v>ARMAÇÃO DE BLOCO, VIGA BALDRAME OU SAPATA UTILIZANDO AÇO CA-50 DE 8 MM - MONTAGEM. AF_06/2017</v>
          </cell>
          <cell r="C2183" t="str">
            <v>KG</v>
          </cell>
          <cell r="D2183" t="str">
            <v>8,90</v>
          </cell>
        </row>
        <row r="2184">
          <cell r="A2184" t="str">
            <v>96546</v>
          </cell>
          <cell r="B2184" t="str">
            <v>ARMAÇÃO DE BLOCO, VIGA BALDRAME OU SAPATA UTILIZANDO AÇO CA-50 DE 10 MM - MONTAGEM. AF_06/2017</v>
          </cell>
          <cell r="C2184" t="str">
            <v>KG</v>
          </cell>
          <cell r="D2184" t="str">
            <v>7,20</v>
          </cell>
        </row>
        <row r="2185">
          <cell r="A2185" t="str">
            <v>96547</v>
          </cell>
          <cell r="B2185" t="str">
            <v>ARMAÇÃO DE BLOCO, VIGA BALDRAME OU SAPATA UTILIZANDO AÇO CA-50 DE 12,5 MM - MONTAGEM. AF_06/2017</v>
          </cell>
          <cell r="C2185" t="str">
            <v>KG</v>
          </cell>
          <cell r="D2185" t="str">
            <v>6,31</v>
          </cell>
        </row>
        <row r="2186">
          <cell r="A2186" t="str">
            <v>96548</v>
          </cell>
          <cell r="B2186" t="str">
            <v>ARMAÇÃO DE BLOCO, VIGA BALDRAME OU SAPATA UTILIZANDO AÇO CA-50 DE 16 MM - MONTAGEM. AF_06/2017</v>
          </cell>
          <cell r="C2186" t="str">
            <v>KG</v>
          </cell>
          <cell r="D2186" t="str">
            <v>5,76</v>
          </cell>
        </row>
        <row r="2187">
          <cell r="A2187" t="str">
            <v>96549</v>
          </cell>
          <cell r="B2187" t="str">
            <v>ARMAÇÃO DE BLOCO, VIGA BALDRAME OU SAPATA UTILIZANDO AÇO CA-50 DE 20 MM - MONTAGEM. AF_06/2017</v>
          </cell>
          <cell r="C2187" t="str">
            <v>KG</v>
          </cell>
          <cell r="D2187" t="str">
            <v>5,23</v>
          </cell>
        </row>
        <row r="2188">
          <cell r="A2188" t="str">
            <v>96550</v>
          </cell>
          <cell r="B2188" t="str">
            <v>ARMAÇÃO DE BLOCO, VIGA BALDRAME OU SAPATA UTILIZANDO AÇO CA-50 DE 25 MM - MONTAGEM. AF_06/2017</v>
          </cell>
          <cell r="C2188" t="str">
            <v>KG</v>
          </cell>
          <cell r="D2188" t="str">
            <v>5,58</v>
          </cell>
        </row>
        <row r="2189">
          <cell r="A2189" t="str">
            <v>40780</v>
          </cell>
          <cell r="B2189" t="str">
            <v>REGULARIZAÇÃO DE SUPERFICIE DE CONCRETO APARENTE</v>
          </cell>
          <cell r="C2189" t="str">
            <v>M2</v>
          </cell>
          <cell r="D2189" t="str">
            <v>9,98</v>
          </cell>
        </row>
        <row r="2190">
          <cell r="A2190" t="str">
            <v>74157/4</v>
          </cell>
          <cell r="B2190" t="str">
            <v>LANCAMENTO/APLICACAO MANUAL DE CONCRETO EM FUNDACOES</v>
          </cell>
          <cell r="C2190" t="str">
            <v>M3</v>
          </cell>
          <cell r="D2190" t="str">
            <v>113,72</v>
          </cell>
        </row>
        <row r="2191">
          <cell r="A2191" t="str">
            <v>89993</v>
          </cell>
          <cell r="B2191" t="str">
            <v>GRAUTEAMENTO VERTICAL EM ALVENARIA ESTRUTURAL. AF_01/2015</v>
          </cell>
          <cell r="C2191" t="str">
            <v>M3</v>
          </cell>
          <cell r="D2191" t="str">
            <v>588,02</v>
          </cell>
        </row>
        <row r="2192">
          <cell r="A2192" t="str">
            <v>89994</v>
          </cell>
          <cell r="B2192" t="str">
            <v>GRAUTEAMENTO DE CINTA INTERMEDIÁRIA OU DE CONTRAVERGA EM ALVENARIA ESTRUTURAL. AF_01/2015</v>
          </cell>
          <cell r="C2192" t="str">
            <v>M3</v>
          </cell>
          <cell r="D2192" t="str">
            <v>476,50</v>
          </cell>
        </row>
        <row r="2193">
          <cell r="A2193" t="str">
            <v>89995</v>
          </cell>
          <cell r="B2193" t="str">
            <v>GRAUTEAMENTO DE CINTA SUPERIOR OU DE VERGA EM ALVENARIA ESTRUTURAL. AF_01/2015</v>
          </cell>
          <cell r="C2193" t="str">
            <v>M3</v>
          </cell>
          <cell r="D2193" t="str">
            <v>559,50</v>
          </cell>
        </row>
        <row r="2194">
          <cell r="A2194" t="str">
            <v>90278</v>
          </cell>
          <cell r="B2194" t="str">
            <v>GRAUTE FGK=15 MPA; TRAÇO 1:0,04:2,0:2,4 (CIMENTO/ CAL/ AREIA GROSSA/ BRITA 0) - PREPARO MECÂNICO COM BETONEIRA 400 L. AF_02/2015</v>
          </cell>
          <cell r="C2194" t="str">
            <v>M3</v>
          </cell>
          <cell r="D2194" t="str">
            <v>255,84</v>
          </cell>
        </row>
        <row r="2195">
          <cell r="A2195" t="str">
            <v>90279</v>
          </cell>
          <cell r="B2195" t="str">
            <v>GRAUTE FGK=20 MPA; TRAÇO 1:0,04:1,6:1,9 (CIMENTO/ CAL/ AREIA GROSSA/ BRITA 0) - PREPARO MECÂNICO COM BETONEIRA 400 L. AF_02/2015</v>
          </cell>
          <cell r="C2195" t="str">
            <v>M3</v>
          </cell>
          <cell r="D2195" t="str">
            <v>265,90</v>
          </cell>
        </row>
        <row r="2196">
          <cell r="A2196" t="str">
            <v>90280</v>
          </cell>
          <cell r="B2196" t="str">
            <v>GRAUTE FGK=25 MPA; TRAÇO 1:0,02:1,2:1,5 (CIMENTO/ CAL/ AREIA GROSSA/ BRITA 0) - PREPARO MECÂNICO COM BETONEIRA 400 L. AF_02/2015</v>
          </cell>
          <cell r="C2196" t="str">
            <v>M3</v>
          </cell>
          <cell r="D2196" t="str">
            <v>293,50</v>
          </cell>
        </row>
        <row r="2197">
          <cell r="A2197" t="str">
            <v>90281</v>
          </cell>
          <cell r="B2197" t="str">
            <v>GRAUTE FGK=30 MPA; TRAÇO 1:0,02:0,8:1,1 (CIMENTO/ CAL/ AREIA GROSSA/ BRITA 0) - PREPARO MECÂNICO COM BETONEIRA 400 L. AF_02/2015</v>
          </cell>
          <cell r="C2197" t="str">
            <v>M3</v>
          </cell>
          <cell r="D2197" t="str">
            <v>327,15</v>
          </cell>
        </row>
        <row r="2198">
          <cell r="A2198" t="str">
            <v>90282</v>
          </cell>
          <cell r="B2198" t="str">
            <v>GRAUTE FGK=15 MPA; TRAÇO 1:2,0:2,4 (CIMENTO/ AREIA GROSSA/ BRITA 0/ ADITIVO) - PREPARO MECÂNICO COM BETONEIRA 400 L. AF_02/2015</v>
          </cell>
          <cell r="C2198" t="str">
            <v>M3</v>
          </cell>
          <cell r="D2198" t="str">
            <v>262,07</v>
          </cell>
        </row>
        <row r="2199">
          <cell r="A2199" t="str">
            <v>90283</v>
          </cell>
          <cell r="B2199" t="str">
            <v>GRAUTE FGK=20 MPA; TRAÇO 1:1,6:1,9 (CIMENTO/ AREIA GROSSA/ BRITA 0/ ADITIVO) - PREPARO MECÂNICO COM BETONEIRA 400 L. AF_02/2015</v>
          </cell>
          <cell r="C2199" t="str">
            <v>M3</v>
          </cell>
          <cell r="D2199" t="str">
            <v>273,52</v>
          </cell>
        </row>
        <row r="2200">
          <cell r="A2200" t="str">
            <v>90284</v>
          </cell>
          <cell r="B2200" t="str">
            <v>GRAUTE FGK=25 MPA; TRAÇO 1:1,2:1,5 (CIMENTO/ AREIA GROSSA/ BRITA 0/ ADITIVO) - PREPARO MECÂNICO COM BETONEIRA 400 L. AF_02/2015</v>
          </cell>
          <cell r="C2200" t="str">
            <v>M3</v>
          </cell>
          <cell r="D2200" t="str">
            <v>302,10</v>
          </cell>
        </row>
        <row r="2201">
          <cell r="A2201" t="str">
            <v>90285</v>
          </cell>
          <cell r="B2201" t="str">
            <v>GRAUTE FGK=30 MPA; TRAÇO 1:0,8:1,1 (CIMENTO/ AREIA GROSSA/ BRITA 0/ ADITIVO) - PREPARO MECÂNICO COM BETONEIRA 400 L. AF_02/2015</v>
          </cell>
          <cell r="C2201" t="str">
            <v>M3</v>
          </cell>
          <cell r="D2201" t="str">
            <v>338,67</v>
          </cell>
        </row>
        <row r="2202">
          <cell r="A2202" t="str">
            <v>90853</v>
          </cell>
          <cell r="B2202" t="str">
            <v>CONCRETAGEM DE LAJES EM EDIFICAÇÕES UNIFAMILIARES FEITAS COM SISTEMA DE FÔRMAS MANUSEÁVEIS COM CONCRETO USINADO BOMBEÁVEL, FCK 20 MPA, LANÇADO COM BOMBA LANÇA - LANÇAMENTO, ADENSAMENTO E ACABAMENTO. AF_06/2015</v>
          </cell>
          <cell r="C2202" t="str">
            <v>M3</v>
          </cell>
          <cell r="D2202" t="str">
            <v>322,44</v>
          </cell>
        </row>
        <row r="2203">
          <cell r="A2203" t="str">
            <v>90854</v>
          </cell>
          <cell r="B2203" t="str">
            <v>CONCRETAGEM DE PAREDES EM EDIFICAÇÕES UNIFAMILIARES FEITAS COM SISTEMA DE FÔRMAS MANUSEÁVEIS COM CONCRETO USINADO BOMBEÁVEL, FCK 20 MPA, LANÇADO COM BOMBA LANÇA - LANÇAMENTO, ADENSAMENTO E ACABAMENTO. AF_06/2015</v>
          </cell>
          <cell r="C2203" t="str">
            <v>M3</v>
          </cell>
          <cell r="D2203" t="str">
            <v>312,09</v>
          </cell>
        </row>
        <row r="2204">
          <cell r="A2204" t="str">
            <v>90855</v>
          </cell>
          <cell r="B2204" t="str">
            <v>CONCRETAGEM DE PLATIBANDA EM EDIFICAÇÕES UNIFAMILIARES FEITAS COM SISTEMA DE FÔRMAS MANUSEÁVEIS COM CONCRETO USINADO BOMBEÁVEL, FCK 20 MPA, LANÇADO COM BOMBA LANÇA - LANÇAMENTO, ADENSAMENTO E ACABAMENTO. AF_06/2015</v>
          </cell>
          <cell r="C2204" t="str">
            <v>M3</v>
          </cell>
          <cell r="D2204" t="str">
            <v>345,50</v>
          </cell>
        </row>
        <row r="2205">
          <cell r="A2205" t="str">
            <v>90856</v>
          </cell>
          <cell r="B2205" t="str">
            <v>CONCRETAGEM DE LAJES EM EDIFICAÇÕES MULTIFAMILIARES FEITAS COM SISTEMA DE FÔRMAS MANUSEÁVEIS COM CONCRETO USINADO BOMBEÁVEL, FCK 20 MPA, LANÇADO COM BOMBA LANÇA - LANÇAMENTO, ADENSAMENTO E ACABAMENTO. AF_06/2015</v>
          </cell>
          <cell r="C2205" t="str">
            <v>M3</v>
          </cell>
          <cell r="D2205" t="str">
            <v>326,26</v>
          </cell>
        </row>
        <row r="2206">
          <cell r="A2206" t="str">
            <v>90857</v>
          </cell>
          <cell r="B2206" t="str">
            <v>CONCRETAGEM DE PAREDES EM EDIFICAÇÕES MULTIFAMILIARES FEITAS COM SISTEMA DE FÔRMAS MANUSEÁVEIS COM CONCRETO USINADO BOMBEÁVEL, FCK 20 MPA, LANÇADO COM BOMBA LANÇA - LANÇAMENTO, ADENSAMENTO E ACABAMENTO. AF_06/2015</v>
          </cell>
          <cell r="C2206" t="str">
            <v>M3</v>
          </cell>
          <cell r="D2206" t="str">
            <v>314,63</v>
          </cell>
        </row>
        <row r="2207">
          <cell r="A2207" t="str">
            <v>90858</v>
          </cell>
          <cell r="B2207" t="str">
            <v>CONCRETAGEM DE PLATIBANDA EM EDIFICAÇÕES MULTIFAMILIARES FEITAS COM SISTEMA DE FÔRMAS MANUSEÁVEIS COM CONCRETO USINADO BOMBEÁVEL, FCK 20 MPA, LANÇADO COM BOMBA LANÇA - LANÇAMENTO, ADENSAMENTO E ACABAMENTO. AF_06/2015</v>
          </cell>
          <cell r="C2207" t="str">
            <v>M3</v>
          </cell>
          <cell r="D2207" t="str">
            <v>363,01</v>
          </cell>
        </row>
        <row r="2208">
          <cell r="A2208" t="str">
            <v>90859</v>
          </cell>
          <cell r="B2208" t="str">
            <v>CONCRETAGEM DE PLATIBANDA EM EDIFICAÇÕES UNIFAMILIARES FEITAS COM SISTEMA DE FÔRMAS MANUSEÁVEIS COM CONCRETO USINADO AUTOADENSÁVEL, FCK 20 MPA, LANÇADO COM BOMBA LANÇA - LANÇAMENTO E ACABAMENTO. AF_06/2015</v>
          </cell>
          <cell r="C2208" t="str">
            <v>M3</v>
          </cell>
          <cell r="D2208" t="str">
            <v>305,27</v>
          </cell>
        </row>
        <row r="2209">
          <cell r="A2209" t="str">
            <v>90860</v>
          </cell>
          <cell r="B2209" t="str">
            <v>CONCRETAGEM DE PLATIBANDA EM EDIFICAÇÕES MULTIFAMILIARES FEITAS COM SISTEMA DE FÔRMAS MANUSEÁVEIS COM CONCRETO USINADO AUTOADENSÁVEL, FCK 20 MPA, LANÇADO COM BOMBA LANÇA - LANÇAMENTO E ACABAMENTO. AF_06/2015</v>
          </cell>
          <cell r="C2209" t="str">
            <v>M3</v>
          </cell>
          <cell r="D2209" t="str">
            <v>310,58</v>
          </cell>
        </row>
        <row r="2210">
          <cell r="A2210" t="str">
            <v>90861</v>
          </cell>
          <cell r="B2210" t="str">
            <v>CONCRETAGEM DE EDIFICAÇÕES (PAREDES E LAJES) FEITAS COM SISTEMA DE FÔRMAS MANUSEÁVEIS COM CONCRETO USINADO BOMBEÁVEL, FCK 20 MPA, LANÇADO COM BOMBA LANÇA - LANÇAMENTO, ADENSAMENTO E ACABAMENTO. AF_06/2015</v>
          </cell>
          <cell r="C2210" t="str">
            <v>M3</v>
          </cell>
          <cell r="D2210" t="str">
            <v>317,67</v>
          </cell>
        </row>
        <row r="2211">
          <cell r="A2211" t="str">
            <v>90862</v>
          </cell>
          <cell r="B2211" t="str">
            <v>CONCRETAGEM DE EDIFICAÇÕES (PAREDES E LAJES) FEITAS COM SISTEMA DE FÔRMAS MANUSEÁVEIS COM CONCRETO USINADO AUTOADENSÁVEL, FCK 20 MPA, LANÇADO COM BOMBA LANÇA - LANÇAMENTO E ACABAMENTO. AF_06/2015</v>
          </cell>
          <cell r="C2211" t="str">
            <v>M3</v>
          </cell>
          <cell r="D2211" t="str">
            <v>285,75</v>
          </cell>
        </row>
        <row r="2212">
          <cell r="A2212" t="str">
            <v>92718</v>
          </cell>
          <cell r="B2212" t="str">
            <v>CONCRETAGEM DE PILARES, FCK = 25 MPA,  COM USO DE BALDES EM EDIFICAÇÃO COM SEÇÃO MÉDIA DE PILARES MENOR OU IGUAL A 0,25 M² - LANÇAMENTO, ADENSAMENTO E ACABAMENTO. AF_12/2015</v>
          </cell>
          <cell r="C2212" t="str">
            <v>M3</v>
          </cell>
          <cell r="D2212" t="str">
            <v>420,32</v>
          </cell>
        </row>
        <row r="2213">
          <cell r="A2213" t="str">
            <v>92719</v>
          </cell>
          <cell r="B2213" t="str">
            <v>CONCRETAGEM DE PILARES, FCK = 25 MPA, COM USO DE GRUA EM EDIFICAÇÃO COM SEÇÃO MÉDIA DE PILARES MENOR OU IGUAL A 0,25 M² - LANÇAMENTO, ADENSAMENTO E ACABAMENTO. AF_12/2015</v>
          </cell>
          <cell r="C2213" t="str">
            <v>M3</v>
          </cell>
          <cell r="D2213" t="str">
            <v>280,20</v>
          </cell>
        </row>
        <row r="2214">
          <cell r="A2214" t="str">
            <v>92720</v>
          </cell>
          <cell r="B2214" t="str">
            <v>CONCRETAGEM DE PILARES, FCK = 25 MPA, COM USO DE BOMBA EM EDIFICAÇÃO COM SEÇÃO MÉDIA DE PILARES MENOR OU IGUAL A 0,25 M² - LANÇAMENTO, ADENSAMENTO E ACABAMENTO. AF_12/2015</v>
          </cell>
          <cell r="C2214" t="str">
            <v>M3</v>
          </cell>
          <cell r="D2214" t="str">
            <v>317,47</v>
          </cell>
        </row>
        <row r="2215">
          <cell r="A2215" t="str">
            <v>92721</v>
          </cell>
          <cell r="B2215" t="str">
            <v>CONCRETAGEM DE PILARES, FCK = 25 MPA, COM USO DE GRUA EM EDIFICAÇÃO COM SEÇÃO MÉDIA DE PILARES MAIOR QUE 0,25 M² - LANÇAMENTO, ADENSAMENTO E ACABAMENTO. AF_12/2015</v>
          </cell>
          <cell r="C2215" t="str">
            <v>M3</v>
          </cell>
          <cell r="D2215" t="str">
            <v>271,61</v>
          </cell>
        </row>
        <row r="2216">
          <cell r="A2216" t="str">
            <v>92722</v>
          </cell>
          <cell r="B2216" t="str">
            <v>CONCRETAGEM DE PILARES, FCK = 25 MPA, COM USO DE BOMBA EM EDIFICAÇÃO COM SEÇÃO MÉDIA DE PILARES MAIOR QUE 0,25 M² - LANÇAMENTO, ADENSAMENTO E ACABAMENTO. AF_12/2015</v>
          </cell>
          <cell r="C2216" t="str">
            <v>M3</v>
          </cell>
          <cell r="D2216" t="str">
            <v>313,85</v>
          </cell>
        </row>
        <row r="2217">
          <cell r="A2217" t="str">
            <v>92723</v>
          </cell>
          <cell r="B2217" t="str">
            <v>CONCRETAGEM DE VIGAS E LAJES, FCK=20 MPA, PARA LAJES PREMOLDADAS COM USO DE BOMBA EM EDIFICAÇÃO COM ÁREA MÉDIA DE LAJES MENOR OU IGUAL A 20 M² - LANÇAMENTO, ADENSAMENTO E ACABAMENTO. AF_12/2015</v>
          </cell>
          <cell r="C2217" t="str">
            <v>M3</v>
          </cell>
          <cell r="D2217" t="str">
            <v>305,94</v>
          </cell>
        </row>
        <row r="2218">
          <cell r="A2218" t="str">
            <v>92724</v>
          </cell>
          <cell r="B2218" t="str">
            <v>CONCRETAGEM DE VIGAS E LAJES, FCK=20 MPA, PARA LAJES PREMOLDADAS COM USO DE BOMBA EM EDIFICAÇÃO COM ÁREA MÉDIA DE LAJES MAIOR QUE 20 M² - LANÇAMENTO, ADENSAMENTO E ACABAMENTO. AF_12/2015</v>
          </cell>
          <cell r="C2218" t="str">
            <v>M3</v>
          </cell>
          <cell r="D2218" t="str">
            <v>302,83</v>
          </cell>
        </row>
        <row r="2219">
          <cell r="A2219" t="str">
            <v>92725</v>
          </cell>
          <cell r="B2219" t="str">
            <v>CONCRETAGEM DE VIGAS E LAJES, FCK=20 MPA, PARA LAJES MACIÇAS OU NERVURADAS COM USO DE BOMBA EM EDIFICAÇÃO COM ÁREA MÉDIA DE LAJES MENOR OU IGUAL A 20 M² - LANÇAMENTO, ADENSAMENTO E ACABAMENTO. AF_12/2015</v>
          </cell>
          <cell r="C2219" t="str">
            <v>M3</v>
          </cell>
          <cell r="D2219" t="str">
            <v>301,51</v>
          </cell>
        </row>
        <row r="2220">
          <cell r="A2220" t="str">
            <v>92726</v>
          </cell>
          <cell r="B2220" t="str">
            <v>CONCRETAGEM DE VIGAS E LAJES, FCK=20 MPA, PARA LAJES MACIÇAS OU NERVURADAS COM USO DE BOMBA EM EDIFICAÇÃO COM ÁREA MÉDIA DE LAJES MAIOR QUE 20 M² - LANÇAMENTO, ADENSAMENTO E ACABAMENTO. AF_12/2015</v>
          </cell>
          <cell r="C2220" t="str">
            <v>M3</v>
          </cell>
          <cell r="D2220" t="str">
            <v>299,31</v>
          </cell>
        </row>
        <row r="2221">
          <cell r="A2221" t="str">
            <v>92727</v>
          </cell>
          <cell r="B2221" t="str">
            <v>CONCRETAGEM DE VIGAS E LAJES, FCK=20 MPA, PARA LAJES PREMOLDADAS COM JERICAS EM ELEVADOR DE CABO EM EDIFICAÇÃO DE MULTIPAVIMENTOS ATÉ 16 ANDARES, COM ÁREA MÉDIA DE LAJES MENOR OU IGUAL A 20 M² - LANÇAMENTO, ADENSAMENTO E ACABAMENTO. AF_12/2015</v>
          </cell>
          <cell r="C2221" t="str">
            <v>M3</v>
          </cell>
          <cell r="D2221" t="str">
            <v>361,18</v>
          </cell>
        </row>
        <row r="2222">
          <cell r="A2222" t="str">
            <v>92728</v>
          </cell>
          <cell r="B2222" t="str">
            <v>CONCRETAGEM DE VIGAS E LAJES, FCK=20 MPA, PARA LAJES PREMOLDADAS COM JERICAS EM ELEVADOR DE CABO EM EDIFICAÇÃO DE MULTIPAVIMENTOS ATÉ 16 ANDARES, COM ÁREA MÉDIA DE LAJES MAIOR QUE 20 M² - LANÇAMENTO, ADENSAMENTO E ACABAMENTO. AF_12/2015</v>
          </cell>
          <cell r="C2222" t="str">
            <v>M3</v>
          </cell>
          <cell r="D2222" t="str">
            <v>338,54</v>
          </cell>
        </row>
        <row r="2223">
          <cell r="A2223" t="str">
            <v>92729</v>
          </cell>
          <cell r="B2223" t="str">
            <v>CONCRETAGEM DE VIGAS E LAJES, FCK=20 MPA, PARA LAJES MACIÇAS OU NERVURADAS COM JERICAS EM ELEVADOR DE CABO EM EDIFICAÇÃO DE MULTIPAVIMENTOS ATÉ 16 ANDARES, COM ÁREA MÉDIA DE LAJES MENOR OU IGUAL A 20 M² - LANÇAMENTO, ADENSAMENTO E ACABAMENTO. AF_12/2015</v>
          </cell>
          <cell r="C2223" t="str">
            <v>M3</v>
          </cell>
          <cell r="D2223" t="str">
            <v>328,95</v>
          </cell>
        </row>
        <row r="2224">
          <cell r="A2224" t="str">
            <v>92730</v>
          </cell>
          <cell r="B2224" t="str">
            <v>CONCRETAGEM DE VIGAS E LAJES, FCK=20 MPA, PARA LAJES MACIÇAS OU NERVURADAS COM JERICAS EM ELEVADOR DE CABO EM EDIFICAÇÃO DE MULTIPAVIMENTOS ATÉ 16 ANDARES, COM ÁREA MÉDIA DE LAJES MAIOR QUE 20 M² - LANÇAMENTO, ADENSAMENTO E ACABAMENTO. AF_12/2015</v>
          </cell>
          <cell r="C2224" t="str">
            <v>M3</v>
          </cell>
          <cell r="D2224" t="str">
            <v>312,97</v>
          </cell>
        </row>
        <row r="2225">
          <cell r="A2225" t="str">
            <v>92731</v>
          </cell>
          <cell r="B2225" t="str">
            <v>CONCRETAGEM DE VIGAS E LAJES, FCK=20 MPA, PARA LAJES PREMOLDADAS COM JERICAS EM CREMALHEIRA EM EDIFICAÇÃO DE MULTIPAVIMENTOS ATÉ 16 ANDARES, COM ÁREA MÉDIA DE LAJES MENOR OU IGUAL A 20 M² - LANÇAMENTO, ADENSAMENTO E ACABAMENTO. AF_12/2015</v>
          </cell>
          <cell r="C2225" t="str">
            <v>M3</v>
          </cell>
          <cell r="D2225" t="str">
            <v>331,85</v>
          </cell>
        </row>
        <row r="2226">
          <cell r="A2226" t="str">
            <v>92732</v>
          </cell>
          <cell r="B2226" t="str">
            <v>CONCRETAGEM DE VIGAS E LAJES, FCK=20 MPA, PARA LAJES PREMOLDADAS COM JERICAS EM CREMALHEIRA EM EDIFICAÇÃO DE MULTIPAVIMENTOS ATÉ 16 ANDARES, COM ÁREA MÉDIA DE LAJES MAIOR QUE 20 M² - LANÇAMENTO, ADENSAMENTO E ACABAMENTO. AF_12/2015</v>
          </cell>
          <cell r="C2226" t="str">
            <v>M3</v>
          </cell>
          <cell r="D2226" t="str">
            <v>316,27</v>
          </cell>
        </row>
        <row r="2227">
          <cell r="A2227" t="str">
            <v>92733</v>
          </cell>
          <cell r="B2227" t="str">
            <v>CONCRETAGEM DE VIGAS E LAJES, FCK=20 MPA, PARA LAJES MACIÇAS OU NERVURADAS COM JERICAS EM CREMALHEIRA EM EDIFICAÇÃO DE MULTIPAVIMENTOS ATÉ 16 ANDARES, COM ÁREA MÉDIA DE LAJES MENOR OU IGUAL A 20 M² - LANÇAMENTO, ADENSAMENTO E ACABAMENTO. AF_12/2015</v>
          </cell>
          <cell r="C2227" t="str">
            <v>M3</v>
          </cell>
          <cell r="D2227" t="str">
            <v>309,65</v>
          </cell>
        </row>
        <row r="2228">
          <cell r="A2228" t="str">
            <v>92734</v>
          </cell>
          <cell r="B2228" t="str">
            <v>CONCRETAGEM DE VIGAS E LAJES, FCK=20 MPA, PARA LAJES MACIÇAS OU NERVURADAS COM JERICAS EM CREMALHEIRA EM EDIFICAÇÃO DE MULTIPAVIMENTOS ATÉ 16 ANDARES, COM ÁREA MÉDIA DE LAJES MAIOR QUE 20 M² - LANÇAMENTO, ADENSAMENTO E ACABAMENTO. AF_12/2015</v>
          </cell>
          <cell r="C2228" t="str">
            <v>M3</v>
          </cell>
          <cell r="D2228" t="str">
            <v>298,65</v>
          </cell>
        </row>
        <row r="2229">
          <cell r="A2229" t="str">
            <v>92735</v>
          </cell>
          <cell r="B2229" t="str">
            <v>CONCRETAGEM DE VIGAS E LAJES, FCK=20 MPA, PARA LAJES PREMOLDADAS COM GRUA DE CAÇAMBA DE 350 L EM EDIFICAÇÃO DE MULTIPAVIMENTOS ATÉ 16 ANDARES, COM ÁREA MÉDIA DE LAJES MENOR OU IGUAL A 20 M² - LANÇAMENTO, ADENSAMENTO E ACABAMENTO. AF_12/2015</v>
          </cell>
          <cell r="C2229" t="str">
            <v>M3</v>
          </cell>
          <cell r="D2229" t="str">
            <v>303,04</v>
          </cell>
        </row>
        <row r="2230">
          <cell r="A2230" t="str">
            <v>92736</v>
          </cell>
          <cell r="B2230" t="str">
            <v>CONCRETAGEM DE VIGAS E LAJES, FCK=20 MPA, PARA LAJES PREMOLDADAS COM GRUA DE CAÇAMBA DE 350 L EM EDIFICAÇÃO DE MULTIPAVIMENTOS ATÉ 16 ANDARES, COM ÁREA MÉDIA DE LAJES MAIOR QUE 20 M² - LANÇAMENTO, ADENSAMENTO E ACABAMENTO. AF_12/2015</v>
          </cell>
          <cell r="C2230" t="str">
            <v>M3</v>
          </cell>
          <cell r="D2230" t="str">
            <v>291,50</v>
          </cell>
        </row>
        <row r="2231">
          <cell r="A2231" t="str">
            <v>92739</v>
          </cell>
          <cell r="B2231" t="str">
            <v>CONCRETAGEM DE VIGAS E LAJES, FCK=20 MPA, PARA LAJES MACIÇAS OU NERVURADAS COM GRUA DE CAÇAMBA DE 500 L EM EDIFICAÇÃO DE MULTIPAVIMENTOS ATÉ 16 ANDARES, COM ÁREA MÉDIA DE LAJES MENOR OU IGUAL A 20 M² - LANÇAMENTO, ADENSAMENTO E ACABAMENTO. AF_12/2015</v>
          </cell>
          <cell r="C2231" t="str">
            <v>M3</v>
          </cell>
          <cell r="D2231" t="str">
            <v>274,78</v>
          </cell>
        </row>
        <row r="2232">
          <cell r="A2232" t="str">
            <v>92740</v>
          </cell>
          <cell r="B2232" t="str">
            <v>CONCRETAGEM DE VIGAS E LAJES, FCK=20 MPA, PARA LAJES MACIÇAS OU NERVURADAS COM GRUA DE CAÇAMBA DE 500 L EM EDIFICAÇÃO DE MULTIPAVIMENTOS ATÉ 16 ANDARES, COM ÁREA MÉDIA DE LAJES MAIOR QUE 20 M² - LANÇAMENTO, ADENSAMENTO E ACABAMENTO. AF_12/2015</v>
          </cell>
          <cell r="C2232" t="str">
            <v>M3</v>
          </cell>
          <cell r="D2232" t="str">
            <v>269,07</v>
          </cell>
        </row>
        <row r="2233">
          <cell r="A2233" t="str">
            <v>92741</v>
          </cell>
          <cell r="B2233" t="str">
            <v>CONCRETAGEM DE VIGAS E LAJES, FCK=20 MPA, PARA QUALQUER TIPO DE LAJE COM BALDES EM EDIFICAÇÃO TÉRREA, COM ÁREA MÉDIA DE LAJES MENOR OU IGUAL A 20 M² - LANÇAMENTO, ADENSAMENTO E ACABAMENTO. AF_12/2015</v>
          </cell>
          <cell r="C2233" t="str">
            <v>M3</v>
          </cell>
          <cell r="D2233" t="str">
            <v>484,09</v>
          </cell>
        </row>
        <row r="2234">
          <cell r="A2234" t="str">
            <v>92742</v>
          </cell>
          <cell r="B2234" t="str">
            <v>CONCRETAGEM DE VIGAS E LAJES, FCK=20 MPA, PARA QUALQUER TIPO DE LAJE COM BALDES EM EDIFICAÇÃO DE MULTIPAVIMENTOS ATÉ 04 ANDARES, COM ÁREA MÉDIA DE LAJES MENOR OU IGUAL A 20 M² - LANÇAMENTO, ADENSAMENTO E ACABAMENTO. AF_12/2015</v>
          </cell>
          <cell r="C2234" t="str">
            <v>M3</v>
          </cell>
          <cell r="D2234" t="str">
            <v>709,52</v>
          </cell>
        </row>
        <row r="2235">
          <cell r="A2235" t="str">
            <v>92873</v>
          </cell>
          <cell r="B2235" t="str">
            <v>LANÇAMENTO COM USO DE BALDES, ADENSAMENTO E ACABAMENTO DE CONCRETO EM ESTRUTURAS. AF_12/2015</v>
          </cell>
          <cell r="C2235" t="str">
            <v>M3</v>
          </cell>
          <cell r="D2235" t="str">
            <v>173,25</v>
          </cell>
        </row>
        <row r="2236">
          <cell r="A2236" t="str">
            <v>92874</v>
          </cell>
          <cell r="B2236" t="str">
            <v>LANÇAMENTO COM USO DE BOMBA, ADENSAMENTO E ACABAMENTO DE CONCRETO EM ESTRUTURAS. AF_12/2015</v>
          </cell>
          <cell r="C2236" t="str">
            <v>M3</v>
          </cell>
          <cell r="D2236" t="str">
            <v>29,14</v>
          </cell>
        </row>
        <row r="2237">
          <cell r="A2237" t="str">
            <v>94962</v>
          </cell>
          <cell r="B2237" t="str">
            <v>CONCRETO MAGRO PARA LASTRO, TRAÇO 1:4,5:4,5 (CIMENTO/ AREIA MÉDIA/ BRITA 1)  - PREPARO MECÂNICO COM BETONEIRA 400 L. AF_07/2016</v>
          </cell>
          <cell r="C2237" t="str">
            <v>M3</v>
          </cell>
          <cell r="D2237" t="str">
            <v>232,28</v>
          </cell>
        </row>
        <row r="2238">
          <cell r="A2238" t="str">
            <v>94963</v>
          </cell>
          <cell r="B2238" t="str">
            <v>CONCRETO FCK = 15MPA, TRAÇO 1:3,4:3,5 (CIMENTO/ AREIA MÉDIA/ BRITA 1)  - PREPARO MECÂNICO COM BETONEIRA 400 L. AF_07/2016</v>
          </cell>
          <cell r="C2238" t="str">
            <v>M3</v>
          </cell>
          <cell r="D2238" t="str">
            <v>249,67</v>
          </cell>
        </row>
        <row r="2239">
          <cell r="A2239" t="str">
            <v>94964</v>
          </cell>
          <cell r="B2239" t="str">
            <v>CONCRETO FCK = 20MPA, TRAÇO 1:2,7:3 (CIMENTO/ AREIA MÉDIA/ BRITA 1)  - PREPARO MECÂNICO COM BETONEIRA 400 L. AF_07/2016</v>
          </cell>
          <cell r="C2239" t="str">
            <v>M3</v>
          </cell>
          <cell r="D2239" t="str">
            <v>271,63</v>
          </cell>
        </row>
        <row r="2240">
          <cell r="A2240" t="str">
            <v>94965</v>
          </cell>
          <cell r="B2240" t="str">
            <v>CONCRETO FCK = 25MPA, TRAÇO 1:2,3:2,7 (CIMENTO/ AREIA MÉDIA/ BRITA 1)  - PREPARO MECÂNICO COM BETONEIRA 400 L. AF_07/2016</v>
          </cell>
          <cell r="C2240" t="str">
            <v>M3</v>
          </cell>
          <cell r="D2240" t="str">
            <v>277,81</v>
          </cell>
        </row>
        <row r="2241">
          <cell r="A2241" t="str">
            <v>94966</v>
          </cell>
          <cell r="B2241" t="str">
            <v>CONCRETO FCK = 30MPA, TRAÇO 1:2,1:2,5 (CIMENTO/ AREIA MÉDIA/ BRITA 1)  - PREPARO MECÂNICO COM BETONEIRA 400 L. AF_07/2016</v>
          </cell>
          <cell r="C2241" t="str">
            <v>M3</v>
          </cell>
          <cell r="D2241" t="str">
            <v>285,99</v>
          </cell>
        </row>
        <row r="2242">
          <cell r="A2242" t="str">
            <v>94967</v>
          </cell>
          <cell r="B2242" t="str">
            <v>CONCRETO FCK = 40MPA, TRAÇO 1:1,6:1,9 (CIMENTO/ AREIA MÉDIA/ BRITA 1)  - PREPARO MECÂNICO COM BETONEIRA 400 L. AF_07/2016</v>
          </cell>
          <cell r="C2242" t="str">
            <v>M3</v>
          </cell>
          <cell r="D2242" t="str">
            <v>323,19</v>
          </cell>
        </row>
        <row r="2243">
          <cell r="A2243" t="str">
            <v>94968</v>
          </cell>
          <cell r="B2243" t="str">
            <v>CONCRETO MAGRO PARA LASTRO, TRAÇO 1:4,5:4,5 (CIMENTO/ AREIA MÉDIA/ BRITA 1)  - PREPARO MECÂNICO COM BETONEIRA 600 L. AF_07/2016</v>
          </cell>
          <cell r="C2243" t="str">
            <v>M3</v>
          </cell>
          <cell r="D2243" t="str">
            <v>224,44</v>
          </cell>
        </row>
        <row r="2244">
          <cell r="A2244" t="str">
            <v>94969</v>
          </cell>
          <cell r="B2244" t="str">
            <v>CONCRETO FCK = 15MPA, TRAÇO 1:3,4:3,5 (CIMENTO/ AREIA MÉDIA/ BRITA 1)  - PREPARO MECÂNICO COM BETONEIRA 600 L. AF_07/2016</v>
          </cell>
          <cell r="C2244" t="str">
            <v>M3</v>
          </cell>
          <cell r="D2244" t="str">
            <v>242,78</v>
          </cell>
        </row>
        <row r="2245">
          <cell r="A2245" t="str">
            <v>94970</v>
          </cell>
          <cell r="B2245" t="str">
            <v>CONCRETO FCK = 20MPA, TRAÇO 1:2,7:3 (CIMENTO/ AREIA MÉDIA/ BRITA 1)  - PREPARO MECÂNICO COM BETONEIRA 600 L. AF_07/2016</v>
          </cell>
          <cell r="C2245" t="str">
            <v>M3</v>
          </cell>
          <cell r="D2245" t="str">
            <v>259,21</v>
          </cell>
        </row>
        <row r="2246">
          <cell r="A2246" t="str">
            <v>94971</v>
          </cell>
          <cell r="B2246" t="str">
            <v>CONCRETO FCK = 25MPA, TRAÇO 1:2,3:2,7 (CIMENTO/ AREIA MÉDIA/ BRITA 1)  - PREPARO MECÂNICO COM BETONEIRA 600 L. AF_07/2016</v>
          </cell>
          <cell r="C2246" t="str">
            <v>M3</v>
          </cell>
          <cell r="D2246" t="str">
            <v>270,59</v>
          </cell>
        </row>
        <row r="2247">
          <cell r="A2247" t="str">
            <v>94972</v>
          </cell>
          <cell r="B2247" t="str">
            <v>CONCRETO FCK = 30MPA, TRAÇO 1:2,1:2,5 (CIMENTO/ AREIA MÉDIA/ BRITA 1)  - PREPARO MECÂNICO COM BETONEIRA 600 L. AF_07/2016</v>
          </cell>
          <cell r="C2247" t="str">
            <v>M3</v>
          </cell>
          <cell r="D2247" t="str">
            <v>280,86</v>
          </cell>
        </row>
        <row r="2248">
          <cell r="A2248" t="str">
            <v>94973</v>
          </cell>
          <cell r="B2248" t="str">
            <v>CONCRETO FCK = 40MPA, TRAÇO 1:1,6:1,9 (CIMENTO/ AREIA MÉDIA/ BRITA 1)  - PREPARO MECÂNICO COM BETONEIRA 600 L. AF_07/2016</v>
          </cell>
          <cell r="C2248" t="str">
            <v>M3</v>
          </cell>
          <cell r="D2248" t="str">
            <v>314,07</v>
          </cell>
        </row>
        <row r="2249">
          <cell r="A2249" t="str">
            <v>94974</v>
          </cell>
          <cell r="B2249" t="str">
            <v>CONCRETO MAGRO PARA LASTRO, TRAÇO 1:4,5:4,5 (CIMENTO/ AREIA MÉDIA/ BRITA 1)  - PREPARO MANUAL. AF_07/2016</v>
          </cell>
          <cell r="C2249" t="str">
            <v>M3</v>
          </cell>
          <cell r="D2249" t="str">
            <v>341,90</v>
          </cell>
        </row>
        <row r="2250">
          <cell r="A2250" t="str">
            <v>94975</v>
          </cell>
          <cell r="B2250" t="str">
            <v>CONCRETO FCK = 15MPA, TRAÇO 1:3,4:3,5 (CIMENTO/ AREIA MÉDIA/ BRITA 1)  - PREPARO MANUAL. AF_07/2016</v>
          </cell>
          <cell r="C2250" t="str">
            <v>M3</v>
          </cell>
          <cell r="D2250" t="str">
            <v>358,32</v>
          </cell>
        </row>
        <row r="2251">
          <cell r="A2251" t="str">
            <v>96555</v>
          </cell>
          <cell r="B2251" t="str">
            <v>CONCRETAGEM DE BLOCOS DE COROAMENTO E VIGAS BALDRAME, FCK 30 MPA, COM USO DE JERICA  LANÇAMENTO, ADENSAMENTO E ACABAMENTO. AF_06/2017</v>
          </cell>
          <cell r="C2251" t="str">
            <v>M3</v>
          </cell>
          <cell r="D2251" t="str">
            <v>416,01</v>
          </cell>
        </row>
        <row r="2252">
          <cell r="A2252" t="str">
            <v>96556</v>
          </cell>
          <cell r="B2252" t="str">
            <v>CONCRETAGEM DE SAPATAS, FCK 30 MPA, COM USO DE JERICA  LANÇAMENTO, ADENSAMENTO E ACABAMENTO. AF_06/2017</v>
          </cell>
          <cell r="C2252" t="str">
            <v>M3</v>
          </cell>
          <cell r="D2252" t="str">
            <v>483,13</v>
          </cell>
        </row>
        <row r="2253">
          <cell r="A2253" t="str">
            <v>96557</v>
          </cell>
          <cell r="B2253" t="str">
            <v>CONCRETAGEM DE BLOCOS DE COROAMENTO E VIGAS BALDRAMES, FCK 30 MPA, COM USO DE BOMBA  LANÇAMENTO, ADENSAMENTO E ACABAMENTO. AF_06/2017</v>
          </cell>
          <cell r="C2253" t="str">
            <v>M3</v>
          </cell>
          <cell r="D2253" t="str">
            <v>327,92</v>
          </cell>
        </row>
        <row r="2254">
          <cell r="A2254" t="str">
            <v>96558</v>
          </cell>
          <cell r="B2254" t="str">
            <v>CONCRETAGEM DE SAPATAS, FCK 30 MPA, COM USO DE BOMBA  LANÇAMENTO, ADENSAMENTO E ACABAMENTO. AF_11/2016</v>
          </cell>
          <cell r="C2254" t="str">
            <v>M3</v>
          </cell>
          <cell r="D2254" t="str">
            <v>334,11</v>
          </cell>
        </row>
        <row r="2255">
          <cell r="A2255" t="str">
            <v>74141/1</v>
          </cell>
          <cell r="B2255" t="str">
            <v>LAJE PRE-MOLD BETA 11 P/1KN/M2 VAOS 4,40M/INCL VIGOTAS TIJOLOS ARMADURA NEGATIVA CAPEAMENTO 3CM CONCRETO 20MPA ESCORAMENTO MATERIAL E MAO  DE OBRA.</v>
          </cell>
          <cell r="C2255" t="str">
            <v>M2</v>
          </cell>
          <cell r="D2255" t="str">
            <v>72,33</v>
          </cell>
        </row>
        <row r="2256">
          <cell r="A2256" t="str">
            <v>74141/2</v>
          </cell>
          <cell r="B2256" t="str">
            <v>LAJE PRE-MOLD BETA 12 P/3,5KN/M2 VAO 4,1M INCL VIGOTAS TIJOLOS ARMADU-RA NEGATIVA CAPEAMENTO 3CM CONCRETO 15MPA ESCORAMENTO MATERIAIS E MAO DE OBRA.</v>
          </cell>
          <cell r="C2256" t="str">
            <v>M2</v>
          </cell>
          <cell r="D2256" t="str">
            <v>79,82</v>
          </cell>
        </row>
        <row r="2257">
          <cell r="A2257" t="str">
            <v>74141/3</v>
          </cell>
          <cell r="B2257" t="str">
            <v>LAJE PRE-MOLD BETA 16 P/3,5KN/M2 VAO 5,2M INCL VIGOTAS TIJOLOS ARMADU-RA NEGATIVA CAPEAMENTO 3CM CONCRETO 15MPA ESCORAMENTO MATERIAL E MAO  DE OBRA.</v>
          </cell>
          <cell r="C2257" t="str">
            <v>M2</v>
          </cell>
          <cell r="D2257" t="str">
            <v>94,32</v>
          </cell>
        </row>
        <row r="2258">
          <cell r="A2258" t="str">
            <v>74141/4</v>
          </cell>
          <cell r="B2258" t="str">
            <v>LAJE PRE-MOLD BETA 20 P/3,5KN/M2 VAO 6,2M INCL VIGOTAS TIJOLOS ARMADU-RA NEGATIVA CAPEAMENTO 3CM CONCRETO 15MPA ESCORAMENTO MATERIAL E MAO  DE OBRA.</v>
          </cell>
          <cell r="C2258" t="str">
            <v>M2</v>
          </cell>
          <cell r="D2258" t="str">
            <v>107,21</v>
          </cell>
        </row>
        <row r="2259">
          <cell r="A2259" t="str">
            <v>74202/1</v>
          </cell>
          <cell r="B2259" t="str">
            <v>LAJE PRE-MOLDADA P/FORRO, SOBRECARGA 100KG/M2, VAOS ATE 3,50M/E=8CM, C/LAJOTAS E CAP.C/CONC FCK=20MPA, 3CM, INTER-EIXO 38CM, C/ESCORAMENTO (REAPR.3X) E FERRAGEM NEGATIVA</v>
          </cell>
          <cell r="C2259" t="str">
            <v>M2</v>
          </cell>
          <cell r="D2259" t="str">
            <v>62,13</v>
          </cell>
        </row>
        <row r="2260">
          <cell r="A2260" t="str">
            <v>74202/2</v>
          </cell>
          <cell r="B2260" t="str">
            <v>LAJE PRE-MOLDADA P/PISO, SOBRECARGA 200KG/M2, VAOS ATE 3,50M/E=8CM, C/LAJOTAS E CAP.C/CONC FCK=20MPA, 4CM, INTER-EIXO 38CM, C/ESCORAMENTO (REAPR.3X) E FERRAGEM NEGATIVA</v>
          </cell>
          <cell r="C2260" t="str">
            <v>M2</v>
          </cell>
          <cell r="D2260" t="str">
            <v>68,53</v>
          </cell>
        </row>
        <row r="2261">
          <cell r="A2261" t="str">
            <v>73817/1</v>
          </cell>
          <cell r="B2261" t="str">
            <v>EMBASAMENTO DE MATERIAL GRANULAR - PO DE PEDRA</v>
          </cell>
          <cell r="C2261" t="str">
            <v>M3</v>
          </cell>
          <cell r="D2261" t="str">
            <v>74,78</v>
          </cell>
        </row>
        <row r="2262">
          <cell r="A2262" t="str">
            <v>73817/2</v>
          </cell>
          <cell r="B2262" t="str">
            <v>EMBASAMENTO DE MATERIAL GRANULAR - RACHAO</v>
          </cell>
          <cell r="C2262" t="str">
            <v>M3</v>
          </cell>
          <cell r="D2262" t="str">
            <v>103,36</v>
          </cell>
        </row>
        <row r="2263">
          <cell r="A2263" t="str">
            <v>74078/1</v>
          </cell>
          <cell r="B2263" t="str">
            <v>AGULHAMENTO FUNDO DE VALAS C/MACO 30KG PEDRA-DE-MAO H=10CM</v>
          </cell>
          <cell r="C2263" t="str">
            <v>M2</v>
          </cell>
          <cell r="D2263" t="str">
            <v>31,39</v>
          </cell>
        </row>
        <row r="2264">
          <cell r="A2264" t="str">
            <v>83518</v>
          </cell>
          <cell r="B2264" t="str">
            <v>ALVENARIA EMBASAMENTO E=20 CM BLOCO CONCRETO</v>
          </cell>
          <cell r="C2264" t="str">
            <v>M3</v>
          </cell>
          <cell r="D2264" t="str">
            <v>317,80</v>
          </cell>
        </row>
        <row r="2265">
          <cell r="A2265" t="str">
            <v>95467</v>
          </cell>
          <cell r="B2265" t="str">
            <v>EMBASAMENTO C/PEDRA ARGAMASSADA UTILIZANDO ARG.CIM/AREIA 1:4</v>
          </cell>
          <cell r="C2265" t="str">
            <v>M3</v>
          </cell>
          <cell r="D2265" t="str">
            <v>370,02</v>
          </cell>
        </row>
        <row r="2266">
          <cell r="A2266" t="str">
            <v>68328</v>
          </cell>
          <cell r="B2266" t="str">
            <v>JUNTA DE DILATACAO COM ISOPOR 10 MM</v>
          </cell>
          <cell r="C2266" t="str">
            <v>M2</v>
          </cell>
          <cell r="D2266" t="str">
            <v>13,62</v>
          </cell>
        </row>
        <row r="2267">
          <cell r="A2267" t="str">
            <v>73898/1</v>
          </cell>
          <cell r="B2267" t="str">
            <v>JUNTA DE DILATACAO ELASTICA (PVC) O-220/6 PRESSAO ATE 30 MCA</v>
          </cell>
          <cell r="C2267" t="str">
            <v>M</v>
          </cell>
          <cell r="D2267" t="str">
            <v>95,66</v>
          </cell>
        </row>
        <row r="2268">
          <cell r="A2268" t="str">
            <v>74121/1</v>
          </cell>
          <cell r="B2268" t="str">
            <v>JUNTA DE DILATACAO PARA IMPERMEABILIZACAO, COM SELANTE ELASTICO MONOCOMPONENTE A BASE DE POLIURETANO, DIMENSOES 1X1CM.</v>
          </cell>
          <cell r="C2268" t="str">
            <v>M</v>
          </cell>
          <cell r="D2268" t="str">
            <v>20,33</v>
          </cell>
        </row>
        <row r="2269">
          <cell r="A2269" t="str">
            <v>79471</v>
          </cell>
          <cell r="B2269" t="str">
            <v>PINTURA ADESIVA P/ CONCRETO, A BASE DE RESINA EPOXI ( SIKADUR 32 )</v>
          </cell>
          <cell r="C2269" t="str">
            <v>KG</v>
          </cell>
          <cell r="D2269" t="str">
            <v>61,92</v>
          </cell>
        </row>
        <row r="2270">
          <cell r="A2270" t="str">
            <v>93182</v>
          </cell>
          <cell r="B2270" t="str">
            <v>VERGA PRÉ-MOLDADA PARA JANELAS COM ATÉ 1,5 M DE VÃO. AF_03/2016</v>
          </cell>
          <cell r="C2270" t="str">
            <v>M</v>
          </cell>
          <cell r="D2270" t="str">
            <v>20,18</v>
          </cell>
        </row>
        <row r="2271">
          <cell r="A2271" t="str">
            <v>93183</v>
          </cell>
          <cell r="B2271" t="str">
            <v>VERGA PRÉ-MOLDADA PARA JANELAS COM MAIS DE 1,5 M DE VÃO. AF_03/2016</v>
          </cell>
          <cell r="C2271" t="str">
            <v>M</v>
          </cell>
          <cell r="D2271" t="str">
            <v>25,36</v>
          </cell>
        </row>
        <row r="2272">
          <cell r="A2272" t="str">
            <v>93184</v>
          </cell>
          <cell r="B2272" t="str">
            <v>VERGA PRÉ-MOLDADA PARA PORTAS COM ATÉ 1,5 M DE VÃO. AF_03/2016</v>
          </cell>
          <cell r="C2272" t="str">
            <v>M</v>
          </cell>
          <cell r="D2272" t="str">
            <v>15,84</v>
          </cell>
        </row>
        <row r="2273">
          <cell r="A2273" t="str">
            <v>93185</v>
          </cell>
          <cell r="B2273" t="str">
            <v>VERGA PRÉ-MOLDADA PARA PORTAS COM MAIS DE 1,5 M DE VÃO. AF_03/2016</v>
          </cell>
          <cell r="C2273" t="str">
            <v>M</v>
          </cell>
          <cell r="D2273" t="str">
            <v>24,87</v>
          </cell>
        </row>
        <row r="2274">
          <cell r="A2274" t="str">
            <v>93186</v>
          </cell>
          <cell r="B2274" t="str">
            <v>VERGA MOLDADA IN LOCO EM CONCRETO PARA JANELAS COM ATÉ 1,5 M DE VÃO. AF_03/2016</v>
          </cell>
          <cell r="C2274" t="str">
            <v>M</v>
          </cell>
          <cell r="D2274" t="str">
            <v>37,80</v>
          </cell>
        </row>
        <row r="2275">
          <cell r="A2275" t="str">
            <v>93187</v>
          </cell>
          <cell r="B2275" t="str">
            <v>VERGA MOLDADA IN LOCO EM CONCRETO PARA JANELAS COM MAIS DE 1,5 M DE VÃO. AF_03/2016</v>
          </cell>
          <cell r="C2275" t="str">
            <v>M</v>
          </cell>
          <cell r="D2275" t="str">
            <v>42,27</v>
          </cell>
        </row>
        <row r="2276">
          <cell r="A2276" t="str">
            <v>93188</v>
          </cell>
          <cell r="B2276" t="str">
            <v>VERGA MOLDADA IN LOCO EM CONCRETO PARA PORTAS COM ATÉ 1,5 M DE VÃO. AF_03/2016</v>
          </cell>
          <cell r="C2276" t="str">
            <v>M</v>
          </cell>
          <cell r="D2276" t="str">
            <v>38,95</v>
          </cell>
        </row>
        <row r="2277">
          <cell r="A2277" t="str">
            <v>93189</v>
          </cell>
          <cell r="B2277" t="str">
            <v>VERGA MOLDADA IN LOCO EM CONCRETO PARA PORTAS COM MAIS DE 1,5 M DE VÃO. AF_03/2016</v>
          </cell>
          <cell r="C2277" t="str">
            <v>M</v>
          </cell>
          <cell r="D2277" t="str">
            <v>43,00</v>
          </cell>
        </row>
        <row r="2278">
          <cell r="A2278" t="str">
            <v>93190</v>
          </cell>
          <cell r="B2278" t="str">
            <v>VERGA MOLDADA IN LOCO COM UTILIZAÇÃO DE BLOCOS CANALETA PARA JANELAS COM ATÉ 1,5 M DE VÃO. AF_03/2016</v>
          </cell>
          <cell r="C2278" t="str">
            <v>M</v>
          </cell>
          <cell r="D2278" t="str">
            <v>27,66</v>
          </cell>
        </row>
        <row r="2279">
          <cell r="A2279" t="str">
            <v>93191</v>
          </cell>
          <cell r="B2279" t="str">
            <v>VERGA MOLDADA IN LOCO COM UTILIZAÇÃO DE BLOCOS CANALETA PARA JANELAS COM MAIS DE 1,5 M DE VÃO. AF_03/2016</v>
          </cell>
          <cell r="C2279" t="str">
            <v>M</v>
          </cell>
          <cell r="D2279" t="str">
            <v>28,26</v>
          </cell>
        </row>
        <row r="2280">
          <cell r="A2280" t="str">
            <v>93192</v>
          </cell>
          <cell r="B2280" t="str">
            <v>VERGA MOLDADA IN LOCO COM UTILIZAÇÃO DE BLOCOS CANALETA PARA PORTAS COM ATÉ 1,5 M DE VÃO. AF_03/2016</v>
          </cell>
          <cell r="C2280" t="str">
            <v>M</v>
          </cell>
          <cell r="D2280" t="str">
            <v>32,67</v>
          </cell>
        </row>
        <row r="2281">
          <cell r="A2281" t="str">
            <v>93193</v>
          </cell>
          <cell r="B2281" t="str">
            <v>VERGA MOLDADA IN LOCO COM UTILIZAÇÃO DE BLOCOS CANALETA PARA PORTAS COM MAIS DE 1,5 M DE VÃO. AF_03/2016</v>
          </cell>
          <cell r="C2281" t="str">
            <v>M</v>
          </cell>
          <cell r="D2281" t="str">
            <v>29,03</v>
          </cell>
        </row>
        <row r="2282">
          <cell r="A2282" t="str">
            <v>93194</v>
          </cell>
          <cell r="B2282" t="str">
            <v>CONTRAVERGA PRÉ-MOLDADA PARA VÃOS DE ATÉ 1,5 M DE COMPRIMENTO. AF_03/2016</v>
          </cell>
          <cell r="C2282" t="str">
            <v>M</v>
          </cell>
          <cell r="D2282" t="str">
            <v>19,90</v>
          </cell>
        </row>
        <row r="2283">
          <cell r="A2283" t="str">
            <v>93195</v>
          </cell>
          <cell r="B2283" t="str">
            <v>CONTRAVERGA PRÉ-MOLDADA PARA VÃOS DE MAIS DE 1,5 M DE COMPRIMENTO. AF_03/2016</v>
          </cell>
          <cell r="C2283" t="str">
            <v>M</v>
          </cell>
          <cell r="D2283" t="str">
            <v>23,29</v>
          </cell>
        </row>
        <row r="2284">
          <cell r="A2284" t="str">
            <v>93196</v>
          </cell>
          <cell r="B2284" t="str">
            <v>CONTRAVERGA MOLDADA IN LOCO EM CONCRETO PARA VÃOS DE ATÉ 1,5 M DE COMPRIMENTO. AF_03/2016</v>
          </cell>
          <cell r="C2284" t="str">
            <v>M</v>
          </cell>
          <cell r="D2284" t="str">
            <v>35,55</v>
          </cell>
        </row>
        <row r="2285">
          <cell r="A2285" t="str">
            <v>93197</v>
          </cell>
          <cell r="B2285" t="str">
            <v>CONTRAVERGA MOLDADA IN LOCO EM CONCRETO PARA VÃOS DE MAIS DE 1,5 M DE COMPRIMENTO. AF_03/2016</v>
          </cell>
          <cell r="C2285" t="str">
            <v>M</v>
          </cell>
          <cell r="D2285" t="str">
            <v>38,99</v>
          </cell>
        </row>
        <row r="2286">
          <cell r="A2286" t="str">
            <v>93198</v>
          </cell>
          <cell r="B2286" t="str">
            <v>CONTRAVERGA MOLDADA IN LOCO COM UTILIZAÇÃO DE BLOCOS CANALETA PARA VÃOS DE ATÉ 1,5 M DE COMPRIMENTO. AF_03/2016</v>
          </cell>
          <cell r="C2286" t="str">
            <v>M</v>
          </cell>
          <cell r="D2286" t="str">
            <v>24,47</v>
          </cell>
        </row>
        <row r="2287">
          <cell r="A2287" t="str">
            <v>93199</v>
          </cell>
          <cell r="B2287" t="str">
            <v>CONTRAVERGA MOLDADA IN LOCO COM UTILIZAÇÃO DE BLOCOS CANALETA PARA VÃOS DE MAIS DE 1,5 M DE COMPRIMENTO. AF_03/2016</v>
          </cell>
          <cell r="C2287" t="str">
            <v>M</v>
          </cell>
          <cell r="D2287" t="str">
            <v>24,00</v>
          </cell>
        </row>
        <row r="2288">
          <cell r="A2288" t="str">
            <v>93200</v>
          </cell>
          <cell r="B2288" t="str">
            <v>FIXAÇÃO (ENCUNHAMENTO) DE ALVENARIA DE VEDAÇÃO COM ARGAMASSA APLICADA COM BISNAGA. AF_03/2016</v>
          </cell>
          <cell r="C2288" t="str">
            <v>M</v>
          </cell>
          <cell r="D2288" t="str">
            <v>2,13</v>
          </cell>
        </row>
        <row r="2289">
          <cell r="A2289" t="str">
            <v>93201</v>
          </cell>
          <cell r="B2289" t="str">
            <v>FIXAÇÃO (ENCUNHAMENTO) DE ALVENARIA DE VEDAÇÃO COM ARGAMASSA APLICADA COM COLHER. AF_03/2016</v>
          </cell>
          <cell r="C2289" t="str">
            <v>M</v>
          </cell>
          <cell r="D2289" t="str">
            <v>4,71</v>
          </cell>
        </row>
        <row r="2290">
          <cell r="A2290" t="str">
            <v>93202</v>
          </cell>
          <cell r="B2290" t="str">
            <v>FIXAÇÃO (ENCUNHAMENTO) DE ALVENARIA DE VEDAÇÃO COM TIJOLO MACIÇO. AF_03/2016</v>
          </cell>
          <cell r="C2290" t="str">
            <v>M</v>
          </cell>
          <cell r="D2290" t="str">
            <v>17,64</v>
          </cell>
        </row>
        <row r="2291">
          <cell r="A2291" t="str">
            <v>93203</v>
          </cell>
          <cell r="B2291" t="str">
            <v>FIXAÇÃO (ENCUNHAMENTO) DE ALVENARIA DE VEDAÇÃO COM ESPUMA DE POLIURETANO EXPANSIVA. AF_03/2016</v>
          </cell>
          <cell r="C2291" t="str">
            <v>M</v>
          </cell>
          <cell r="D2291" t="str">
            <v>12,70</v>
          </cell>
        </row>
        <row r="2292">
          <cell r="A2292" t="str">
            <v>93204</v>
          </cell>
          <cell r="B2292" t="str">
            <v>CINTA DE AMARRAÇÃO DE ALVENARIA MOLDADA IN LOCO EM CONCRETO. AF_03/2016</v>
          </cell>
          <cell r="C2292" t="str">
            <v>M</v>
          </cell>
          <cell r="D2292" t="str">
            <v>29,26</v>
          </cell>
        </row>
        <row r="2293">
          <cell r="A2293" t="str">
            <v>93205</v>
          </cell>
          <cell r="B2293" t="str">
            <v>CINTA DE AMARRAÇÃO DE ALVENARIA MOLDADA IN LOCO COM UTILIZAÇÃO DE BLOCOS CANALETA. AF_03/2016</v>
          </cell>
          <cell r="C2293" t="str">
            <v>M</v>
          </cell>
          <cell r="D2293" t="str">
            <v>21,99</v>
          </cell>
        </row>
        <row r="2294">
          <cell r="A2294" t="str">
            <v>71623</v>
          </cell>
          <cell r="B2294" t="str">
            <v>CHAPIM DE CONCRETO APARENTE COM ACABAMENTO DESEMPENADO, FORMA DE COMPENSADO PLASTIFICADO (MADEIRIT) DE 14 X 10 CM, FUNDIDO NO LOCAL.</v>
          </cell>
          <cell r="C2294" t="str">
            <v>M</v>
          </cell>
          <cell r="D2294" t="str">
            <v>25,96</v>
          </cell>
        </row>
        <row r="2295">
          <cell r="A2295" t="str">
            <v>74144/2</v>
          </cell>
          <cell r="B2295" t="str">
            <v>SUPORTE APOIO CAIXA D AGUA BARROTES MADEIRA DE 1</v>
          </cell>
          <cell r="C2295" t="str">
            <v>UN</v>
          </cell>
          <cell r="D2295" t="str">
            <v>15,26</v>
          </cell>
        </row>
        <row r="2296">
          <cell r="A2296" t="str">
            <v>83513</v>
          </cell>
          <cell r="B2296" t="str">
            <v>FORNECIMENTO DE PERFIL SIMPLES "I" OU "H" ATE 8" INCLUSIVE PERDAS</v>
          </cell>
          <cell r="C2296" t="str">
            <v>KG</v>
          </cell>
          <cell r="D2296" t="str">
            <v>6,32</v>
          </cell>
        </row>
        <row r="2297">
          <cell r="A2297" t="str">
            <v>83514</v>
          </cell>
          <cell r="B2297" t="str">
            <v>FORNECIMENTO DE PERFIL SIMPLES "I" OU "H" 8 A 12" INCLUSIVE PERDAS</v>
          </cell>
          <cell r="C2297" t="str">
            <v>KG</v>
          </cell>
          <cell r="D2297" t="str">
            <v>5,27</v>
          </cell>
        </row>
        <row r="2298">
          <cell r="A2298" t="str">
            <v>84153</v>
          </cell>
          <cell r="B2298" t="str">
            <v>APARELHO DE APOIO NEOPRENE NAO FRETADO (1,4KG/DM3)</v>
          </cell>
          <cell r="C2298" t="str">
            <v>KG</v>
          </cell>
          <cell r="D2298" t="str">
            <v>51,00</v>
          </cell>
        </row>
        <row r="2299">
          <cell r="A2299" t="str">
            <v>84154</v>
          </cell>
          <cell r="B2299" t="str">
            <v>APARELHO APOIO NEOPRENE FRETADO</v>
          </cell>
          <cell r="C2299" t="str">
            <v>DM3</v>
          </cell>
          <cell r="D2299" t="str">
            <v>104,12</v>
          </cell>
        </row>
        <row r="2300">
          <cell r="A2300" t="str">
            <v>85233</v>
          </cell>
          <cell r="B2300" t="str">
            <v>ESCADA EM CONCRETO ARMADO, FCK = 15 MPA, MOLDADA IN LOCO</v>
          </cell>
          <cell r="C2300" t="str">
            <v>M3</v>
          </cell>
          <cell r="D2300" t="str">
            <v>2.029,59</v>
          </cell>
        </row>
        <row r="2301">
          <cell r="A2301" t="str">
            <v>95952</v>
          </cell>
          <cell r="B2301" t="str">
            <v>(COMPOSIÇÃO REPRESENTATIVA) EXECUÇÃO DE ESTRUTURAS DE CONCRETO ARMADO CONVENCIONAL, PARA EDIFICAÇÃO HABITACIONAL MULTIFAMILIAR (PRÉDIO), FCK = 25 MPA. AF_01/2017</v>
          </cell>
          <cell r="C2301" t="str">
            <v>M3</v>
          </cell>
          <cell r="D2301" t="str">
            <v>1.264,76</v>
          </cell>
        </row>
        <row r="2302">
          <cell r="A2302" t="str">
            <v>95953</v>
          </cell>
          <cell r="B2302" t="str">
            <v>(COMPOSIÇÃO REPRESENTATIVA) EXECUÇÃO DE ESTRUTURAS DE CONCRETO ARMADO, PARA EDIFICAÇÃO HABITACIONAL UNIFAMILIAR COM DOIS PAVIMENTOS (CASA ISOLADA), FCK = 25 MPA. AF_01/2017</v>
          </cell>
          <cell r="C2302" t="str">
            <v>M3</v>
          </cell>
          <cell r="D2302" t="str">
            <v>2.158,48</v>
          </cell>
        </row>
        <row r="2303">
          <cell r="A2303" t="str">
            <v>95954</v>
          </cell>
          <cell r="B2303" t="str">
            <v>(COMPOSIÇÃO REPRESENTATIVA) EXECUÇÃO DE ESTRUTURAS DE CONCRETO ARMADO, PARA EDIFICAÇÃO HABITACIONAL UNIFAMILIAR COM DOIS PAVIMENTOS (CASA EM EMPREENDIMENTOS), FCK = 25 MPA. AF_01/2017</v>
          </cell>
          <cell r="C2303" t="str">
            <v>M3</v>
          </cell>
          <cell r="D2303" t="str">
            <v>1.495,23</v>
          </cell>
        </row>
        <row r="2304">
          <cell r="A2304" t="str">
            <v>95955</v>
          </cell>
          <cell r="B2304" t="str">
            <v>(COMPOSIÇÃO REPRESENTATIVA) EXECUÇÃO DE ESTRUTURAS DE CONCRETO ARMADO, PARA EDIFICAÇÃO HABITACIONAL UNIFAMILIAR TÉRREA (CASA ISOLADA), FCK = 25 MPA. AF_01/2017</v>
          </cell>
          <cell r="C2304" t="str">
            <v>M3</v>
          </cell>
          <cell r="D2304" t="str">
            <v>1.860,02</v>
          </cell>
        </row>
        <row r="2305">
          <cell r="A2305" t="str">
            <v>95956</v>
          </cell>
          <cell r="B2305" t="str">
            <v>(COMPOSIÇÃO REPRESENTATIVA) EXECUÇÃO DE ESTRUTURAS DE CONCRETO ARMADO, PARA EDIFICAÇÃO HABITACIONAL UNIFAMILIAR TÉRREA (CASA EM EMPREENDIMENTOS), FCK = 25 MPA. AF_01/2017</v>
          </cell>
          <cell r="C2305" t="str">
            <v>M3</v>
          </cell>
          <cell r="D2305" t="str">
            <v>1.431,06</v>
          </cell>
        </row>
        <row r="2306">
          <cell r="A2306" t="str">
            <v>95957</v>
          </cell>
          <cell r="B2306" t="str">
            <v>(COMPOSIÇÃO REPRESENTATIVA) EXECUÇÃO DE ESTRUTURAS DE CONCRETO ARMADO, PARA EDIFICAÇÃO INSTITUCIONAL TÉRREA, FCK = 25 MPA. AF_01/2017</v>
          </cell>
          <cell r="C2306" t="str">
            <v>M3</v>
          </cell>
          <cell r="D2306" t="str">
            <v>1.806,84</v>
          </cell>
        </row>
        <row r="2307">
          <cell r="A2307" t="str">
            <v>95969</v>
          </cell>
          <cell r="B2307" t="str">
            <v>(COMPOSIÇÃO REPRESENTATIVA) EXECUÇÃO DE ESCADA EM CONCRETO ARMADO, MOLDADA IN LOCO, FCK = 25 MPA. AF_02/2017</v>
          </cell>
          <cell r="C2307" t="str">
            <v>M3</v>
          </cell>
          <cell r="D2307" t="str">
            <v>1.909,05</v>
          </cell>
        </row>
        <row r="2308">
          <cell r="A2308" t="str">
            <v>97733</v>
          </cell>
          <cell r="B2308" t="str">
            <v>PEÇA RETANGULAR PRÉ-MOLDADA, VOLUME DE CONCRETO DE ATÉ 10 LITROS, TAXA DE AÇO APROXIMADA DE 30KG/M³. AF_01/2018</v>
          </cell>
          <cell r="C2308" t="str">
            <v>M3</v>
          </cell>
          <cell r="D2308" t="str">
            <v>5.618,17</v>
          </cell>
        </row>
        <row r="2309">
          <cell r="A2309" t="str">
            <v>97734</v>
          </cell>
          <cell r="B2309" t="str">
            <v>PEÇA RETANGULAR PRÉ-MOLDADA, VOLUME DE CONCRETO DE 10 A 30 LITROS, TAXA DE AÇO APROXIMADA DE 30KG/M³. AF_01/2018</v>
          </cell>
          <cell r="C2309" t="str">
            <v>M3</v>
          </cell>
          <cell r="D2309" t="str">
            <v>2.454,89</v>
          </cell>
        </row>
        <row r="2310">
          <cell r="A2310" t="str">
            <v>97735</v>
          </cell>
          <cell r="B2310" t="str">
            <v>PEÇA RETANGULAR PRÉ-MOLDADA, VOLUME DE CONCRETO DE 30 A 100 LITROS, TAXA DE AÇO APROXIMADA DE 30KG/M³. AF_01/2018</v>
          </cell>
          <cell r="C2310" t="str">
            <v>M3</v>
          </cell>
          <cell r="D2310" t="str">
            <v>1.955,85</v>
          </cell>
        </row>
        <row r="2311">
          <cell r="A2311" t="str">
            <v>97736</v>
          </cell>
          <cell r="B2311" t="str">
            <v>PEÇA RETANGULAR PRÉ-MOLDADA, VOLUME DE CONCRETO ACIMA DE 100 LITROS, TAXA DE AÇO APROXIMADA DE 30KG/M³. AF_01/2018</v>
          </cell>
          <cell r="C2311" t="str">
            <v>M3</v>
          </cell>
          <cell r="D2311" t="str">
            <v>1.268,83</v>
          </cell>
        </row>
        <row r="2312">
          <cell r="A2312" t="str">
            <v>97737</v>
          </cell>
          <cell r="B2312" t="str">
            <v>PEÇA RETANGULAR PRÉ-MOLDADA, VOLUME DE CONCRETO DE 30 A 70 LITROS , TAXA DE AÇO APROXIMADA DE 70KG/M³. AF_01/2018</v>
          </cell>
          <cell r="C2312" t="str">
            <v>M3</v>
          </cell>
          <cell r="D2312" t="str">
            <v>2.694,99</v>
          </cell>
        </row>
        <row r="2313">
          <cell r="A2313" t="str">
            <v>97739</v>
          </cell>
          <cell r="B2313" t="str">
            <v>PEÇA CIRCULAR PRÉ-MOLDADA, VOLUME DE CONCRETO DE 30 A 100 LITROS, TAXA DE AÇO APROXIMADA DE 30KG/M³. AF_01/2018</v>
          </cell>
          <cell r="C2313" t="str">
            <v>M3</v>
          </cell>
          <cell r="D2313" t="str">
            <v>2.425,16</v>
          </cell>
        </row>
        <row r="2314">
          <cell r="A2314" t="str">
            <v>97740</v>
          </cell>
          <cell r="B2314" t="str">
            <v>PEÇA CIRCULAR PRÉ-MOLDADA, VOLUME DE CONCRETO ACIMA DE 100 LITROS, TAXA DE AÇO APROXIMADA DE 30KG/M³. AF_01/2018</v>
          </cell>
          <cell r="C2314" t="str">
            <v>M3</v>
          </cell>
          <cell r="D2314" t="str">
            <v>1.771,05</v>
          </cell>
        </row>
        <row r="2315">
          <cell r="A2315" t="str">
            <v>5968</v>
          </cell>
          <cell r="B2315" t="str">
            <v>IMPERMEABILIZACAO DE SUPERFICIE COM ARGAMASSA DE CIMENTO E AREIA (MEDIA), TRACO 1:3, COM ADITIVO IMPERMEABILIZANTE, E=2CM.</v>
          </cell>
          <cell r="C2315" t="str">
            <v>M2</v>
          </cell>
          <cell r="D2315" t="str">
            <v>38,48</v>
          </cell>
        </row>
        <row r="2316">
          <cell r="A2316" t="str">
            <v>83731</v>
          </cell>
          <cell r="B2316" t="str">
            <v>IMPERMEABILIZACAO DE SUPERFICIE COM ARGAMASSA DE CIMENTO E AREIA, TRACO 1:3, COM ADITIVO IMPERMEABILIZANTE, E=3 CM</v>
          </cell>
          <cell r="C2316" t="str">
            <v>M2</v>
          </cell>
          <cell r="D2316" t="str">
            <v>42,79</v>
          </cell>
        </row>
        <row r="2317">
          <cell r="A2317" t="str">
            <v>83732</v>
          </cell>
          <cell r="B2317" t="str">
            <v>IMPERMEABILIZACAO DE SUPERFICIE COM ARGAMASSA DE CIMENTO E AREIA, TRACO 1:3, COM ADITIVO IMPERMEABILIZANTE, E=1,5 CM</v>
          </cell>
          <cell r="C2317" t="str">
            <v>M2</v>
          </cell>
          <cell r="D2317" t="str">
            <v>33,39</v>
          </cell>
        </row>
        <row r="2318">
          <cell r="A2318" t="str">
            <v>83733</v>
          </cell>
          <cell r="B2318" t="str">
            <v>IMPERMEABILIZACAO DE SUPERFICIE COM ARGAMASSA DE CIMENTO E AREIA (GROSSA), TRACO 1:4, COM ADITIVO IMPERMEABILIZANTE, E=2 CM</v>
          </cell>
          <cell r="C2318" t="str">
            <v>M2</v>
          </cell>
          <cell r="D2318" t="str">
            <v>37,86</v>
          </cell>
        </row>
        <row r="2319">
          <cell r="A2319" t="str">
            <v>83735</v>
          </cell>
          <cell r="B2319" t="str">
            <v>IMPERMEABILIZACAO DE SUPERFICIE COM CIMENTO IMPERMEABILIZANTE DE PEGA ULTRA RAPIDA, TRACO 1:1, E=0,5 CM</v>
          </cell>
          <cell r="C2319" t="str">
            <v>M2</v>
          </cell>
          <cell r="D2319" t="str">
            <v>58,50</v>
          </cell>
        </row>
        <row r="2320">
          <cell r="A2320" t="str">
            <v>68053</v>
          </cell>
          <cell r="B2320" t="str">
            <v>FORNECIMENTO/INSTALACAO LONA PLASTICA PRETA, PARA IMPERMEABILIZACAO, ESPESSURA 150 MICRAS.</v>
          </cell>
          <cell r="C2320" t="str">
            <v>M2</v>
          </cell>
          <cell r="D2320" t="str">
            <v>5,23</v>
          </cell>
        </row>
        <row r="2321">
          <cell r="A2321" t="str">
            <v>73753/1</v>
          </cell>
          <cell r="B2321" t="str">
            <v>IMPERMEABILIZACAO DE SUPERFICIE COM MANTA ASFALTICA PROTEGIDA COM FILME DE ALUMINIO GOFRADO (DE ESPESSURA 0,8MM), INCLUSA APLICACAO DE  EMULSAO ASFALTICA, E=3MM.</v>
          </cell>
          <cell r="C2321" t="str">
            <v>M2</v>
          </cell>
          <cell r="D2321" t="str">
            <v>82,94</v>
          </cell>
        </row>
        <row r="2322">
          <cell r="A2322" t="str">
            <v>74033/1</v>
          </cell>
          <cell r="B2322" t="str">
            <v>IMPERMEABILIZACAO DE SUPERFICIE COM GEOMEMBRANA (MANTA TERMOPLASTICA LISA) TIPO PEAD, E=2MM.</v>
          </cell>
          <cell r="C2322" t="str">
            <v>M2</v>
          </cell>
          <cell r="D2322" t="str">
            <v>42,16</v>
          </cell>
        </row>
        <row r="2323">
          <cell r="A2323" t="str">
            <v>83737</v>
          </cell>
          <cell r="B2323" t="str">
            <v>IMPERMEABILIZACAO DE SUPERFICIE COM MANTA ASFALTICA (COM POLIMEROS TIPO APP), E=3 MM</v>
          </cell>
          <cell r="C2323" t="str">
            <v>M2</v>
          </cell>
          <cell r="D2323" t="str">
            <v>67,08</v>
          </cell>
        </row>
        <row r="2324">
          <cell r="A2324" t="str">
            <v>83738</v>
          </cell>
          <cell r="B2324" t="str">
            <v>IMPERMEABILIZACAO DE SUPERFICIE COM MANTA ASFALTICA (COM POLIMEROS TIPO APP), E=4 MM</v>
          </cell>
          <cell r="C2324" t="str">
            <v>M2</v>
          </cell>
          <cell r="D2324" t="str">
            <v>82,40</v>
          </cell>
        </row>
        <row r="2325">
          <cell r="A2325" t="str">
            <v>83740</v>
          </cell>
          <cell r="B2325" t="str">
            <v>IMPERMEABILIZACAO COM VÉU DE POLIESTER</v>
          </cell>
          <cell r="C2325" t="str">
            <v>M2</v>
          </cell>
          <cell r="D2325" t="str">
            <v>31,23</v>
          </cell>
        </row>
        <row r="2326">
          <cell r="A2326" t="str">
            <v>73929/1</v>
          </cell>
          <cell r="B2326" t="str">
            <v>IMPERMEABILIZACAO DE SUPERFICIE COM CIMENTO ESPECIAL CRISTALIZANTE COM ADESIVO LIQUIDO, UMA DEMAO.</v>
          </cell>
          <cell r="C2326" t="str">
            <v>M2</v>
          </cell>
          <cell r="D2326" t="str">
            <v>32,43</v>
          </cell>
        </row>
        <row r="2327">
          <cell r="A2327" t="str">
            <v>73929/4</v>
          </cell>
          <cell r="B2327" t="str">
            <v>IMPERMEABILIZACAO DE ESTRUTURAS ENTERRADAS COM CIMENTO CRISTALIZANTE E ADESIVO LIQUIDO, ATE 7M DE PROFUNDIDADE.</v>
          </cell>
          <cell r="C2327" t="str">
            <v>M2</v>
          </cell>
          <cell r="D2327" t="str">
            <v>60,99</v>
          </cell>
        </row>
        <row r="2328">
          <cell r="A2328" t="str">
            <v>6225</v>
          </cell>
          <cell r="B2328" t="str">
            <v>IMPERMEABILIZACAO DE CALHAS/LAJES DESCOBERTAS, COM EMULSAO ASFALTICA COM ELASTOMEROS, 3 DEMAOS</v>
          </cell>
          <cell r="C2328" t="str">
            <v>M2</v>
          </cell>
          <cell r="D2328" t="str">
            <v>39,07</v>
          </cell>
        </row>
        <row r="2329">
          <cell r="A2329" t="str">
            <v>72075</v>
          </cell>
          <cell r="B2329" t="str">
            <v>IMPERMEABILIZACAO DE SUPERFICIE COM REVESTIMENTO BICOMPONENTE SEMI FLEXIVEL.</v>
          </cell>
          <cell r="C2329" t="str">
            <v>M2</v>
          </cell>
          <cell r="D2329" t="str">
            <v>11,98</v>
          </cell>
        </row>
        <row r="2330">
          <cell r="A2330" t="str">
            <v>73762/2</v>
          </cell>
          <cell r="B2330" t="str">
            <v>IMPERMEABILIZACAO DE SUPERFICIE COM ADESIVO LIQUIDO SOBRE CIMENTO CRISTALIZANTE, INCLUSO VEU DE FIBRA DE VIDRO.</v>
          </cell>
          <cell r="C2330" t="str">
            <v>M2</v>
          </cell>
          <cell r="D2330" t="str">
            <v>88,73</v>
          </cell>
        </row>
        <row r="2331">
          <cell r="A2331" t="str">
            <v>73762/4</v>
          </cell>
          <cell r="B2331" t="str">
            <v>IMPERMEABILIZACAO DE SUPERFICIE COM ASFALTO ELASTOMERICO, INCLUSOS PRIMER E VEU DE FIBRA DE VIDRO.</v>
          </cell>
          <cell r="C2331" t="str">
            <v>M2</v>
          </cell>
          <cell r="D2331" t="str">
            <v>138,42</v>
          </cell>
        </row>
        <row r="2332">
          <cell r="A2332" t="str">
            <v>74066/2</v>
          </cell>
          <cell r="B2332" t="str">
            <v>IMPERMEABILIZACAO DE SUPERFICIE, COM IMPERMEABILIZANTE FLEXIVEL A BASE ACRILICA.</v>
          </cell>
          <cell r="C2332" t="str">
            <v>M2</v>
          </cell>
          <cell r="D2332" t="str">
            <v>81,16</v>
          </cell>
        </row>
        <row r="2333">
          <cell r="A2333" t="str">
            <v>74106/1</v>
          </cell>
          <cell r="B2333" t="str">
            <v>IMPERMEABILIZACAO DE ESTRUTURAS ENTERRADAS, COM TINTA ASFALTICA, DUAS DEMAOS.</v>
          </cell>
          <cell r="C2333" t="str">
            <v>M2</v>
          </cell>
          <cell r="D2333" t="str">
            <v>9,89</v>
          </cell>
        </row>
        <row r="2334">
          <cell r="A2334" t="str">
            <v>83741</v>
          </cell>
          <cell r="B2334" t="str">
            <v>IMPERMEABILIZACAO DE SUPERFICIE COM EMULSAO ASFALTICA COM ELASTOMERO, INCLUSOS PRIMER E VEU DE POLIESTER</v>
          </cell>
          <cell r="C2334" t="str">
            <v>M2</v>
          </cell>
          <cell r="D2334" t="str">
            <v>73,06</v>
          </cell>
        </row>
        <row r="2335">
          <cell r="A2335" t="str">
            <v>83742</v>
          </cell>
          <cell r="B2335" t="str">
            <v>IMPERMEABILIZACAO DE SUPERFICIE COM EMULSAO ASFALTICA A BASE D'AGUA</v>
          </cell>
          <cell r="C2335" t="str">
            <v>M2</v>
          </cell>
          <cell r="D2335" t="str">
            <v>24,15</v>
          </cell>
        </row>
        <row r="2336">
          <cell r="A2336" t="str">
            <v>83743</v>
          </cell>
          <cell r="B2336" t="str">
            <v>JUNTA DE DILATACAO PARA IMPERMEABILIZACAO, COM ASFALTO OXIDADO APLICADO A QUENTE, DIMENSOES 2X2 CM</v>
          </cell>
          <cell r="C2336" t="str">
            <v>M</v>
          </cell>
          <cell r="D2336" t="str">
            <v>20,34</v>
          </cell>
        </row>
        <row r="2337">
          <cell r="A2337" t="str">
            <v>73872/1</v>
          </cell>
          <cell r="B2337" t="str">
            <v>IMPERMEABILIZACAO COM PINTURA A BASE DE RESINA EPOXI ALCATRAO, UMA DEMAO.</v>
          </cell>
          <cell r="C2337" t="str">
            <v>M2</v>
          </cell>
          <cell r="D2337" t="str">
            <v>29,17</v>
          </cell>
        </row>
        <row r="2338">
          <cell r="A2338" t="str">
            <v>73872/2</v>
          </cell>
          <cell r="B2338" t="str">
            <v>IMPERMEABILIZACAO COM PINTURA A BASE DE RESINA EPOXI ALCATRAO, DUAS DEMAOS.</v>
          </cell>
          <cell r="C2338" t="str">
            <v>M2</v>
          </cell>
          <cell r="D2338" t="str">
            <v>57,10</v>
          </cell>
        </row>
        <row r="2339">
          <cell r="A2339" t="str">
            <v>72124</v>
          </cell>
          <cell r="B2339" t="str">
            <v>IMPERMEABILIZACAO DE SUPERFICIE COM MASTIQUE ELASTICO A BASE DE SILICONE, POR VOLUME.</v>
          </cell>
          <cell r="C2339" t="str">
            <v>DM3</v>
          </cell>
          <cell r="D2339" t="str">
            <v>106,75</v>
          </cell>
        </row>
        <row r="2340">
          <cell r="A2340" t="str">
            <v>74025/1</v>
          </cell>
          <cell r="B2340" t="str">
            <v>IMPERMEABILIZACAO DE SUPERFICIE COM MASTIQUE BETUMINOSO A FRIO, POR METRO.</v>
          </cell>
          <cell r="C2340" t="str">
            <v>M</v>
          </cell>
          <cell r="D2340" t="str">
            <v>48,17</v>
          </cell>
        </row>
        <row r="2341">
          <cell r="A2341" t="str">
            <v>74190/1</v>
          </cell>
          <cell r="B2341" t="str">
            <v>IMPERMEABILIZACAO DE SUPERFICIE COM MASTIQUE BETUMINOSO A FRIO, POR AREA.</v>
          </cell>
          <cell r="C2341" t="str">
            <v>M2</v>
          </cell>
          <cell r="D2341" t="str">
            <v>159,66</v>
          </cell>
        </row>
        <row r="2342">
          <cell r="A2342" t="str">
            <v>73798/1</v>
          </cell>
          <cell r="B2342" t="str">
            <v>DUTO ESPIRAL FLEXIVEL SINGELO PEAD D=50MM(2") REVESTIDO COM PVC COM FIO GUIA DE ACO GALVANIZADO, LANCADO DIRETO NO SOLO, INCL CONEXOES</v>
          </cell>
          <cell r="C2342" t="str">
            <v>M</v>
          </cell>
          <cell r="D2342" t="str">
            <v>23,53</v>
          </cell>
        </row>
        <row r="2343">
          <cell r="A2343" t="str">
            <v>73798/3</v>
          </cell>
          <cell r="B2343" t="str">
            <v>DUTO ESPIRAL FLEXIVEL SINGELO PEAD D=75MM(3") REVESTIDO COM PVC COM FIO GUIA DE ACO GALVANIZADO, LANCADO DIRETO NO SOLO, INCL CONEXOES</v>
          </cell>
          <cell r="C2343" t="str">
            <v>M</v>
          </cell>
          <cell r="D2343" t="str">
            <v>36,92</v>
          </cell>
        </row>
        <row r="2344">
          <cell r="A2344" t="str">
            <v>91831</v>
          </cell>
          <cell r="B2344" t="str">
            <v>ELETRODUTO FLEXÍVEL CORRUGADO, PVC, DN 20 MM (1/2"), PARA CIRCUITOS TERMINAIS, INSTALADO EM FORRO - FORNECIMENTO E INSTALAÇÃO. AF_12/2015</v>
          </cell>
          <cell r="C2344" t="str">
            <v>M</v>
          </cell>
          <cell r="D2344" t="str">
            <v>5,47</v>
          </cell>
        </row>
        <row r="2345">
          <cell r="A2345" t="str">
            <v>91834</v>
          </cell>
          <cell r="B2345" t="str">
            <v>ELETRODUTO FLEXÍVEL CORRUGADO, PVC, DN 25 MM (3/4"), PARA CIRCUITOS TERMINAIS, INSTALADO EM FORRO - FORNECIMENTO E INSTALAÇÃO. AF_12/2015</v>
          </cell>
          <cell r="C2345" t="str">
            <v>M</v>
          </cell>
          <cell r="D2345" t="str">
            <v>6,16</v>
          </cell>
        </row>
        <row r="2346">
          <cell r="A2346" t="str">
            <v>91836</v>
          </cell>
          <cell r="B2346" t="str">
            <v>ELETRODUTO FLEXÍVEL CORRUGADO, PVC, DN 32 MM (1"), PARA CIRCUITOS TERMINAIS, INSTALADO EM FORRO - FORNECIMENTO E INSTALAÇÃO. AF_12/2015</v>
          </cell>
          <cell r="C2346" t="str">
            <v>M</v>
          </cell>
          <cell r="D2346" t="str">
            <v>7,84</v>
          </cell>
        </row>
        <row r="2347">
          <cell r="A2347" t="str">
            <v>91842</v>
          </cell>
          <cell r="B2347" t="str">
            <v>ELETRODUTO FLEXÍVEL CORRUGADO, PVC, DN 20 MM (1/2"), PARA CIRCUITOS TERMINAIS, INSTALADO EM LAJE - FORNECIMENTO E INSTALAÇÃO. AF_12/2015</v>
          </cell>
          <cell r="C2347" t="str">
            <v>M</v>
          </cell>
          <cell r="D2347" t="str">
            <v>4,01</v>
          </cell>
        </row>
        <row r="2348">
          <cell r="A2348" t="str">
            <v>91844</v>
          </cell>
          <cell r="B2348" t="str">
            <v>ELETRODUTO FLEXÍVEL CORRUGADO, PVC, DN 25 MM (3/4"), PARA CIRCUITOS TERMINAIS, INSTALADO EM LAJE - FORNECIMENTO E INSTALAÇÃO. AF_12/2015</v>
          </cell>
          <cell r="C2348" t="str">
            <v>M</v>
          </cell>
          <cell r="D2348" t="str">
            <v>4,70</v>
          </cell>
        </row>
        <row r="2349">
          <cell r="A2349" t="str">
            <v>91846</v>
          </cell>
          <cell r="B2349" t="str">
            <v>ELETRODUTO FLEXÍVEL CORRUGADO, PVC, DN 32 MM (1"), PARA CIRCUITOS TERMINAIS, INSTALADO EM LAJE - FORNECIMENTO E INSTALAÇÃO. AF_12/2015</v>
          </cell>
          <cell r="C2349" t="str">
            <v>M</v>
          </cell>
          <cell r="D2349" t="str">
            <v>6,38</v>
          </cell>
        </row>
        <row r="2350">
          <cell r="A2350" t="str">
            <v>91852</v>
          </cell>
          <cell r="B2350" t="str">
            <v>ELETRODUTO FLEXÍVEL CORRUGADO, PVC, DN 20 MM (1/2"), PARA CIRCUITOS TERMINAIS, INSTALADO EM PAREDE - FORNECIMENTO E INSTALAÇÃO. AF_12/2015</v>
          </cell>
          <cell r="C2350" t="str">
            <v>M</v>
          </cell>
          <cell r="D2350" t="str">
            <v>6,18</v>
          </cell>
        </row>
        <row r="2351">
          <cell r="A2351" t="str">
            <v>91854</v>
          </cell>
          <cell r="B2351" t="str">
            <v>ELETRODUTO FLEXÍVEL CORRUGADO, PVC, DN 25 MM (3/4"), PARA CIRCUITOS TERMINAIS, INSTALADO EM PAREDE - FORNECIMENTO E INSTALAÇÃO. AF_12/2015</v>
          </cell>
          <cell r="C2351" t="str">
            <v>M</v>
          </cell>
          <cell r="D2351" t="str">
            <v>6,86</v>
          </cell>
        </row>
        <row r="2352">
          <cell r="A2352" t="str">
            <v>91856</v>
          </cell>
          <cell r="B2352" t="str">
            <v>ELETRODUTO FLEXÍVEL CORRUGADO, PVC, DN 32 MM (1"), PARA CIRCUITOS TERMINAIS, INSTALADO EM PAREDE - FORNECIMENTO E INSTALAÇÃO. AF_12/2015</v>
          </cell>
          <cell r="C2352" t="str">
            <v>M</v>
          </cell>
          <cell r="D2352" t="str">
            <v>8,48</v>
          </cell>
        </row>
        <row r="2353">
          <cell r="A2353" t="str">
            <v>91862</v>
          </cell>
          <cell r="B2353" t="str">
            <v>ELETRODUTO RÍGIDO ROSCÁVEL, PVC, DN 20 MM (1/2"), PARA CIRCUITOS TERMINAIS, INSTALADO EM FORRO - FORNECIMENTO E INSTALAÇÃO. AF_12/2015</v>
          </cell>
          <cell r="C2353" t="str">
            <v>M</v>
          </cell>
          <cell r="D2353" t="str">
            <v>6,47</v>
          </cell>
        </row>
        <row r="2354">
          <cell r="A2354" t="str">
            <v>91863</v>
          </cell>
          <cell r="B2354" t="str">
            <v>ELETRODUTO RÍGIDO ROSCÁVEL, PVC, DN 25 MM (3/4"), PARA CIRCUITOS TERMINAIS, INSTALADO EM FORRO - FORNECIMENTO E INSTALAÇÃO. AF_12/2015</v>
          </cell>
          <cell r="C2354" t="str">
            <v>M</v>
          </cell>
          <cell r="D2354" t="str">
            <v>7,58</v>
          </cell>
        </row>
        <row r="2355">
          <cell r="A2355" t="str">
            <v>91864</v>
          </cell>
          <cell r="B2355" t="str">
            <v>ELETRODUTO RÍGIDO ROSCÁVEL, PVC, DN 32 MM (1"), PARA CIRCUITOS TERMINAIS, INSTALADO EM FORRO - FORNECIMENTO E INSTALAÇÃO. AF_12/2015</v>
          </cell>
          <cell r="C2355" t="str">
            <v>M</v>
          </cell>
          <cell r="D2355" t="str">
            <v>9,76</v>
          </cell>
        </row>
        <row r="2356">
          <cell r="A2356" t="str">
            <v>91865</v>
          </cell>
          <cell r="B2356" t="str">
            <v>ELETRODUTO RÍGIDO ROSCÁVEL, PVC, DN 40 MM (1 1/4"), PARA CIRCUITOS TERMINAIS, INSTALADO EM FORRO - FORNECIMENTO E INSTALAÇÃO. AF_12/2015</v>
          </cell>
          <cell r="C2356" t="str">
            <v>M</v>
          </cell>
          <cell r="D2356" t="str">
            <v>12,00</v>
          </cell>
        </row>
        <row r="2357">
          <cell r="A2357" t="str">
            <v>91866</v>
          </cell>
          <cell r="B2357" t="str">
            <v>ELETRODUTO RÍGIDO ROSCÁVEL, PVC, DN 20 MM (1/2"), PARA CIRCUITOS TERMINAIS, INSTALADO EM LAJE - FORNECIMENTO E INSTALAÇÃO. AF_12/2015</v>
          </cell>
          <cell r="C2357" t="str">
            <v>M</v>
          </cell>
          <cell r="D2357" t="str">
            <v>5,13</v>
          </cell>
        </row>
        <row r="2358">
          <cell r="A2358" t="str">
            <v>91867</v>
          </cell>
          <cell r="B2358" t="str">
            <v>ELETRODUTO RÍGIDO ROSCÁVEL, PVC, DN 25 MM (3/4"), PARA CIRCUITOS TERMINAIS, INSTALADO EM LAJE - FORNECIMENTO E INSTALAÇÃO. AF_12/2015</v>
          </cell>
          <cell r="C2358" t="str">
            <v>M</v>
          </cell>
          <cell r="D2358" t="str">
            <v>6,24</v>
          </cell>
        </row>
        <row r="2359">
          <cell r="A2359" t="str">
            <v>91868</v>
          </cell>
          <cell r="B2359" t="str">
            <v>ELETRODUTO RÍGIDO ROSCÁVEL, PVC, DN 32 MM (1"), PARA CIRCUITOS TERMINAIS, INSTALADO EM LAJE - FORNECIMENTO E INSTALAÇÃO. AF_12/2015</v>
          </cell>
          <cell r="C2359" t="str">
            <v>M</v>
          </cell>
          <cell r="D2359" t="str">
            <v>8,42</v>
          </cell>
        </row>
        <row r="2360">
          <cell r="A2360" t="str">
            <v>91869</v>
          </cell>
          <cell r="B2360" t="str">
            <v>ELETRODUTO RÍGIDO ROSCÁVEL, PVC, DN 40 MM (1 1/4"), PARA CIRCUITOS TERMINAIS, INSTALADO EM LAJE - FORNECIMENTO E INSTALAÇÃO. AF_12/2015</v>
          </cell>
          <cell r="C2360" t="str">
            <v>M</v>
          </cell>
          <cell r="D2360" t="str">
            <v>10,66</v>
          </cell>
        </row>
        <row r="2361">
          <cell r="A2361" t="str">
            <v>91870</v>
          </cell>
          <cell r="B2361" t="str">
            <v>ELETRODUTO RÍGIDO ROSCÁVEL, PVC, DN 20 MM (1/2"), PARA CIRCUITOS TERMINAIS, INSTALADO EM PAREDE - FORNECIMENTO E INSTALAÇÃO. AF_12/2015</v>
          </cell>
          <cell r="C2361" t="str">
            <v>M</v>
          </cell>
          <cell r="D2361" t="str">
            <v>7,79</v>
          </cell>
        </row>
        <row r="2362">
          <cell r="A2362" t="str">
            <v>91871</v>
          </cell>
          <cell r="B2362" t="str">
            <v>ELETRODUTO RÍGIDO ROSCÁVEL, PVC, DN 25 MM (3/4"), PARA CIRCUITOS TERMINAIS, INSTALADO EM PAREDE - FORNECIMENTO E INSTALAÇÃO. AF_12/2015</v>
          </cell>
          <cell r="C2362" t="str">
            <v>M</v>
          </cell>
          <cell r="D2362" t="str">
            <v>8,94</v>
          </cell>
        </row>
        <row r="2363">
          <cell r="A2363" t="str">
            <v>91872</v>
          </cell>
          <cell r="B2363" t="str">
            <v>ELETRODUTO RÍGIDO ROSCÁVEL, PVC, DN 32 MM (1"), PARA CIRCUITOS TERMINAIS, INSTALADO EM PAREDE - FORNECIMENTO E INSTALAÇÃO. AF_12/2015</v>
          </cell>
          <cell r="C2363" t="str">
            <v>M</v>
          </cell>
          <cell r="D2363" t="str">
            <v>11,11</v>
          </cell>
        </row>
        <row r="2364">
          <cell r="A2364" t="str">
            <v>91873</v>
          </cell>
          <cell r="B2364" t="str">
            <v>ELETRODUTO RÍGIDO ROSCÁVEL, PVC, DN 40 MM (1 1/4"), PARA CIRCUITOS TERMINAIS, INSTALADO EM PAREDE - FORNECIMENTO E INSTALAÇÃO. AF_12/2015</v>
          </cell>
          <cell r="C2364" t="str">
            <v>M</v>
          </cell>
          <cell r="D2364" t="str">
            <v>13,31</v>
          </cell>
        </row>
        <row r="2365">
          <cell r="A2365" t="str">
            <v>93008</v>
          </cell>
          <cell r="B2365" t="str">
            <v>ELETRODUTO RÍGIDO ROSCÁVEL, PVC, DN 50 MM (1 1/2") - FORNECIMENTO E INSTALAÇÃO. AF_12/2015</v>
          </cell>
          <cell r="C2365" t="str">
            <v>M</v>
          </cell>
          <cell r="D2365" t="str">
            <v>9,83</v>
          </cell>
        </row>
        <row r="2366">
          <cell r="A2366" t="str">
            <v>93009</v>
          </cell>
          <cell r="B2366" t="str">
            <v>ELETRODUTO RÍGIDO ROSCÁVEL, PVC, DN 60 MM (2") - FORNECIMENTO E INSTALAÇÃO. AF_12/2015</v>
          </cell>
          <cell r="C2366" t="str">
            <v>M</v>
          </cell>
          <cell r="D2366" t="str">
            <v>13,93</v>
          </cell>
        </row>
        <row r="2367">
          <cell r="A2367" t="str">
            <v>93010</v>
          </cell>
          <cell r="B2367" t="str">
            <v>ELETRODUTO RÍGIDO ROSCÁVEL, PVC, DN 75 MM (2 1/2") - FORNECIMENTO E INSTALAÇÃO. AF_12/2015</v>
          </cell>
          <cell r="C2367" t="str">
            <v>M</v>
          </cell>
          <cell r="D2367" t="str">
            <v>18,96</v>
          </cell>
        </row>
        <row r="2368">
          <cell r="A2368" t="str">
            <v>93011</v>
          </cell>
          <cell r="B2368" t="str">
            <v>ELETRODUTO RÍGIDO ROSCÁVEL, PVC, DN 85 MM (3") - FORNECIMENTO E INSTALAÇÃO. AF_12/2015</v>
          </cell>
          <cell r="C2368" t="str">
            <v>M</v>
          </cell>
          <cell r="D2368" t="str">
            <v>22,91</v>
          </cell>
        </row>
        <row r="2369">
          <cell r="A2369" t="str">
            <v>93012</v>
          </cell>
          <cell r="B2369" t="str">
            <v>ELETRODUTO RÍGIDO ROSCÁVEL, PVC, DN 110 MM (4") - FORNECIMENTO E INSTALAÇÃO. AF_12/2015</v>
          </cell>
          <cell r="C2369" t="str">
            <v>M</v>
          </cell>
          <cell r="D2369" t="str">
            <v>33,85</v>
          </cell>
        </row>
        <row r="2370">
          <cell r="A2370" t="str">
            <v>95726</v>
          </cell>
          <cell r="B2370" t="str">
            <v>ELETRODUTO RÍGIDO SOLDÁVEL, PVC, DN 20 MM (½), APARENTE, INSTALADO EM TETO - FORNECIMENTO E INSTALAÇÃO. AF_11/2016_P</v>
          </cell>
          <cell r="C2370" t="str">
            <v>M</v>
          </cell>
          <cell r="D2370" t="str">
            <v>4,41</v>
          </cell>
        </row>
        <row r="2371">
          <cell r="A2371" t="str">
            <v>95727</v>
          </cell>
          <cell r="B2371" t="str">
            <v>ELETRODUTO RÍGIDO SOLDÁVEL, PVC, DN 25 MM (3/4), APARENTE, INSTALADO EM TETO - FORNECIMENTO E INSTALAÇÃO. AF_11/2016_P</v>
          </cell>
          <cell r="C2371" t="str">
            <v>M</v>
          </cell>
          <cell r="D2371" t="str">
            <v>5,01</v>
          </cell>
        </row>
        <row r="2372">
          <cell r="A2372" t="str">
            <v>95728</v>
          </cell>
          <cell r="B2372" t="str">
            <v>ELETRODUTO RÍGIDO SOLDÁVEL, PVC, DN 32 MM (1), APARENTE, INSTALADO EM TETO - FORNECIMENTO E INSTALAÇÃO. AF_11/2016_P</v>
          </cell>
          <cell r="C2372" t="str">
            <v>M</v>
          </cell>
          <cell r="D2372" t="str">
            <v>6,17</v>
          </cell>
        </row>
        <row r="2373">
          <cell r="A2373" t="str">
            <v>95729</v>
          </cell>
          <cell r="B2373" t="str">
            <v>ELETRODUTO RÍGIDO SOLDÁVEL, PVC, DN 20 MM (½), APARENTE, INSTALADO EM PAREDE - FORNECIMENTO E INSTALAÇÃO. AF_11/2016_P</v>
          </cell>
          <cell r="C2373" t="str">
            <v>M</v>
          </cell>
          <cell r="D2373" t="str">
            <v>6,09</v>
          </cell>
        </row>
        <row r="2374">
          <cell r="A2374" t="str">
            <v>95730</v>
          </cell>
          <cell r="B2374" t="str">
            <v>ELETRODUTO RÍGIDO SOLDÁVEL, PVC, DN 25 MM (3/4), APARENTE, INSTALADO EM PAREDE - FORNECIMENTO E INSTALAÇÃO. AF_11/2016_P</v>
          </cell>
          <cell r="C2374" t="str">
            <v>M</v>
          </cell>
          <cell r="D2374" t="str">
            <v>6,70</v>
          </cell>
        </row>
        <row r="2375">
          <cell r="A2375" t="str">
            <v>95731</v>
          </cell>
          <cell r="B2375" t="str">
            <v>ELETRODUTO RÍGIDO SOLDÁVEL, PVC, DN 32 MM (1), APARENTE, INSTALADO EM PAREDE - FORNECIMENTO E INSTALAÇÃO. AF_11/2016_P</v>
          </cell>
          <cell r="C2375" t="str">
            <v>M</v>
          </cell>
          <cell r="D2375" t="str">
            <v>7,86</v>
          </cell>
        </row>
        <row r="2376">
          <cell r="A2376" t="str">
            <v>95732</v>
          </cell>
          <cell r="B2376" t="str">
            <v>LUVA PARA ELETRODUTO, PVC, SOLDÁVEL, DN 20 MM (1/2), APARENTE, INSTALADA EM TETO - FORNECIMENTO E INSTALAÇÃO. AF_11/2016_P</v>
          </cell>
          <cell r="C2376" t="str">
            <v>UN</v>
          </cell>
          <cell r="D2376" t="str">
            <v>3,50</v>
          </cell>
        </row>
        <row r="2377">
          <cell r="A2377" t="str">
            <v>95745</v>
          </cell>
          <cell r="B2377" t="str">
            <v>ELETRODUTO DE AÇO GALVANIZADO, CLASSE LEVE, DN 20 MM (3/4), APARENTE, INSTALADO EM TETO - FORNECIMENTO E INSTALAÇÃO. AF_11/2016_P</v>
          </cell>
          <cell r="C2377" t="str">
            <v>M</v>
          </cell>
          <cell r="D2377" t="str">
            <v>16,65</v>
          </cell>
        </row>
        <row r="2378">
          <cell r="A2378" t="str">
            <v>95746</v>
          </cell>
          <cell r="B2378" t="str">
            <v>ELETRODUTO DE AÇO GALVANIZADO, CLASSE LEVE, DN 25 MM (1), APARENTE, INSTALADO EM TETO - FORNECIMENTO E INSTALAÇÃO. AF_11/2016_P</v>
          </cell>
          <cell r="C2378" t="str">
            <v>M</v>
          </cell>
          <cell r="D2378" t="str">
            <v>20,82</v>
          </cell>
        </row>
        <row r="2379">
          <cell r="A2379" t="str">
            <v>95747</v>
          </cell>
          <cell r="B2379" t="str">
            <v>ELETRODUTO DE AÇO GALVANIZADO, CLASSE SEMI PESADO, DN 32 MM (1 1/4), APARENTE, INSTALADO EM TETO - FORNECIMENTO E INSTALAÇÃO. AF_11/2016_P</v>
          </cell>
          <cell r="C2379" t="str">
            <v>M</v>
          </cell>
          <cell r="D2379" t="str">
            <v>35,90</v>
          </cell>
        </row>
        <row r="2380">
          <cell r="A2380" t="str">
            <v>95748</v>
          </cell>
          <cell r="B2380" t="str">
            <v>ELETRODUTO DE AÇO GALVANIZADO, CLASSE SEMI PESADO, DN 40 MM (1 1/2 ), APARENTE, INSTALADO EM TETO - FORNECIMENTO E INSTALAÇÃO. AF_11/2016_P</v>
          </cell>
          <cell r="C2380" t="str">
            <v>M</v>
          </cell>
          <cell r="D2380" t="str">
            <v>37,53</v>
          </cell>
        </row>
        <row r="2381">
          <cell r="A2381" t="str">
            <v>95749</v>
          </cell>
          <cell r="B2381" t="str">
            <v>ELETRODUTO DE AÇO GALVANIZADO, CLASSE LEVE, DN 20 MM (3/4), APARENTE, INSTALADO EM PAREDE - FORNECIMENTO E INSTALAÇÃO. AF_11/2016_P</v>
          </cell>
          <cell r="C2381" t="str">
            <v>M</v>
          </cell>
          <cell r="D2381" t="str">
            <v>20,37</v>
          </cell>
        </row>
        <row r="2382">
          <cell r="A2382" t="str">
            <v>95750</v>
          </cell>
          <cell r="B2382" t="str">
            <v>ELETRODUTO DE AÇO GALVANIZADO, CLASSE LEVE, DN 25 MM (1), APARENTE, INSTALADO EM PAREDE - FORNECIMENTO E INSTALAÇÃO. AF_11/2016_P</v>
          </cell>
          <cell r="C2382" t="str">
            <v>M</v>
          </cell>
          <cell r="D2382" t="str">
            <v>24,53</v>
          </cell>
        </row>
        <row r="2383">
          <cell r="A2383" t="str">
            <v>95751</v>
          </cell>
          <cell r="B2383" t="str">
            <v>ELETRODUTO DE AÇO GALVANIZADO, CLASSE SEMI PESADO, DN 32 MM (1 1/4), APARENTE, INSTALADO EM PAREDE - FORNECIMENTO E INSTALAÇÃO. AF_11/2016_P</v>
          </cell>
          <cell r="C2383" t="str">
            <v>M</v>
          </cell>
          <cell r="D2383" t="str">
            <v>39,62</v>
          </cell>
        </row>
        <row r="2384">
          <cell r="A2384" t="str">
            <v>95752</v>
          </cell>
          <cell r="B2384" t="str">
            <v>ELETRODUTO DE AÇO GALVANIZADO, CLASSE SEMI PESADO, DN 40 MM (1 1/2  ), APARENTE, INSTALADO EM PAREDE - FORNECIMENTO E INSTALAÇÃO. AF_11/2016_P</v>
          </cell>
          <cell r="C2384" t="str">
            <v>M</v>
          </cell>
          <cell r="D2384" t="str">
            <v>41,24</v>
          </cell>
        </row>
        <row r="2385">
          <cell r="A2385" t="str">
            <v>72259</v>
          </cell>
          <cell r="B2385" t="str">
            <v>TERMINAL OU CONECTOR DE PRESSAO - PARA CABO 10MM2 - FORNECIMENTO E INSTALACAO</v>
          </cell>
          <cell r="C2385" t="str">
            <v>UN</v>
          </cell>
          <cell r="D2385" t="str">
            <v>15,00</v>
          </cell>
        </row>
        <row r="2386">
          <cell r="A2386" t="str">
            <v>72260</v>
          </cell>
          <cell r="B2386" t="str">
            <v>TERMINAL OU CONECTOR DE PRESSAO - PARA CABO 16MM2 - FORNECIMENTO E INSTALACAO</v>
          </cell>
          <cell r="C2386" t="str">
            <v>UN</v>
          </cell>
          <cell r="D2386" t="str">
            <v>14,95</v>
          </cell>
        </row>
        <row r="2387">
          <cell r="A2387" t="str">
            <v>72261</v>
          </cell>
          <cell r="B2387" t="str">
            <v>TERMINAL OU CONECTOR DE PRESSAO - PARA CABO 25MM2 - FORNECIMENTO E INSTALACAO</v>
          </cell>
          <cell r="C2387" t="str">
            <v>UN</v>
          </cell>
          <cell r="D2387" t="str">
            <v>15,74</v>
          </cell>
        </row>
        <row r="2388">
          <cell r="A2388" t="str">
            <v>72262</v>
          </cell>
          <cell r="B2388" t="str">
            <v>TERMINAL OU CONECTOR DE PRESSAO - PARA CABO 35MM2 - FORNECIMENTO E INSTALACAO</v>
          </cell>
          <cell r="C2388" t="str">
            <v>UN</v>
          </cell>
          <cell r="D2388" t="str">
            <v>15,81</v>
          </cell>
        </row>
        <row r="2389">
          <cell r="A2389" t="str">
            <v>72263</v>
          </cell>
          <cell r="B2389" t="str">
            <v>TERMINAL OU CONECTOR DE PRESSAO - PARA CABO 50MM2 - FORNECIMENTO E INSTALACAO</v>
          </cell>
          <cell r="C2389" t="str">
            <v>UN</v>
          </cell>
          <cell r="D2389" t="str">
            <v>21,24</v>
          </cell>
        </row>
        <row r="2390">
          <cell r="A2390" t="str">
            <v>72264</v>
          </cell>
          <cell r="B2390" t="str">
            <v>TERMINAL OU CONECTOR DE PRESSAO - PARA CABO 70MM2 - FORNECIMENTO E INSTALACAO</v>
          </cell>
          <cell r="C2390" t="str">
            <v>UN</v>
          </cell>
          <cell r="D2390" t="str">
            <v>21,41</v>
          </cell>
        </row>
        <row r="2391">
          <cell r="A2391" t="str">
            <v>72265</v>
          </cell>
          <cell r="B2391" t="str">
            <v>TERMINAL OU CONECTOR DE PRESSAO - PARA CABO 95MM2 - FORNECIMENTO E INSTALACAO</v>
          </cell>
          <cell r="C2391" t="str">
            <v>UN</v>
          </cell>
          <cell r="D2391" t="str">
            <v>25,57</v>
          </cell>
        </row>
        <row r="2392">
          <cell r="A2392" t="str">
            <v>72266</v>
          </cell>
          <cell r="B2392" t="str">
            <v>TERMINAL OU CONECTOR DE PRESSAO - PARA CABO 120MM2 - FORNECIMENTO E INSTALACAO</v>
          </cell>
          <cell r="C2392" t="str">
            <v>UN</v>
          </cell>
          <cell r="D2392" t="str">
            <v>34,22</v>
          </cell>
        </row>
        <row r="2393">
          <cell r="A2393" t="str">
            <v>72267</v>
          </cell>
          <cell r="B2393" t="str">
            <v>TERMINAL OU CONECTOR DE PRESSAO - PARA CABO 150MM2 - FORNECIMENTO E INSTALACAO</v>
          </cell>
          <cell r="C2393" t="str">
            <v>UN</v>
          </cell>
          <cell r="D2393" t="str">
            <v>34,51</v>
          </cell>
        </row>
        <row r="2394">
          <cell r="A2394" t="str">
            <v>72268</v>
          </cell>
          <cell r="B2394" t="str">
            <v>TERMINAL OU CONECTOR DE PRESSAO - PARA CABO 185MM2 - FORNECIMENTO E INSTALACAO</v>
          </cell>
          <cell r="C2394" t="str">
            <v>UN</v>
          </cell>
          <cell r="D2394" t="str">
            <v>35,86</v>
          </cell>
        </row>
        <row r="2395">
          <cell r="A2395" t="str">
            <v>72269</v>
          </cell>
          <cell r="B2395" t="str">
            <v>TERMINAL OU CONECTOR DE PRESSAO - PARA CABO 240MM2 - FORNECIMENTO E INSTALACAO</v>
          </cell>
          <cell r="C2395" t="str">
            <v>UN</v>
          </cell>
          <cell r="D2395" t="str">
            <v>40,96</v>
          </cell>
        </row>
        <row r="2396">
          <cell r="A2396" t="str">
            <v>72270</v>
          </cell>
          <cell r="B2396" t="str">
            <v>TERMINAL OU CONECTOR DE PRESSAO - PARA CABO 300MM2 - FORNECIMENTO E INSTALACAO</v>
          </cell>
          <cell r="C2396" t="str">
            <v>UN</v>
          </cell>
          <cell r="D2396" t="str">
            <v>50,53</v>
          </cell>
        </row>
        <row r="2397">
          <cell r="A2397" t="str">
            <v>72271</v>
          </cell>
          <cell r="B2397" t="str">
            <v>CONECTOR PARAFUSO FENDIDO SPLIT-BOLT - PARA CABO DE 16MM2 - FORNECIMENTO E INSTALACAO</v>
          </cell>
          <cell r="C2397" t="str">
            <v>UN</v>
          </cell>
          <cell r="D2397" t="str">
            <v>12,26</v>
          </cell>
        </row>
        <row r="2398">
          <cell r="A2398" t="str">
            <v>72272</v>
          </cell>
          <cell r="B2398" t="str">
            <v>CONECTOR PARAFUSO FENDIDO SPLIT-BOLT - PARA CABO DE 35MM2 - FORNECIMENTO E INSTALACAO</v>
          </cell>
          <cell r="C2398" t="str">
            <v>UN</v>
          </cell>
          <cell r="D2398" t="str">
            <v>13,63</v>
          </cell>
        </row>
        <row r="2399">
          <cell r="A2399" t="str">
            <v>73782/2</v>
          </cell>
          <cell r="B2399" t="str">
            <v>TERMINAL METALICO A PRESSAO PARA 1 CABO DE 50 MM2 - FORNECIMENTO E INSTALACAO</v>
          </cell>
          <cell r="C2399" t="str">
            <v>UN</v>
          </cell>
          <cell r="D2399" t="str">
            <v>37,07</v>
          </cell>
        </row>
        <row r="2400">
          <cell r="A2400" t="str">
            <v>73782/3</v>
          </cell>
          <cell r="B2400" t="str">
            <v>TERMINAL METALICO A PRESSAO PARA 1 CABO DE 95 MM2 - FORNECIMENTO E INSTALACAO</v>
          </cell>
          <cell r="C2400" t="str">
            <v>UN</v>
          </cell>
          <cell r="D2400" t="str">
            <v>57,28</v>
          </cell>
        </row>
        <row r="2401">
          <cell r="A2401" t="str">
            <v>73782/4</v>
          </cell>
          <cell r="B2401" t="str">
            <v>TERMINAL A PRESSAO REFORCADO PARA CONEXAO DE CABO DE COBRE A BARRA, CABO 150 E 185MM2 - FORNECIMENTO E INSTALACAO</v>
          </cell>
          <cell r="C2401" t="str">
            <v>UN</v>
          </cell>
          <cell r="D2401" t="str">
            <v>130,47</v>
          </cell>
        </row>
        <row r="2402">
          <cell r="A2402" t="str">
            <v>73782/5</v>
          </cell>
          <cell r="B2402" t="str">
            <v>TERMINAL METALICO A PRESSAO P/ 1 CABO DE COBRE DE 25 MM2 COM 1 FURO DE FIXAÇÃO - FORNECIMENTO E INSTALACAO</v>
          </cell>
          <cell r="C2402" t="str">
            <v>UN</v>
          </cell>
          <cell r="D2402" t="str">
            <v>22,86</v>
          </cell>
        </row>
        <row r="2403">
          <cell r="A2403" t="str">
            <v>83377</v>
          </cell>
          <cell r="B2403" t="str">
            <v>CONECTOR DE PARAFUSO FENDIDO EM LIGA DE COBRE COM SEPARADOR DE CABOS PARA CABO 50 MM2 - FORNECIMENTO E INSTALACAO</v>
          </cell>
          <cell r="C2403" t="str">
            <v>UN</v>
          </cell>
          <cell r="D2403" t="str">
            <v>10,69</v>
          </cell>
        </row>
        <row r="2404">
          <cell r="A2404" t="str">
            <v>91874</v>
          </cell>
          <cell r="B2404" t="str">
            <v>LUVA PARA ELETRODUTO, PVC, ROSCÁVEL, DN 20 MM (1/2"), PARA CIRCUITOS TERMINAIS, INSTALADA EM FORRO - FORNECIMENTO E INSTALAÇÃO. AF_12/2015</v>
          </cell>
          <cell r="C2404" t="str">
            <v>UN</v>
          </cell>
          <cell r="D2404" t="str">
            <v>4,02</v>
          </cell>
        </row>
        <row r="2405">
          <cell r="A2405" t="str">
            <v>91875</v>
          </cell>
          <cell r="B2405" t="str">
            <v>LUVA PARA ELETRODUTO, PVC, ROSCÁVEL, DN 25 MM (3/4"), PARA CIRCUITOS TERMINAIS, INSTALADA EM FORRO - FORNECIMENTO E INSTALAÇÃO. AF_12/2015</v>
          </cell>
          <cell r="C2405" t="str">
            <v>UN</v>
          </cell>
          <cell r="D2405" t="str">
            <v>5,33</v>
          </cell>
        </row>
        <row r="2406">
          <cell r="A2406" t="str">
            <v>91876</v>
          </cell>
          <cell r="B2406" t="str">
            <v>LUVA PARA ELETRODUTO, PVC, ROSCÁVEL, DN 32 MM (1"), PARA CIRCUITOS TERMINAIS, INSTALADA EM FORRO - FORNECIMENTO E INSTALAÇÃO. AF_12/2015</v>
          </cell>
          <cell r="C2406" t="str">
            <v>UN</v>
          </cell>
          <cell r="D2406" t="str">
            <v>7,02</v>
          </cell>
        </row>
        <row r="2407">
          <cell r="A2407" t="str">
            <v>91877</v>
          </cell>
          <cell r="B2407" t="str">
            <v>LUVA PARA ELETRODUTO, PVC, ROSCÁVEL, DN 40 MM (1 1/4"), PARA CIRCUITOS TERMINAIS, INSTALADA EM FORRO - FORNECIMENTO E INSTALAÇÃO. AF_12/2015</v>
          </cell>
          <cell r="C2407" t="str">
            <v>UN</v>
          </cell>
          <cell r="D2407" t="str">
            <v>9,31</v>
          </cell>
        </row>
        <row r="2408">
          <cell r="A2408" t="str">
            <v>91878</v>
          </cell>
          <cell r="B2408" t="str">
            <v>LUVA PARA ELETRODUTO, PVC, ROSCÁVEL, DN 20 MM (1/2"), PARA CIRCUITOS TERMINAIS, INSTALADA EM LAJE - FORNECIMENTO E INSTALAÇÃO. AF_12/2015</v>
          </cell>
          <cell r="C2408" t="str">
            <v>UN</v>
          </cell>
          <cell r="D2408" t="str">
            <v>5,18</v>
          </cell>
        </row>
        <row r="2409">
          <cell r="A2409" t="str">
            <v>91879</v>
          </cell>
          <cell r="B2409" t="str">
            <v>LUVA PARA ELETRODUTO, PVC, ROSCÁVEL, DN 25 MM (3/4"), PARA CIRCUITOS TERMINAIS, INSTALADA EM LAJE - FORNECIMENTO E INSTALAÇÃO. AF_12/2015</v>
          </cell>
          <cell r="C2409" t="str">
            <v>UN</v>
          </cell>
          <cell r="D2409" t="str">
            <v>6,45</v>
          </cell>
        </row>
        <row r="2410">
          <cell r="A2410" t="str">
            <v>91880</v>
          </cell>
          <cell r="B2410" t="str">
            <v>LUVA PARA ELETRODUTO, PVC, ROSCÁVEL, DN 32 MM (1"), PARA CIRCUITOS TERMINAIS, INSTALADA EM LAJE - FORNECIMENTO E INSTALAÇÃO. AF_12/2015</v>
          </cell>
          <cell r="C2410" t="str">
            <v>UN</v>
          </cell>
          <cell r="D2410" t="str">
            <v>8,17</v>
          </cell>
        </row>
        <row r="2411">
          <cell r="A2411" t="str">
            <v>91881</v>
          </cell>
          <cell r="B2411" t="str">
            <v>LUVA PARA ELETRODUTO, PVC, ROSCÁVEL, DN 40 MM (1 1/4"), PARA CIRCUITOS TERMINAIS, INSTALADA EM LAJE - FORNECIMENTO E INSTALAÇÃO. AF_12/2015</v>
          </cell>
          <cell r="C2411" t="str">
            <v>UN</v>
          </cell>
          <cell r="D2411" t="str">
            <v>10,47</v>
          </cell>
        </row>
        <row r="2412">
          <cell r="A2412" t="str">
            <v>91882</v>
          </cell>
          <cell r="B2412" t="str">
            <v>LUVA PARA ELETRODUTO, PVC, ROSCÁVEL, DN 20 MM (1/2"), PARA CIRCUITOS TERMINAIS, INSTALADA EM PAREDE - FORNECIMENTO E INSTALAÇÃO. AF_12/2015</v>
          </cell>
          <cell r="C2412" t="str">
            <v>UN</v>
          </cell>
          <cell r="D2412" t="str">
            <v>6,41</v>
          </cell>
        </row>
        <row r="2413">
          <cell r="A2413" t="str">
            <v>91884</v>
          </cell>
          <cell r="B2413" t="str">
            <v>LUVA PARA ELETRODUTO, PVC, ROSCÁVEL, DN 25 MM (3/4"), PARA CIRCUITOS TERMINAIS, INSTALADA EM PAREDE - FORNECIMENTO E INSTALAÇÃO. AF_12/2015</v>
          </cell>
          <cell r="C2413" t="str">
            <v>UN</v>
          </cell>
          <cell r="D2413" t="str">
            <v>7,40</v>
          </cell>
        </row>
        <row r="2414">
          <cell r="A2414" t="str">
            <v>91885</v>
          </cell>
          <cell r="B2414" t="str">
            <v>LUVA PARA ELETRODUTO, PVC, ROSCÁVEL, DN 32 MM (1"), PARA CIRCUITOS TERMINAIS, INSTALADA EM PAREDE - FORNECIMENTO E INSTALAÇÃO. AF_12/2015</v>
          </cell>
          <cell r="C2414" t="str">
            <v>UN</v>
          </cell>
          <cell r="D2414" t="str">
            <v>8,73</v>
          </cell>
        </row>
        <row r="2415">
          <cell r="A2415" t="str">
            <v>91886</v>
          </cell>
          <cell r="B2415" t="str">
            <v>LUVA PARA ELETRODUTO, PVC, ROSCÁVEL, DN 40 MM (1 1/4"), PARA CIRCUITOS TERMINAIS, INSTALADA EM PAREDE - FORNECIMENTO E INSTALAÇÃO. AF_12/2015</v>
          </cell>
          <cell r="C2415" t="str">
            <v>UN</v>
          </cell>
          <cell r="D2415" t="str">
            <v>10,59</v>
          </cell>
        </row>
        <row r="2416">
          <cell r="A2416" t="str">
            <v>91887</v>
          </cell>
          <cell r="B2416" t="str">
            <v>CURVA 90 GRAUS PARA ELETRODUTO, PVC, ROSCÁVEL, DN 20 MM (1/2"), PARA CIRCUITOS TERMINAIS, INSTALADA EM FORRO - FORNECIMENTO E INSTALAÇÃO. AF_12/2015</v>
          </cell>
          <cell r="C2416" t="str">
            <v>UN</v>
          </cell>
          <cell r="D2416" t="str">
            <v>7,41</v>
          </cell>
        </row>
        <row r="2417">
          <cell r="A2417" t="str">
            <v>91889</v>
          </cell>
          <cell r="B2417" t="str">
            <v>CURVA 180 GRAUS PARA ELETRODUTO, PVC, ROSCÁVEL, DN 20 MM (1/2"), PARA CIRCUITOS TERMINAIS, INSTALADA EM FORRO - FORNECIMENTO E INSTALAÇÃO. AF_12/2015</v>
          </cell>
          <cell r="C2417" t="str">
            <v>UN</v>
          </cell>
          <cell r="D2417" t="str">
            <v>7,14</v>
          </cell>
        </row>
        <row r="2418">
          <cell r="A2418" t="str">
            <v>91890</v>
          </cell>
          <cell r="B2418" t="str">
            <v>CURVA 90 GRAUS PARA ELETRODUTO, PVC, ROSCÁVEL, DN 25 MM (3/4"), PARA CIRCUITOS TERMINAIS, INSTALADA EM FORRO - FORNECIMENTO E INSTALAÇÃO. AF_12/2015</v>
          </cell>
          <cell r="C2418" t="str">
            <v>UN</v>
          </cell>
          <cell r="D2418" t="str">
            <v>8,83</v>
          </cell>
        </row>
        <row r="2419">
          <cell r="A2419" t="str">
            <v>91892</v>
          </cell>
          <cell r="B2419" t="str">
            <v>CURVA 180 GRAUS PARA ELETRODUTO, PVC, ROSCÁVEL, DN 25 MM (3/4"), PARA CIRCUITOS TERMINAIS, INSTALADA EM FORRO - FORNECIMENTO E INSTALAÇÃO. AF_12/2015</v>
          </cell>
          <cell r="C2419" t="str">
            <v>UN</v>
          </cell>
          <cell r="D2419" t="str">
            <v>10,59</v>
          </cell>
        </row>
        <row r="2420">
          <cell r="A2420" t="str">
            <v>91893</v>
          </cell>
          <cell r="B2420" t="str">
            <v>CURVA 90 GRAUS PARA ELETRODUTO, PVC, ROSCÁVEL, DN 32 MM (1"), PARA CIRCUITOS TERMINAIS, INSTALADA EM FORRO - FORNECIMENTO E INSTALAÇÃO. AF_12/2015</v>
          </cell>
          <cell r="C2420" t="str">
            <v>UN</v>
          </cell>
          <cell r="D2420" t="str">
            <v>12,05</v>
          </cell>
        </row>
        <row r="2421">
          <cell r="A2421" t="str">
            <v>91896</v>
          </cell>
          <cell r="B2421" t="str">
            <v>CURVA 90 GRAUS PARA ELETRODUTO, PVC, ROSCÁVEL, DN 40 MM (1 1/4"), PARA CIRCUITOS TERMINAIS, INSTALADA EM FORRO - FORNECIMENTO E INSTALAÇÃO. AF_12/2015</v>
          </cell>
          <cell r="C2421" t="str">
            <v>UN</v>
          </cell>
          <cell r="D2421" t="str">
            <v>14,72</v>
          </cell>
        </row>
        <row r="2422">
          <cell r="A2422" t="str">
            <v>91898</v>
          </cell>
          <cell r="B2422" t="str">
            <v>CURVA 180 GRAUS PARA ELETRODUTO, PVC, ROSCÁVEL, DN 40 MM (1 1/4"), PARA CIRCUITOS TERMINAIS, INSTALADA EM FORRO - FORNECIMENTO E INSTALAÇÃO. AF_12/2015</v>
          </cell>
          <cell r="C2422" t="str">
            <v>UN</v>
          </cell>
          <cell r="D2422" t="str">
            <v>16,63</v>
          </cell>
        </row>
        <row r="2423">
          <cell r="A2423" t="str">
            <v>91899</v>
          </cell>
          <cell r="B2423" t="str">
            <v>CURVA 90 GRAUS PARA ELETRODUTO, PVC, ROSCÁVEL, DN 20 MM (1/2"), PARA CIRCUITOS TERMINAIS, INSTALADA EM LAJE - FORNECIMENTO E INSTALAÇÃO. AF_12/2015</v>
          </cell>
          <cell r="C2423" t="str">
            <v>UN</v>
          </cell>
          <cell r="D2423" t="str">
            <v>9,07</v>
          </cell>
        </row>
        <row r="2424">
          <cell r="A2424" t="str">
            <v>91901</v>
          </cell>
          <cell r="B2424" t="str">
            <v>CURVA 180 GRAUS PARA ELETRODUTO, PVC, ROSCÁVEL, DN 20 MM (1/2"), PARA CIRCUITOS TERMINAIS, INSTALADA EM LAJE - FORNECIMENTO E INSTALAÇÃO. AF_12/2015</v>
          </cell>
          <cell r="C2424" t="str">
            <v>UN</v>
          </cell>
          <cell r="D2424" t="str">
            <v>8,80</v>
          </cell>
        </row>
        <row r="2425">
          <cell r="A2425" t="str">
            <v>91902</v>
          </cell>
          <cell r="B2425" t="str">
            <v>CURVA 90 GRAUS PARA ELETRODUTO, PVC, ROSCÁVEL, DN 25 MM (3/4"), PARA CIRCUITOS TERMINAIS, INSTALADA EM LAJE - FORNECIMENTO E INSTALAÇÃO. AF_12/2015</v>
          </cell>
          <cell r="C2425" t="str">
            <v>UN</v>
          </cell>
          <cell r="D2425" t="str">
            <v>10,51</v>
          </cell>
        </row>
        <row r="2426">
          <cell r="A2426" t="str">
            <v>91904</v>
          </cell>
          <cell r="B2426" t="str">
            <v>CURVA 180 GRAUS PARA ELETRODUTO, PVC, ROSCÁVEL, DN 25 MM (3/4"), PARA CIRCUITOS TERMINAIS, INSTALADA EM LAJE - FORNECIMENTO E INSTALAÇÃO. AF_12/2015</v>
          </cell>
          <cell r="C2426" t="str">
            <v>UN</v>
          </cell>
          <cell r="D2426" t="str">
            <v>12,27</v>
          </cell>
        </row>
        <row r="2427">
          <cell r="A2427" t="str">
            <v>91905</v>
          </cell>
          <cell r="B2427" t="str">
            <v>CURVA 90 GRAUS PARA ELETRODUTO, PVC, ROSCÁVEL, DN 32 MM (1"), PARA CIRCUITOS TERMINAIS, INSTALADA EM LAJE - FORNECIMENTO E INSTALAÇÃO. AF_12/2015</v>
          </cell>
          <cell r="C2427" t="str">
            <v>UN</v>
          </cell>
          <cell r="D2427" t="str">
            <v>13,73</v>
          </cell>
        </row>
        <row r="2428">
          <cell r="A2428" t="str">
            <v>91908</v>
          </cell>
          <cell r="B2428" t="str">
            <v>CURVA 90 GRAUS PARA ELETRODUTO, PVC, ROSCÁVEL, DN 40 MM (1 1/4"), PARA CIRCUITOS TERMINAIS, INSTALADA EM LAJE - FORNECIMENTO E INSTALAÇÃO. AF_12/2015</v>
          </cell>
          <cell r="C2428" t="str">
            <v>UN</v>
          </cell>
          <cell r="D2428" t="str">
            <v>16,43</v>
          </cell>
        </row>
        <row r="2429">
          <cell r="A2429" t="str">
            <v>91910</v>
          </cell>
          <cell r="B2429" t="str">
            <v>CURVA 180 GRAUS PARA ELETRODUTO, PVC, ROSCÁVEL, DN 40 MM (1 1/4"), PARA CIRCUITOS TERMINAIS, INSTALADA EM LAJE - FORNECIMENTO E INSTALAÇÃO. AF_12/2015</v>
          </cell>
          <cell r="C2429" t="str">
            <v>UN</v>
          </cell>
          <cell r="D2429" t="str">
            <v>18,34</v>
          </cell>
        </row>
        <row r="2430">
          <cell r="A2430" t="str">
            <v>91911</v>
          </cell>
          <cell r="B2430" t="str">
            <v>CURVA 90 GRAUS PARA ELETRODUTO, PVC, ROSCÁVEL, DN 20 MM (1/2"), PARA CIRCUITOS TERMINAIS, INSTALADA EM PAREDE - FORNECIMENTO E INSTALAÇÃO. AF_12/2015</v>
          </cell>
          <cell r="C2430" t="str">
            <v>UN</v>
          </cell>
          <cell r="D2430" t="str">
            <v>10,99</v>
          </cell>
        </row>
        <row r="2431">
          <cell r="A2431" t="str">
            <v>91913</v>
          </cell>
          <cell r="B2431" t="str">
            <v>CURVA 180 GRAUS PARA ELETRODUTO, PVC, ROSCÁVEL, DN 20 MM (1/2"), PARA CIRCUITOS TERMINAIS, INSTALADA EM PAREDE - FORNECIMENTO E INSTALAÇÃO. AF_12/2015</v>
          </cell>
          <cell r="C2431" t="str">
            <v>UN</v>
          </cell>
          <cell r="D2431" t="str">
            <v>10,72</v>
          </cell>
        </row>
        <row r="2432">
          <cell r="A2432" t="str">
            <v>91914</v>
          </cell>
          <cell r="B2432" t="str">
            <v>CURVA 90 GRAUS PARA ELETRODUTO, PVC, ROSCÁVEL, DN 25 MM (3/4"), PARA CIRCUITOS TERMINAIS, INSTALADA EM PAREDE - FORNECIMENTO E INSTALAÇÃO. AF_12/2015</v>
          </cell>
          <cell r="C2432" t="str">
            <v>UN</v>
          </cell>
          <cell r="D2432" t="str">
            <v>11,97</v>
          </cell>
        </row>
        <row r="2433">
          <cell r="A2433" t="str">
            <v>91916</v>
          </cell>
          <cell r="B2433" t="str">
            <v>CURVA 180 GRAUS PARA ELETRODUTO, PVC, ROSCÁVEL, DN 25 MM (3/4"), PARA CIRCUITOS TERMINAIS, INSTALADA EM PAREDE - FORNECIMENTO E INSTALAÇÃO. AF_12/2015</v>
          </cell>
          <cell r="C2433" t="str">
            <v>UN</v>
          </cell>
          <cell r="D2433" t="str">
            <v>13,73</v>
          </cell>
        </row>
        <row r="2434">
          <cell r="A2434" t="str">
            <v>91917</v>
          </cell>
          <cell r="B2434" t="str">
            <v>CURVA 90 GRAUS PARA ELETRODUTO, PVC, ROSCÁVEL, DN 32 MM (1"), PARA CIRCUITOS TERMINAIS, INSTALADA EM PAREDE - FORNECIMENTO E INSTALAÇÃO. AF_12/2015</v>
          </cell>
          <cell r="C2434" t="str">
            <v>UN</v>
          </cell>
          <cell r="D2434" t="str">
            <v>14,60</v>
          </cell>
        </row>
        <row r="2435">
          <cell r="A2435" t="str">
            <v>91920</v>
          </cell>
          <cell r="B2435" t="str">
            <v>CURVA 90 GRAUS PARA ELETRODUTO, PVC, ROSCÁVEL, DN 40 MM (1 1/4"), PARA CIRCUITOS TERMINAIS, INSTALADA EM PAREDE - FORNECIMENTO E INSTALAÇÃO. AF_12/2015</v>
          </cell>
          <cell r="C2435" t="str">
            <v>UN</v>
          </cell>
          <cell r="D2435" t="str">
            <v>16,63</v>
          </cell>
        </row>
        <row r="2436">
          <cell r="A2436" t="str">
            <v>91922</v>
          </cell>
          <cell r="B2436" t="str">
            <v>CURVA 180 GRAUS PARA ELETRODUTO, PVC, ROSCÁVEL, DN 40 MM (1 1/4"), PARA CIRCUITOS TERMINAIS, INSTALADA EM PAREDE - FORNECIMENTO E INSTALAÇÃO. AF_12/2015</v>
          </cell>
          <cell r="C2436" t="str">
            <v>UN</v>
          </cell>
          <cell r="D2436" t="str">
            <v>18,54</v>
          </cell>
        </row>
        <row r="2437">
          <cell r="A2437" t="str">
            <v>93013</v>
          </cell>
          <cell r="B2437" t="str">
            <v>LUVA PARA ELETRODUTO, PVC, ROSCÁVEL, DN 50 MM (1 1/2") - FORNECIMENTO E INSTALAÇÃO. AF_12/2015</v>
          </cell>
          <cell r="C2437" t="str">
            <v>UN</v>
          </cell>
          <cell r="D2437" t="str">
            <v>12,10</v>
          </cell>
        </row>
        <row r="2438">
          <cell r="A2438" t="str">
            <v>93014</v>
          </cell>
          <cell r="B2438" t="str">
            <v>LUVA PARA ELETRODUTO, PVC, ROSCÁVEL, DN 60 MM (2") - FORNECIMENTO E INSTALAÇÃO. AF_12/2015</v>
          </cell>
          <cell r="C2438" t="str">
            <v>UN</v>
          </cell>
          <cell r="D2438" t="str">
            <v>14,87</v>
          </cell>
        </row>
        <row r="2439">
          <cell r="A2439" t="str">
            <v>93015</v>
          </cell>
          <cell r="B2439" t="str">
            <v>LUVA PARA ELETRODUTO, PVC, ROSCÁVEL, DN 75 MM (2 1/2") - FORNECIMENTO E INSTALAÇÃO. AF_12/2015</v>
          </cell>
          <cell r="C2439" t="str">
            <v>UN</v>
          </cell>
          <cell r="D2439" t="str">
            <v>22,51</v>
          </cell>
        </row>
        <row r="2440">
          <cell r="A2440" t="str">
            <v>93016</v>
          </cell>
          <cell r="B2440" t="str">
            <v>LUVA PARA ELETRODUTO, PVC, ROSCÁVEL, DN 85 MM (3") - FORNECIMENTO E INSTALAÇÃO. AF_12/2015</v>
          </cell>
          <cell r="C2440" t="str">
            <v>UN</v>
          </cell>
          <cell r="D2440" t="str">
            <v>27,37</v>
          </cell>
        </row>
        <row r="2441">
          <cell r="A2441" t="str">
            <v>93017</v>
          </cell>
          <cell r="B2441" t="str">
            <v>LUVA PARA ELETRODUTO, PVC, ROSCÁVEL, DN 110 MM (4") - FORNECIMENTO E INSTALAÇÃO. AF_12/2015</v>
          </cell>
          <cell r="C2441" t="str">
            <v>UN</v>
          </cell>
          <cell r="D2441" t="str">
            <v>41,12</v>
          </cell>
        </row>
        <row r="2442">
          <cell r="A2442" t="str">
            <v>93018</v>
          </cell>
          <cell r="B2442" t="str">
            <v>CURVA 90 GRAUS PARA ELETRODUTO, PVC, ROSCÁVEL, DN 50 MM (1 1/2") - FORNECIMENTO E INSTALAÇÃO. AF_12/2015</v>
          </cell>
          <cell r="C2442" t="str">
            <v>UN</v>
          </cell>
          <cell r="D2442" t="str">
            <v>18,47</v>
          </cell>
        </row>
        <row r="2443">
          <cell r="A2443" t="str">
            <v>93020</v>
          </cell>
          <cell r="B2443" t="str">
            <v>CURVA 90 GRAUS PARA ELETRODUTO, PVC, ROSCÁVEL, DN 60 MM (2") - FORNECIMENTO E INSTALAÇÃO. AF_12/2015</v>
          </cell>
          <cell r="C2443" t="str">
            <v>UN</v>
          </cell>
          <cell r="D2443" t="str">
            <v>23,70</v>
          </cell>
        </row>
        <row r="2444">
          <cell r="A2444" t="str">
            <v>93022</v>
          </cell>
          <cell r="B2444" t="str">
            <v>CURVA 90 GRAUS PARA ELETRODUTO, PVC, ROSCÁVEL, DN 75 MM (2 1/2") - FORNECIMENTO E INSTALAÇÃO. AF_12/2015</v>
          </cell>
          <cell r="C2444" t="str">
            <v>UN</v>
          </cell>
          <cell r="D2444" t="str">
            <v>39,58</v>
          </cell>
        </row>
        <row r="2445">
          <cell r="A2445" t="str">
            <v>93024</v>
          </cell>
          <cell r="B2445" t="str">
            <v>CURVA 90 GRAUS PARA ELETRODUTO, PVC, ROSCÁVEL, DN 85 MM (3") - FORNECIMENTO E INSTALAÇÃO. AF_12/2015</v>
          </cell>
          <cell r="C2445" t="str">
            <v>UN</v>
          </cell>
          <cell r="D2445" t="str">
            <v>41,59</v>
          </cell>
        </row>
        <row r="2446">
          <cell r="A2446" t="str">
            <v>93026</v>
          </cell>
          <cell r="B2446" t="str">
            <v>CURVA 90 GRAUS PARA ELETRODUTO, PVC, ROSCÁVEL, DN 110 MM (4") - FORNECIMENTO E INSTALAÇÃO. AF_12/2015</v>
          </cell>
          <cell r="C2446" t="str">
            <v>UN</v>
          </cell>
          <cell r="D2446" t="str">
            <v>67,96</v>
          </cell>
        </row>
        <row r="2447">
          <cell r="A2447" t="str">
            <v>95733</v>
          </cell>
          <cell r="B2447" t="str">
            <v>LUVA PARA ELETRODUTO, PVC, SOLDÁVEL, DN 25 MM (3/4), APARENTE, INSTALADA EM TETO - FORNECIMENTO E INSTALAÇÃO. AF_11/2016_P</v>
          </cell>
          <cell r="C2447" t="str">
            <v>UN</v>
          </cell>
          <cell r="D2447" t="str">
            <v>4,61</v>
          </cell>
        </row>
        <row r="2448">
          <cell r="A2448" t="str">
            <v>95734</v>
          </cell>
          <cell r="B2448" t="str">
            <v>LUVA PARA ELETRODUTO, PVC, SOLDÁVEL, DN 32 MM (1), APARENTE, INSTALADA EM TETO - FORNECIMENTO E INSTALAÇÃO. AF_11/2016_P</v>
          </cell>
          <cell r="C2448" t="str">
            <v>UN</v>
          </cell>
          <cell r="D2448" t="str">
            <v>6,12</v>
          </cell>
        </row>
        <row r="2449">
          <cell r="A2449" t="str">
            <v>95735</v>
          </cell>
          <cell r="B2449" t="str">
            <v>LUVA PARA ELETRODUTO, PVC, SOLDÁVEL, DN 20 MM (1/2), APARENTE, INSTALADA EM PAREDE - FORNECIMENTO E INSTALAÇÃO. AF_11/2016_P</v>
          </cell>
          <cell r="C2449" t="str">
            <v>UN</v>
          </cell>
          <cell r="D2449" t="str">
            <v>5,26</v>
          </cell>
        </row>
        <row r="2450">
          <cell r="A2450" t="str">
            <v>95736</v>
          </cell>
          <cell r="B2450" t="str">
            <v>LUVA PARA ELETRODUTO, PVC, SOLDÁVEL, DN 25 MM (3/4), APARENTE, INSTALADA EM PAREDE - FORNECIMENTO E INSTALAÇÃO. AF_11/2016_P</v>
          </cell>
          <cell r="C2450" t="str">
            <v>UN</v>
          </cell>
          <cell r="D2450" t="str">
            <v>6,17</v>
          </cell>
        </row>
        <row r="2451">
          <cell r="A2451" t="str">
            <v>95738</v>
          </cell>
          <cell r="B2451" t="str">
            <v>LUVA PARA ELETRODUTO, PVC, SOLDÁVEL, DN 32 MM (1), APARENTE, INSTALADA EM PAREDE - FORNECIMENTO E INSTALAÇÃO. AF_11/2016_P</v>
          </cell>
          <cell r="C2451" t="str">
            <v>UN</v>
          </cell>
          <cell r="D2451" t="str">
            <v>7,38</v>
          </cell>
        </row>
        <row r="2452">
          <cell r="A2452" t="str">
            <v>95753</v>
          </cell>
          <cell r="B2452" t="str">
            <v>LUVA DE EMENDA PARA ELETRODUTO, AÇO GALVANIZADO, DN 20 MM (3/4  ), APARENTE, INSTALADA EM TETO - FORNECIMENTO E INSTALAÇÃO. AF_11/2016_P</v>
          </cell>
          <cell r="C2452" t="str">
            <v>UN</v>
          </cell>
          <cell r="D2452" t="str">
            <v>6,26</v>
          </cell>
        </row>
        <row r="2453">
          <cell r="A2453" t="str">
            <v>95754</v>
          </cell>
          <cell r="B2453" t="str">
            <v>LUVA DE EMENDA PARA ELETRODUTO, AÇO GALVANIZADO, DN 25 MM (1''), APARENTE, INSTALADA EM TETO - FORNECIMENTO E INSTALAÇÃO. AF_11/2016_P</v>
          </cell>
          <cell r="C2453" t="str">
            <v>UN</v>
          </cell>
          <cell r="D2453" t="str">
            <v>7,78</v>
          </cell>
        </row>
        <row r="2454">
          <cell r="A2454" t="str">
            <v>95755</v>
          </cell>
          <cell r="B2454" t="str">
            <v>LUVA DE EMENDA PARA ELETRODUTO, AÇO GALVANIZADO, DN 32 MM (1 1/4''), APARENTE, INSTALADA EM TETO - FORNECIMENTO E INSTALAÇÃO. AF_11/2016_P</v>
          </cell>
          <cell r="C2454" t="str">
            <v>UN</v>
          </cell>
          <cell r="D2454" t="str">
            <v>11,30</v>
          </cell>
        </row>
        <row r="2455">
          <cell r="A2455" t="str">
            <v>95756</v>
          </cell>
          <cell r="B2455" t="str">
            <v>LUVA DE EMENDA PARA ELETRODUTO, AÇO GALVANIZADO, DN 40 MM (1 1/2''), APARENTE, INSTALADA EM TETO - FORNECIMENTO E INSTALAÇÃO. AF_11/2016_P</v>
          </cell>
          <cell r="C2455" t="str">
            <v>UN</v>
          </cell>
          <cell r="D2455" t="str">
            <v>15,11</v>
          </cell>
        </row>
        <row r="2456">
          <cell r="A2456" t="str">
            <v>95757</v>
          </cell>
          <cell r="B2456" t="str">
            <v>LUVA DE EMENDA PARA ELETRODUTO, AÇO GALVANIZADO, DN 20 MM (3/4''), APARENTE, INSTALADA EM PAREDE - FORNECIMENTO E INSTALAÇÃO. AF_11/2016_P</v>
          </cell>
          <cell r="C2456" t="str">
            <v>UN</v>
          </cell>
          <cell r="D2456" t="str">
            <v>9,33</v>
          </cell>
        </row>
        <row r="2457">
          <cell r="A2457" t="str">
            <v>95758</v>
          </cell>
          <cell r="B2457" t="str">
            <v>LUVA DE EMENDA PARA ELETRODUTO, AÇO GALVANIZADO, DN 25 MM (1''), APARENTE, INSTALADA EM PAREDE - FORNECIMENTO E INSTALAÇÃO. AF_11/2016_P</v>
          </cell>
          <cell r="C2457" t="str">
            <v>UN</v>
          </cell>
          <cell r="D2457" t="str">
            <v>10,49</v>
          </cell>
        </row>
        <row r="2458">
          <cell r="A2458" t="str">
            <v>95759</v>
          </cell>
          <cell r="B2458" t="str">
            <v>LUVA DE EMENDA PARA ELETRODUTO, AÇO GALVANIZADO, DN 32 MM (1 1/4''), APARENTE, INSTALADA EM PAREDE - FORNECIMENTO E INSTALAÇÃO. AF_11/2016_P</v>
          </cell>
          <cell r="C2458" t="str">
            <v>UN</v>
          </cell>
          <cell r="D2458" t="str">
            <v>13,50</v>
          </cell>
        </row>
        <row r="2459">
          <cell r="A2459" t="str">
            <v>95760</v>
          </cell>
          <cell r="B2459" t="str">
            <v>LUVA DE EMENDA PARA ELETRODUTO, AÇO GALVANIZADO, DN 40 MM (1 1/2''), APARENTE, INSTALADA EM PAREDE - FORNECIMENTO E INSTALAÇÃO. AF_11/2016_P</v>
          </cell>
          <cell r="C2459" t="str">
            <v>UN</v>
          </cell>
          <cell r="D2459" t="str">
            <v>16,73</v>
          </cell>
        </row>
        <row r="2460">
          <cell r="A2460" t="str">
            <v>72250</v>
          </cell>
          <cell r="B2460" t="str">
            <v>CABO DE COBRE NU 10MM2 - FORNECIMENTO E INSTALACAO</v>
          </cell>
          <cell r="C2460" t="str">
            <v>M</v>
          </cell>
          <cell r="D2460" t="str">
            <v>7,96</v>
          </cell>
        </row>
        <row r="2461">
          <cell r="A2461" t="str">
            <v>72251</v>
          </cell>
          <cell r="B2461" t="str">
            <v>CABO DE COBRE NU 16MM2 - FORNECIMENTO E INSTALACAO</v>
          </cell>
          <cell r="C2461" t="str">
            <v>M</v>
          </cell>
          <cell r="D2461" t="str">
            <v>11,55</v>
          </cell>
        </row>
        <row r="2462">
          <cell r="A2462" t="str">
            <v>72252</v>
          </cell>
          <cell r="B2462" t="str">
            <v>CABO DE COBRE NU 25MM2 - FORNECIMENTO E INSTALACAO</v>
          </cell>
          <cell r="C2462" t="str">
            <v>M</v>
          </cell>
          <cell r="D2462" t="str">
            <v>16,61</v>
          </cell>
        </row>
        <row r="2463">
          <cell r="A2463" t="str">
            <v>72253</v>
          </cell>
          <cell r="B2463" t="str">
            <v>CABO DE COBRE NU 35MM2 - FORNECIMENTO E INSTALACAO</v>
          </cell>
          <cell r="C2463" t="str">
            <v>M</v>
          </cell>
          <cell r="D2463" t="str">
            <v>21,95</v>
          </cell>
        </row>
        <row r="2464">
          <cell r="A2464" t="str">
            <v>72254</v>
          </cell>
          <cell r="B2464" t="str">
            <v>CABO DE COBRE NU 50MM2 - FORNECIMENTO E INSTALACAO</v>
          </cell>
          <cell r="C2464" t="str">
            <v>M</v>
          </cell>
          <cell r="D2464" t="str">
            <v>31,29</v>
          </cell>
        </row>
        <row r="2465">
          <cell r="A2465" t="str">
            <v>72255</v>
          </cell>
          <cell r="B2465" t="str">
            <v>CABO DE COBRE NU 70MM2 - FORNECIMENTO E INSTALACAO</v>
          </cell>
          <cell r="C2465" t="str">
            <v>M</v>
          </cell>
          <cell r="D2465" t="str">
            <v>40,22</v>
          </cell>
        </row>
        <row r="2466">
          <cell r="A2466" t="str">
            <v>72256</v>
          </cell>
          <cell r="B2466" t="str">
            <v>CABO DE COBRE NU 95MM2 - FORNECIMENTO E INSTALACAO</v>
          </cell>
          <cell r="C2466" t="str">
            <v>M</v>
          </cell>
          <cell r="D2466" t="str">
            <v>51,92</v>
          </cell>
        </row>
        <row r="2467">
          <cell r="A2467" t="str">
            <v>72257</v>
          </cell>
          <cell r="B2467" t="str">
            <v>CABO DE COBRE NU 120MM2 - FORNECIMENTO E INSTALACAO</v>
          </cell>
          <cell r="C2467" t="str">
            <v>M</v>
          </cell>
          <cell r="D2467" t="str">
            <v>67,56</v>
          </cell>
        </row>
        <row r="2468">
          <cell r="A2468" t="str">
            <v>91924</v>
          </cell>
          <cell r="B2468" t="str">
            <v>CABO DE COBRE FLEXÍVEL ISOLADO, 1,5 MM², ANTI-CHAMA 450/750 V, PARA CIRCUITOS TERMINAIS - FORNECIMENTO E INSTALAÇÃO. AF_12/2015</v>
          </cell>
          <cell r="C2468" t="str">
            <v>M</v>
          </cell>
          <cell r="D2468" t="str">
            <v>1,74</v>
          </cell>
        </row>
        <row r="2469">
          <cell r="A2469" t="str">
            <v>91925</v>
          </cell>
          <cell r="B2469" t="str">
            <v>CABO DE COBRE FLEXÍVEL ISOLADO, 1,5 MM², ANTI-CHAMA 0,6/1,0 KV, PARA CIRCUITOS TERMINAIS - FORNECIMENTO E INSTALAÇÃO. AF_12/2015</v>
          </cell>
          <cell r="C2469" t="str">
            <v>M</v>
          </cell>
          <cell r="D2469" t="str">
            <v>2,33</v>
          </cell>
        </row>
        <row r="2470">
          <cell r="A2470" t="str">
            <v>91926</v>
          </cell>
          <cell r="B2470" t="str">
            <v>CABO DE COBRE FLEXÍVEL ISOLADO, 2,5 MM², ANTI-CHAMA 450/750 V, PARA CIRCUITOS TERMINAIS - FORNECIMENTO E INSTALAÇÃO. AF_12/2015</v>
          </cell>
          <cell r="C2470" t="str">
            <v>M</v>
          </cell>
          <cell r="D2470" t="str">
            <v>2,50</v>
          </cell>
        </row>
        <row r="2471">
          <cell r="A2471" t="str">
            <v>91927</v>
          </cell>
          <cell r="B2471" t="str">
            <v>CABO DE COBRE FLEXÍVEL ISOLADO, 2,5 MM², ANTI-CHAMA 0,6/1,0 KV, PARA CIRCUITOS TERMINAIS - FORNECIMENTO E INSTALAÇÃO. AF_12/2015</v>
          </cell>
          <cell r="C2471" t="str">
            <v>M</v>
          </cell>
          <cell r="D2471" t="str">
            <v>3,12</v>
          </cell>
        </row>
        <row r="2472">
          <cell r="A2472" t="str">
            <v>91928</v>
          </cell>
          <cell r="B2472" t="str">
            <v>CABO DE COBRE FLEXÍVEL ISOLADO, 4 MM², ANTI-CHAMA 450/750 V, PARA CIRCUITOS TERMINAIS - FORNECIMENTO E INSTALAÇÃO. AF_12/2015</v>
          </cell>
          <cell r="C2472" t="str">
            <v>M</v>
          </cell>
          <cell r="D2472" t="str">
            <v>3,90</v>
          </cell>
        </row>
        <row r="2473">
          <cell r="A2473" t="str">
            <v>91929</v>
          </cell>
          <cell r="B2473" t="str">
            <v>CABO DE COBRE FLEXÍVEL ISOLADO, 4 MM², ANTI-CHAMA 0,6/1,0 KV, PARA CIRCUITOS TERMINAIS - FORNECIMENTO E INSTALAÇÃO. AF_12/2015</v>
          </cell>
          <cell r="C2473" t="str">
            <v>M</v>
          </cell>
          <cell r="D2473" t="str">
            <v>4,34</v>
          </cell>
        </row>
        <row r="2474">
          <cell r="A2474" t="str">
            <v>91930</v>
          </cell>
          <cell r="B2474" t="str">
            <v>CABO DE COBRE FLEXÍVEL ISOLADO, 6 MM², ANTI-CHAMA 450/750 V, PARA CIRCUITOS TERMINAIS - FORNECIMENTO E INSTALAÇÃO. AF_12/2015</v>
          </cell>
          <cell r="C2474" t="str">
            <v>M</v>
          </cell>
          <cell r="D2474" t="str">
            <v>5,27</v>
          </cell>
        </row>
        <row r="2475">
          <cell r="A2475" t="str">
            <v>91931</v>
          </cell>
          <cell r="B2475" t="str">
            <v>CABO DE COBRE FLEXÍVEL ISOLADO, 6 MM², ANTI-CHAMA 0,6/1,0 KV, PARA CIRCUITOS TERMINAIS - FORNECIMENTO E INSTALAÇÃO. AF_12/2015</v>
          </cell>
          <cell r="C2475" t="str">
            <v>M</v>
          </cell>
          <cell r="D2475" t="str">
            <v>5,80</v>
          </cell>
        </row>
        <row r="2476">
          <cell r="A2476" t="str">
            <v>91932</v>
          </cell>
          <cell r="B2476" t="str">
            <v>CABO DE COBRE FLEXÍVEL ISOLADO, 10 MM², ANTI-CHAMA 450/750 V, PARA CIRCUITOS TERMINAIS - FORNECIMENTO E INSTALAÇÃO. AF_12/2015</v>
          </cell>
          <cell r="C2476" t="str">
            <v>M</v>
          </cell>
          <cell r="D2476" t="str">
            <v>8,53</v>
          </cell>
        </row>
        <row r="2477">
          <cell r="A2477" t="str">
            <v>91933</v>
          </cell>
          <cell r="B2477" t="str">
            <v>CABO DE COBRE FLEXÍVEL ISOLADO, 10 MM², ANTI-CHAMA 0,6/1,0 KV, PARA CIRCUITOS TERMINAIS - FORNECIMENTO E INSTALAÇÃO. AF_12/2015</v>
          </cell>
          <cell r="C2477" t="str">
            <v>M</v>
          </cell>
          <cell r="D2477" t="str">
            <v>9,03</v>
          </cell>
        </row>
        <row r="2478">
          <cell r="A2478" t="str">
            <v>91934</v>
          </cell>
          <cell r="B2478" t="str">
            <v>CABO DE COBRE FLEXÍVEL ISOLADO, 16 MM², ANTI-CHAMA 450/750 V, PARA CIRCUITOS TERMINAIS - FORNECIMENTO E INSTALAÇÃO. AF_12/2015</v>
          </cell>
          <cell r="C2478" t="str">
            <v>M</v>
          </cell>
          <cell r="D2478" t="str">
            <v>12,99</v>
          </cell>
        </row>
        <row r="2479">
          <cell r="A2479" t="str">
            <v>91935</v>
          </cell>
          <cell r="B2479" t="str">
            <v>CABO DE COBRE FLEXÍVEL ISOLADO, 16 MM², ANTI-CHAMA 0,6/1,0 KV, PARA CIRCUITOS TERMINAIS - FORNECIMENTO E INSTALAÇÃO. AF_12/2015</v>
          </cell>
          <cell r="C2479" t="str">
            <v>M</v>
          </cell>
          <cell r="D2479" t="str">
            <v>13,71</v>
          </cell>
        </row>
        <row r="2480">
          <cell r="A2480" t="str">
            <v>92979</v>
          </cell>
          <cell r="B2480" t="str">
            <v>CABO DE COBRE FLEXÍVEL ISOLADO, 10 MM², ANTI-CHAMA 450/750 V, PARA DISTRIBUIÇÃO - FORNECIMENTO E INSTALAÇÃO. AF_12/2015</v>
          </cell>
          <cell r="C2480" t="str">
            <v>M</v>
          </cell>
          <cell r="D2480" t="str">
            <v>5,09</v>
          </cell>
        </row>
        <row r="2481">
          <cell r="A2481" t="str">
            <v>92980</v>
          </cell>
          <cell r="B2481" t="str">
            <v>CABO DE COBRE FLEXÍVEL ISOLADO, 10 MM², ANTI-CHAMA 0,6/1,0 KV, PARA DISTRIBUIÇÃO - FORNECIMENTO E INSTALAÇÃO. AF_12/2015</v>
          </cell>
          <cell r="C2481" t="str">
            <v>M</v>
          </cell>
          <cell r="D2481" t="str">
            <v>5,52</v>
          </cell>
        </row>
        <row r="2482">
          <cell r="A2482" t="str">
            <v>92981</v>
          </cell>
          <cell r="B2482" t="str">
            <v>CABO DE COBRE FLEXÍVEL ISOLADO, 16 MM², ANTI-CHAMA 450/750 V, PARA DISTRIBUIÇÃO - FORNECIMENTO E INSTALAÇÃO. AF_12/2015</v>
          </cell>
          <cell r="C2482" t="str">
            <v>M</v>
          </cell>
          <cell r="D2482" t="str">
            <v>7,80</v>
          </cell>
        </row>
        <row r="2483">
          <cell r="A2483" t="str">
            <v>92982</v>
          </cell>
          <cell r="B2483" t="str">
            <v>CABO DE COBRE FLEXÍVEL ISOLADO, 16 MM², ANTI-CHAMA 0,6/1,0 KV, PARA DISTRIBUIÇÃO - FORNECIMENTO E INSTALAÇÃO. AF_12/2015</v>
          </cell>
          <cell r="C2483" t="str">
            <v>M</v>
          </cell>
          <cell r="D2483" t="str">
            <v>8,41</v>
          </cell>
        </row>
        <row r="2484">
          <cell r="A2484" t="str">
            <v>92983</v>
          </cell>
          <cell r="B2484" t="str">
            <v>CABO DE COBRE FLEXÍVEL ISOLADO, 25 MM², ANTI-CHAMA 450/750 V, PARA DISTRIBUIÇÃO - FORNECIMENTO E INSTALAÇÃO. AF_12/2015</v>
          </cell>
          <cell r="C2484" t="str">
            <v>M</v>
          </cell>
          <cell r="D2484" t="str">
            <v>14,05</v>
          </cell>
        </row>
        <row r="2485">
          <cell r="A2485" t="str">
            <v>92984</v>
          </cell>
          <cell r="B2485" t="str">
            <v>CABO DE COBRE FLEXÍVEL ISOLADO, 25 MM², ANTI-CHAMA 0,6/1,0 KV, PARA DISTRIBUIÇÃO - FORNECIMENTO E INSTALAÇÃO. AF_12/2015</v>
          </cell>
          <cell r="C2485" t="str">
            <v>M</v>
          </cell>
          <cell r="D2485" t="str">
            <v>14,39</v>
          </cell>
        </row>
        <row r="2486">
          <cell r="A2486" t="str">
            <v>92985</v>
          </cell>
          <cell r="B2486" t="str">
            <v>CABO DE COBRE FLEXÍVEL ISOLADO, 35 MM², ANTI-CHAMA 450/750 V, PARA DISTRIBUIÇÃO - FORNECIMENTO E INSTALAÇÃO. AF_12/2015</v>
          </cell>
          <cell r="C2486" t="str">
            <v>M</v>
          </cell>
          <cell r="D2486" t="str">
            <v>18,72</v>
          </cell>
        </row>
        <row r="2487">
          <cell r="A2487" t="str">
            <v>92986</v>
          </cell>
          <cell r="B2487" t="str">
            <v>CABO DE COBRE FLEXÍVEL ISOLADO, 35 MM², ANTI-CHAMA 0,6/1,0 KV, PARA DISTRIBUIÇÃO - FORNECIMENTO E INSTALAÇÃO. AF_12/2015</v>
          </cell>
          <cell r="C2487" t="str">
            <v>M</v>
          </cell>
          <cell r="D2487" t="str">
            <v>19,23</v>
          </cell>
        </row>
        <row r="2488">
          <cell r="A2488" t="str">
            <v>92987</v>
          </cell>
          <cell r="B2488" t="str">
            <v>CABO DE COBRE FLEXÍVEL ISOLADO, 50 MM², ANTI-CHAMA 450/750 V, PARA DISTRIBUIÇÃO - FORNECIMENTO E INSTALAÇÃO. AF_12/2015</v>
          </cell>
          <cell r="C2488" t="str">
            <v>M</v>
          </cell>
          <cell r="D2488" t="str">
            <v>26,66</v>
          </cell>
        </row>
        <row r="2489">
          <cell r="A2489" t="str">
            <v>92988</v>
          </cell>
          <cell r="B2489" t="str">
            <v>CABO DE COBRE FLEXÍVEL ISOLADO, 50 MM², ANTI-CHAMA 0,6/1,0 KV, PARA DISTRIBUIÇÃO - FORNECIMENTO E INSTALAÇÃO. AF_12/2015</v>
          </cell>
          <cell r="C2489" t="str">
            <v>M</v>
          </cell>
          <cell r="D2489" t="str">
            <v>26,72</v>
          </cell>
        </row>
        <row r="2490">
          <cell r="A2490" t="str">
            <v>92989</v>
          </cell>
          <cell r="B2490" t="str">
            <v>CABO DE COBRE FLEXÍVEL ISOLADO, 70 MM², ANTI-CHAMA 450/750 V, PARA DISTRIBUIÇÃO - FORNECIMENTO E INSTALAÇÃO. AF_12/2015</v>
          </cell>
          <cell r="C2490" t="str">
            <v>M</v>
          </cell>
          <cell r="D2490" t="str">
            <v>36,78</v>
          </cell>
        </row>
        <row r="2491">
          <cell r="A2491" t="str">
            <v>92990</v>
          </cell>
          <cell r="B2491" t="str">
            <v>CABO DE COBRE FLEXÍVEL ISOLADO, 70 MM², ANTI-CHAMA 0,6/1,0 KV, PARA DISTRIBUIÇÃO - FORNECIMENTO E INSTALAÇÃO. AF_12/2015</v>
          </cell>
          <cell r="C2491" t="str">
            <v>M</v>
          </cell>
          <cell r="D2491" t="str">
            <v>36,38</v>
          </cell>
        </row>
        <row r="2492">
          <cell r="A2492" t="str">
            <v>92991</v>
          </cell>
          <cell r="B2492" t="str">
            <v>CABO DE COBRE FLEXÍVEL ISOLADO, 95 MM², ANTI-CHAMA 450/750 V, PARA DISTRIBUIÇÃO - FORNECIMENTO E INSTALAÇÃO. AF_12/2015</v>
          </cell>
          <cell r="C2492" t="str">
            <v>M</v>
          </cell>
          <cell r="D2492" t="str">
            <v>47,83</v>
          </cell>
        </row>
        <row r="2493">
          <cell r="A2493" t="str">
            <v>92992</v>
          </cell>
          <cell r="B2493" t="str">
            <v>CABO DE COBRE FLEXÍVEL ISOLADO, 95 MM², ANTI-CHAMA 0,6/1,0 KV, PARA DISTRIBUIÇÃO - FORNECIMENTO E INSTALAÇÃO. AF_12/2015</v>
          </cell>
          <cell r="C2493" t="str">
            <v>M</v>
          </cell>
          <cell r="D2493" t="str">
            <v>47,87</v>
          </cell>
        </row>
        <row r="2494">
          <cell r="A2494" t="str">
            <v>92993</v>
          </cell>
          <cell r="B2494" t="str">
            <v>CABO DE COBRE FLEXÍVEL ISOLADO, 120 MM², ANTI-CHAMA 450/750 V, PARA DISTRIBUIÇÃO - FORNECIMENTO E INSTALAÇÃO. AF_12/2015</v>
          </cell>
          <cell r="C2494" t="str">
            <v>M</v>
          </cell>
          <cell r="D2494" t="str">
            <v>61,14</v>
          </cell>
        </row>
        <row r="2495">
          <cell r="A2495" t="str">
            <v>92994</v>
          </cell>
          <cell r="B2495" t="str">
            <v>CABO DE COBRE FLEXÍVEL ISOLADO, 120 MM², ANTI-CHAMA 0,6/1,0 KV, PARA DISTRIBUIÇÃO - FORNECIMENTO E INSTALAÇÃO. AF_12/2015</v>
          </cell>
          <cell r="C2495" t="str">
            <v>M</v>
          </cell>
          <cell r="D2495" t="str">
            <v>61,72</v>
          </cell>
        </row>
        <row r="2496">
          <cell r="A2496" t="str">
            <v>92995</v>
          </cell>
          <cell r="B2496" t="str">
            <v>CABO DE COBRE FLEXÍVEL ISOLADO, 150 MM², ANTI-CHAMA 450/750 V, PARA DISTRIBUIÇÃO - FORNECIMENTO E INSTALAÇÃO. AF_12/2015</v>
          </cell>
          <cell r="C2496" t="str">
            <v>M</v>
          </cell>
          <cell r="D2496" t="str">
            <v>75,89</v>
          </cell>
        </row>
        <row r="2497">
          <cell r="A2497" t="str">
            <v>92996</v>
          </cell>
          <cell r="B2497" t="str">
            <v>CABO DE COBRE FLEXÍVEL ISOLADO, 150 MM², ANTI-CHAMA 0,6/1,0 KV, PARA DISTRIBUIÇÃO - FORNECIMENTO E INSTALAÇÃO. AF_12/2015</v>
          </cell>
          <cell r="C2497" t="str">
            <v>M</v>
          </cell>
          <cell r="D2497" t="str">
            <v>76,09</v>
          </cell>
        </row>
        <row r="2498">
          <cell r="A2498" t="str">
            <v>92997</v>
          </cell>
          <cell r="B2498" t="str">
            <v>CABO DE COBRE FLEXÍVEL ISOLADO, 185 MM², ANTI-CHAMA 450/750 V, PARA DISTRIBUIÇÃO - FORNECIMENTO E INSTALAÇÃO. AF_12/2015</v>
          </cell>
          <cell r="C2498" t="str">
            <v>M</v>
          </cell>
          <cell r="D2498" t="str">
            <v>92,12</v>
          </cell>
        </row>
        <row r="2499">
          <cell r="A2499" t="str">
            <v>92998</v>
          </cell>
          <cell r="B2499" t="str">
            <v>CABO DE COBRE FLEXÍVEL ISOLADO, 185 MM², ANTI-CHAMA 0,6/1,0 KV, PARA DISTRIBUIÇÃO - FORNECIMENTO E INSTALAÇÃO. AF_12/2015</v>
          </cell>
          <cell r="C2499" t="str">
            <v>M</v>
          </cell>
          <cell r="D2499" t="str">
            <v>92,97</v>
          </cell>
        </row>
        <row r="2500">
          <cell r="A2500" t="str">
            <v>92999</v>
          </cell>
          <cell r="B2500" t="str">
            <v>CABO DE COBRE FLEXÍVEL ISOLADO, 240 MM², ANTI-CHAMA 450/750 V, PARA DISTRIBUIÇÃO - FORNECIMENTO E INSTALAÇÃO. AF_12/2015</v>
          </cell>
          <cell r="C2500" t="str">
            <v>M</v>
          </cell>
          <cell r="D2500" t="str">
            <v>121,06</v>
          </cell>
        </row>
        <row r="2501">
          <cell r="A2501" t="str">
            <v>93000</v>
          </cell>
          <cell r="B2501" t="str">
            <v>CABO DE COBRE FLEXÍVEL ISOLADO, 240 MM², ANTI-CHAMA 0,6/1,0 KV, PARA DISTRIBUIÇÃO - FORNECIMENTO E INSTALAÇÃO. AF_12/2015</v>
          </cell>
          <cell r="C2501" t="str">
            <v>M</v>
          </cell>
          <cell r="D2501" t="str">
            <v>121,78</v>
          </cell>
        </row>
        <row r="2502">
          <cell r="A2502" t="str">
            <v>93001</v>
          </cell>
          <cell r="B2502" t="str">
            <v>CABO DE COBRE RÍGIDO ISOLADO, 300 MM², ANTI-CHAMA 450/750 V, PARA DISTRIBUIÇÃO - FORNECIMENTO E INSTALAÇÃO. AF_12/2015</v>
          </cell>
          <cell r="C2502" t="str">
            <v>M</v>
          </cell>
          <cell r="D2502" t="str">
            <v>147,68</v>
          </cell>
        </row>
        <row r="2503">
          <cell r="A2503" t="str">
            <v>93002</v>
          </cell>
          <cell r="B2503" t="str">
            <v>CABO DE COBRE FLEXÍVEL ISOLADO, 300 MM², ANTI-CHAMA 0,6/1,0 KV, PARA DISTRIBUIÇÃO - FORNECIMENTO E INSTALAÇÃO. AF_12/2015</v>
          </cell>
          <cell r="C2503" t="str">
            <v>M</v>
          </cell>
          <cell r="D2503" t="str">
            <v>151,66</v>
          </cell>
        </row>
        <row r="2504">
          <cell r="A2504" t="str">
            <v>83443</v>
          </cell>
          <cell r="B2504" t="str">
            <v>CAIXA DE PASSAGEM 20X20X25 FUNDO BRITA COM TAMPA</v>
          </cell>
          <cell r="C2504" t="str">
            <v>UN</v>
          </cell>
          <cell r="D2504" t="str">
            <v>46,41</v>
          </cell>
        </row>
        <row r="2505">
          <cell r="A2505" t="str">
            <v>83446</v>
          </cell>
          <cell r="B2505" t="str">
            <v>CAIXA DE PASSAGEM 30X30X40 COM TAMPA E DRENO BRITA</v>
          </cell>
          <cell r="C2505" t="str">
            <v>UN</v>
          </cell>
          <cell r="D2505" t="str">
            <v>155,01</v>
          </cell>
        </row>
        <row r="2506">
          <cell r="A2506" t="str">
            <v>83447</v>
          </cell>
          <cell r="B2506" t="str">
            <v>CAIXA DE PASSAGEM 40X40X50 FUNDO BRITA COM TAMPA</v>
          </cell>
          <cell r="C2506" t="str">
            <v>UN</v>
          </cell>
          <cell r="D2506" t="str">
            <v>165,61</v>
          </cell>
        </row>
        <row r="2507">
          <cell r="A2507" t="str">
            <v>83448</v>
          </cell>
          <cell r="B2507" t="str">
            <v>CAIXA DE PASSGEM 50X50X60 FUNDO BRITA C/ TAMPA</v>
          </cell>
          <cell r="C2507" t="str">
            <v>UN</v>
          </cell>
          <cell r="D2507" t="str">
            <v>250,35</v>
          </cell>
        </row>
        <row r="2508">
          <cell r="A2508" t="str">
            <v>83449</v>
          </cell>
          <cell r="B2508" t="str">
            <v>CAIXA DE PASSAGEM 60X60X70 FUNDO BRITA COM TAMPA</v>
          </cell>
          <cell r="C2508" t="str">
            <v>UN</v>
          </cell>
          <cell r="D2508" t="str">
            <v>352,88</v>
          </cell>
        </row>
        <row r="2509">
          <cell r="A2509" t="str">
            <v>83450</v>
          </cell>
          <cell r="B2509" t="str">
            <v>CAIXA DE PASSAGEM 80X80X62 FUNDO BRITA COM TAMPA</v>
          </cell>
          <cell r="C2509" t="str">
            <v>UN</v>
          </cell>
          <cell r="D2509" t="str">
            <v>420,31</v>
          </cell>
        </row>
        <row r="2510">
          <cell r="A2510" t="str">
            <v>91936</v>
          </cell>
          <cell r="B2510" t="str">
            <v>CAIXA OCTOGONAL 4" X 4", PVC, INSTALADA EM LAJE - FORNECIMENTO E INSTALAÇÃO. AF_12/2015</v>
          </cell>
          <cell r="C2510" t="str">
            <v>UN</v>
          </cell>
          <cell r="D2510" t="str">
            <v>11,18</v>
          </cell>
        </row>
        <row r="2511">
          <cell r="A2511" t="str">
            <v>91937</v>
          </cell>
          <cell r="B2511" t="str">
            <v>CAIXA OCTOGONAL 3" X 3", PVC, INSTALADA EM LAJE - FORNECIMENTO E INSTALAÇÃO. AF_12/2015</v>
          </cell>
          <cell r="C2511" t="str">
            <v>UN</v>
          </cell>
          <cell r="D2511" t="str">
            <v>9,49</v>
          </cell>
        </row>
        <row r="2512">
          <cell r="A2512" t="str">
            <v>91939</v>
          </cell>
          <cell r="B2512" t="str">
            <v>CAIXA RETANGULAR 4" X 2" ALTA (2,00 M DO PISO), PVC, INSTALADA EM PAREDE - FORNECIMENTO E INSTALAÇÃO. AF_12/2015</v>
          </cell>
          <cell r="C2512" t="str">
            <v>UN</v>
          </cell>
          <cell r="D2512" t="str">
            <v>23,13</v>
          </cell>
        </row>
        <row r="2513">
          <cell r="A2513" t="str">
            <v>91940</v>
          </cell>
          <cell r="B2513" t="str">
            <v>CAIXA RETANGULAR 4" X 2" MÉDIA (1,30 M DO PISO), PVC, INSTALADA EM PAREDE - FORNECIMENTO E INSTALAÇÃO. AF_12/2015</v>
          </cell>
          <cell r="C2513" t="str">
            <v>UN</v>
          </cell>
          <cell r="D2513" t="str">
            <v>12,30</v>
          </cell>
        </row>
        <row r="2514">
          <cell r="A2514" t="str">
            <v>91941</v>
          </cell>
          <cell r="B2514" t="str">
            <v>CAIXA RETANGULAR 4" X 2" BAIXA (0,30 M DO PISO), PVC, INSTALADA EM PAREDE - FORNECIMENTO E INSTALAÇÃO. AF_12/2015</v>
          </cell>
          <cell r="C2514" t="str">
            <v>UN</v>
          </cell>
          <cell r="D2514" t="str">
            <v>8,23</v>
          </cell>
        </row>
        <row r="2515">
          <cell r="A2515" t="str">
            <v>91942</v>
          </cell>
          <cell r="B2515" t="str">
            <v>CAIXA RETANGULAR 4" X 4" ALTA (2,00 M DO PISO), PVC, INSTALADA EM PAREDE - FORNECIMENTO E INSTALAÇÃO. AF_12/2015</v>
          </cell>
          <cell r="C2515" t="str">
            <v>UN</v>
          </cell>
          <cell r="D2515" t="str">
            <v>28,41</v>
          </cell>
        </row>
        <row r="2516">
          <cell r="A2516" t="str">
            <v>91943</v>
          </cell>
          <cell r="B2516" t="str">
            <v>CAIXA RETANGULAR 4" X 4" MÉDIA (1,30 M DO PISO), PVC, INSTALADA EM PAREDE - FORNECIMENTO E INSTALAÇÃO. AF_12/2015</v>
          </cell>
          <cell r="C2516" t="str">
            <v>UN</v>
          </cell>
          <cell r="D2516" t="str">
            <v>15,94</v>
          </cell>
        </row>
        <row r="2517">
          <cell r="A2517" t="str">
            <v>91944</v>
          </cell>
          <cell r="B2517" t="str">
            <v>CAIXA RETANGULAR 4" X 4" BAIXA (0,30 M DO PISO), PVC, INSTALADA EM PAREDE - FORNECIMENTO E INSTALAÇÃO. AF_12/2015</v>
          </cell>
          <cell r="C2517" t="str">
            <v>UN</v>
          </cell>
          <cell r="D2517" t="str">
            <v>11,28</v>
          </cell>
        </row>
        <row r="2518">
          <cell r="A2518" t="str">
            <v>92865</v>
          </cell>
          <cell r="B2518" t="str">
            <v>CAIXA OCTOGONAL 4" X 4", METÁLICA, INSTALADA EM LAJE - FORNECIMENTO E INSTALAÇÃO. AF_12/2015</v>
          </cell>
          <cell r="C2518" t="str">
            <v>UN</v>
          </cell>
          <cell r="D2518" t="str">
            <v>8,57</v>
          </cell>
        </row>
        <row r="2519">
          <cell r="A2519" t="str">
            <v>92866</v>
          </cell>
          <cell r="B2519" t="str">
            <v>CAIXA SEXTAVADA 3" X 3", METÁLICA, INSTALADA EM LAJE - FORNECIMENTO E INSTALAÇÃO. AF_12/2015</v>
          </cell>
          <cell r="C2519" t="str">
            <v>UN</v>
          </cell>
          <cell r="D2519" t="str">
            <v>7,17</v>
          </cell>
        </row>
        <row r="2520">
          <cell r="A2520" t="str">
            <v>92867</v>
          </cell>
          <cell r="B2520" t="str">
            <v>CAIXA RETANGULAR 4" X 2" ALTA (2,00 M DO PISO), METÁLICA, INSTALADA EM PAREDE - FORNECIMENTO E INSTALAÇÃO. AF_12/2015</v>
          </cell>
          <cell r="C2520" t="str">
            <v>UN</v>
          </cell>
          <cell r="D2520" t="str">
            <v>22,38</v>
          </cell>
        </row>
        <row r="2521">
          <cell r="A2521" t="str">
            <v>92868</v>
          </cell>
          <cell r="B2521" t="str">
            <v>CAIXA RETANGULAR 4" X 2" MÉDIA (1,30 M DO PISO), METÁLICA, INSTALADA EM PAREDE - FORNECIMENTO E INSTALAÇÃO. AF_12/2015</v>
          </cell>
          <cell r="C2521" t="str">
            <v>UN</v>
          </cell>
          <cell r="D2521" t="str">
            <v>11,55</v>
          </cell>
        </row>
        <row r="2522">
          <cell r="A2522" t="str">
            <v>92869</v>
          </cell>
          <cell r="B2522" t="str">
            <v>CAIXA RETANGULAR 4" X 2" BAIXA (0,30 M DO PISO), METÁLICA, INSTALADA EM PAREDE - FORNECIMENTO E INSTALAÇÃO. AF_12/2015</v>
          </cell>
          <cell r="C2522" t="str">
            <v>UN</v>
          </cell>
          <cell r="D2522" t="str">
            <v>7,48</v>
          </cell>
        </row>
        <row r="2523">
          <cell r="A2523" t="str">
            <v>92870</v>
          </cell>
          <cell r="B2523" t="str">
            <v>CAIXA RETANGULAR 4" X 4" ALTA (2,00 M DO PISO), METÁLICA, INSTALADA EM PAREDE - FORNECIMENTO E INSTALAÇÃO. AF_12/2015</v>
          </cell>
          <cell r="C2523" t="str">
            <v>UN</v>
          </cell>
          <cell r="D2523" t="str">
            <v>27,08</v>
          </cell>
        </row>
        <row r="2524">
          <cell r="A2524" t="str">
            <v>92871</v>
          </cell>
          <cell r="B2524" t="str">
            <v>CAIXA RETANGULAR 4" X 4" MÉDIA (1,30 M DO PISO), METÁLICA, INSTALADA EM PAREDE - FORNECIMENTO E INSTALAÇÃO. AF_12/2015</v>
          </cell>
          <cell r="C2524" t="str">
            <v>UN</v>
          </cell>
          <cell r="D2524" t="str">
            <v>14,61</v>
          </cell>
        </row>
        <row r="2525">
          <cell r="A2525" t="str">
            <v>92872</v>
          </cell>
          <cell r="B2525" t="str">
            <v>CAIXA RETANGULAR 4" X 4" BAIXA (0,30 M DO PISO), METÁLICA, INSTALADA EM PAREDE - FORNECIMENTO E INSTALAÇÃO. AF_12/2015</v>
          </cell>
          <cell r="C2525" t="str">
            <v>UN</v>
          </cell>
          <cell r="D2525" t="str">
            <v>9,95</v>
          </cell>
        </row>
        <row r="2526">
          <cell r="A2526" t="str">
            <v>95777</v>
          </cell>
          <cell r="B2526" t="str">
            <v>CONDULETE DE ALUMÍNIO, TIPO B, PARA ELETRODUTO DE AÇO GALVANIZADO DN 20 MM (3/4''), APARENTE - FORNECIMENTO E INSTALAÇÃO. AF_11/2016_P</v>
          </cell>
          <cell r="C2526" t="str">
            <v>UN</v>
          </cell>
          <cell r="D2526" t="str">
            <v>21,87</v>
          </cell>
        </row>
        <row r="2527">
          <cell r="A2527" t="str">
            <v>95778</v>
          </cell>
          <cell r="B2527" t="str">
            <v>CONDULETE DE ALUMÍNIO, TIPO C, PARA ELETRODUTO DE AÇO GALVANIZADO DN 20 MM (3/4''), APARENTE - FORNECIMENTO E INSTALAÇÃO. AF_11/2016_P</v>
          </cell>
          <cell r="C2527" t="str">
            <v>UN</v>
          </cell>
          <cell r="D2527" t="str">
            <v>22,34</v>
          </cell>
        </row>
        <row r="2528">
          <cell r="A2528" t="str">
            <v>95779</v>
          </cell>
          <cell r="B2528" t="str">
            <v>CONDULETE DE ALUMÍNIO, TIPO E, PARA ELETRODUTO DE AÇO GALVANIZADO DN 20 MM (3/4''), APARENTE - FORNECIMENTO E INSTALAÇÃO. AF_11/2016_P</v>
          </cell>
          <cell r="C2528" t="str">
            <v>UN</v>
          </cell>
          <cell r="D2528" t="str">
            <v>20,76</v>
          </cell>
        </row>
        <row r="2529">
          <cell r="A2529" t="str">
            <v>95780</v>
          </cell>
          <cell r="B2529" t="str">
            <v>CONDULETE DE ALUMÍNIO, TIPO B, PARA ELETRODUTO DE AÇO GALVANIZADO DN 25 MM (1''), APARENTE - FORNECIMENTO E INSTALAÇÃO. AF_11/2016_P</v>
          </cell>
          <cell r="C2529" t="str">
            <v>UN</v>
          </cell>
          <cell r="D2529" t="str">
            <v>24,61</v>
          </cell>
        </row>
        <row r="2530">
          <cell r="A2530" t="str">
            <v>95781</v>
          </cell>
          <cell r="B2530" t="str">
            <v>CONDULETE DE ALUMÍNIO, TIPO C, PARA ELETRODUTO DE AÇO GALVANIZADO DN 25 MM (1''), APARENTE - FORNECIMENTO E INSTALAÇÃO. AF_11/2016_P</v>
          </cell>
          <cell r="C2530" t="str">
            <v>UN</v>
          </cell>
          <cell r="D2530" t="str">
            <v>24,96</v>
          </cell>
        </row>
        <row r="2531">
          <cell r="A2531" t="str">
            <v>95782</v>
          </cell>
          <cell r="B2531" t="str">
            <v>CONDULETE DE ALUMÍNIO, TIPO E, ELETRODUTO DE AÇO GALVANIZADO DN 25 MM (1''), APARENTE - FORNECIMENTO E INSTALAÇÃO. AF_11/2016_P</v>
          </cell>
          <cell r="C2531" t="str">
            <v>UN</v>
          </cell>
          <cell r="D2531" t="str">
            <v>25,87</v>
          </cell>
        </row>
        <row r="2532">
          <cell r="A2532" t="str">
            <v>95785</v>
          </cell>
          <cell r="B2532" t="str">
            <v>CONDULETE DE ALUMÍNIO, TIPO E, PARA ELETRODUTO DE AÇO GALVANIZADO DN 32 MM (1 1/4''), APARENTE - FORNECIMENTO E INSTALAÇÃO. AF_11/2016_P</v>
          </cell>
          <cell r="C2532" t="str">
            <v>UN</v>
          </cell>
          <cell r="D2532" t="str">
            <v>29,18</v>
          </cell>
        </row>
        <row r="2533">
          <cell r="A2533" t="str">
            <v>95787</v>
          </cell>
          <cell r="B2533" t="str">
            <v>CONDULETE DE ALUMÍNIO, TIPO LR, PARA ELETRODUTO DE AÇO GALVANIZADO DN 20 MM (3/4''), APARENTE - FORNECIMENTO E INSTALAÇÃO. AF_11/2016_P</v>
          </cell>
          <cell r="C2533" t="str">
            <v>UN</v>
          </cell>
          <cell r="D2533" t="str">
            <v>22,32</v>
          </cell>
        </row>
        <row r="2534">
          <cell r="A2534" t="str">
            <v>95789</v>
          </cell>
          <cell r="B2534" t="str">
            <v>CONDULETE DE ALUMÍNIO, TIPO LR, PARA ELETRODUTO DE AÇO GALVANIZADO DN 25 MM (1''), APARENTE - FORNECIMENTO E INSTALAÇÃO. AF_11/2016_P</v>
          </cell>
          <cell r="C2534" t="str">
            <v>UN</v>
          </cell>
          <cell r="D2534" t="str">
            <v>27,13</v>
          </cell>
        </row>
        <row r="2535">
          <cell r="A2535" t="str">
            <v>95791</v>
          </cell>
          <cell r="B2535" t="str">
            <v>CONDULETE DE ALUMÍNIO, TIPO LR, PARA ELETRODUTO DE AÇO GALVANIZADO DN 32 MM (1 1/4''), APARENTE - FORNECIMENTO E INSTALAÇÃO. AF_11/2016_P</v>
          </cell>
          <cell r="C2535" t="str">
            <v>UN</v>
          </cell>
          <cell r="D2535" t="str">
            <v>34,28</v>
          </cell>
        </row>
        <row r="2536">
          <cell r="A2536" t="str">
            <v>95795</v>
          </cell>
          <cell r="B2536" t="str">
            <v>CONDULETE DE ALUMÍNIO, TIPO T, PARA ELETRODUTO DE AÇO GALVANIZADO DN 20 MM (3/4''), APARENTE - FORNECIMENTO E INSTALAÇÃO. AF_11/2016_P</v>
          </cell>
          <cell r="C2536" t="str">
            <v>UN</v>
          </cell>
          <cell r="D2536" t="str">
            <v>25,77</v>
          </cell>
        </row>
        <row r="2537">
          <cell r="A2537" t="str">
            <v>95796</v>
          </cell>
          <cell r="B2537" t="str">
            <v>CONDULETE DE ALUMÍNIO, TIPO T, PARA ELETRODUTO DE AÇO GALVANIZADO DN 25 MM (1''), APARENTE - FORNECIMENTO E INSTALAÇÃO. AF_11/2016_P</v>
          </cell>
          <cell r="C2537" t="str">
            <v>UN</v>
          </cell>
          <cell r="D2537" t="str">
            <v>31,91</v>
          </cell>
        </row>
        <row r="2538">
          <cell r="A2538" t="str">
            <v>95797</v>
          </cell>
          <cell r="B2538" t="str">
            <v>CONDULETE DE ALUMÍNIO, TIPO T, PARA ELETRODUTO DE AÇO GALVANIZADO DN 32 MM (1 1/4''), APARENTE - FORNECIMENTO E INSTALAÇÃO. AF_11/2016_P</v>
          </cell>
          <cell r="C2538" t="str">
            <v>UN</v>
          </cell>
          <cell r="D2538" t="str">
            <v>39,93</v>
          </cell>
        </row>
        <row r="2539">
          <cell r="A2539" t="str">
            <v>95801</v>
          </cell>
          <cell r="B2539" t="str">
            <v>CONDULETE DE ALUMÍNIO, TIPO X, PARA ELETRODUTO DE AÇO GALVANIZADO DN 20 MM (3/4''), APARENTE - FORNECIMENTO E INSTALAÇÃO. AF_11/2016_P</v>
          </cell>
          <cell r="C2539" t="str">
            <v>UN</v>
          </cell>
          <cell r="D2539" t="str">
            <v>30,72</v>
          </cell>
        </row>
        <row r="2540">
          <cell r="A2540" t="str">
            <v>95802</v>
          </cell>
          <cell r="B2540" t="str">
            <v>CONDULETE DE ALUMÍNIO, TIPO X, PARA ELETRODUTO DE AÇO GALVANIZADO DN 25 MM (1''), APARENTE - FORNECIMENTO E INSTALAÇÃO. AF_11/2016_P</v>
          </cell>
          <cell r="C2540" t="str">
            <v>UN</v>
          </cell>
          <cell r="D2540" t="str">
            <v>34,17</v>
          </cell>
        </row>
        <row r="2541">
          <cell r="A2541" t="str">
            <v>95803</v>
          </cell>
          <cell r="B2541" t="str">
            <v>CONDULETE DE ALUMÍNIO, TIPO X, PARA ELETRODUTO DE AÇO GALVANIZADO DN 32 MM (1 1/4''), APARENTE - FORNECIMENTO E INSTALAÇÃO. AF_11/2016_P</v>
          </cell>
          <cell r="C2541" t="str">
            <v>UN</v>
          </cell>
          <cell r="D2541" t="str">
            <v>44,42</v>
          </cell>
        </row>
        <row r="2542">
          <cell r="A2542" t="str">
            <v>95804</v>
          </cell>
          <cell r="B2542" t="str">
            <v>CONDULETE DE PVC, TIPO B, PARA ELETRODUTO DE PVC SOLDÁVEL DN 20 MM (1/2''), APARENTE - FORNECIMENTO E INSTALAÇÃO. AF_11/2016</v>
          </cell>
          <cell r="C2542" t="str">
            <v>UN</v>
          </cell>
          <cell r="D2542" t="str">
            <v>20,61</v>
          </cell>
        </row>
        <row r="2543">
          <cell r="A2543" t="str">
            <v>95805</v>
          </cell>
          <cell r="B2543" t="str">
            <v>CONDULETE DE PVC, TIPO B, PARA ELETRODUTO DE PVC SOLDÁVEL DN 25 MM (3/4''), APARENTE - FORNECIMENTO E INSTALAÇÃO. AF_11/2016</v>
          </cell>
          <cell r="C2543" t="str">
            <v>UN</v>
          </cell>
          <cell r="D2543" t="str">
            <v>20,79</v>
          </cell>
        </row>
        <row r="2544">
          <cell r="A2544" t="str">
            <v>95806</v>
          </cell>
          <cell r="B2544" t="str">
            <v>CONDULETE DE PVC, TIPO B, PARA ELETRODUTO DE PVC SOLDÁVEL DN 32 MM (1''), APARENTE - FORNECIMENTO E INSTALAÇÃO. AF_11/2016</v>
          </cell>
          <cell r="C2544" t="str">
            <v>UN</v>
          </cell>
          <cell r="D2544" t="str">
            <v>21,46</v>
          </cell>
        </row>
        <row r="2545">
          <cell r="A2545" t="str">
            <v>95807</v>
          </cell>
          <cell r="B2545" t="str">
            <v>CONDULETE DE PVC, TIPO LL, PARA ELETRODUTO DE PVC SOLDÁVEL DN 20 MM (1/2''), APARENTE - FORNECIMENTO E INSTALAÇÃO. AF_11/2016</v>
          </cell>
          <cell r="C2545" t="str">
            <v>UN</v>
          </cell>
          <cell r="D2545" t="str">
            <v>23,66</v>
          </cell>
        </row>
        <row r="2546">
          <cell r="A2546" t="str">
            <v>95808</v>
          </cell>
          <cell r="B2546" t="str">
            <v>CONDULETE DE PVC, TIPO LL, PARA ELETRODUTO DE PVC SOLDÁVEL DN 25 MM (3/4''), APARENTE - FORNECIMENTO E INSTALAÇÃO. AF_11/2016</v>
          </cell>
          <cell r="C2546" t="str">
            <v>UN</v>
          </cell>
          <cell r="D2546" t="str">
            <v>24,22</v>
          </cell>
        </row>
        <row r="2547">
          <cell r="A2547" t="str">
            <v>95809</v>
          </cell>
          <cell r="B2547" t="str">
            <v>CONDULETE DE PVC, TIPO LL, PARA ELETRODUTO DE PVC SOLDÁVEL DN 32 MM (1''), APARENTE - FORNECIMENTO E INSTALAÇÃO. AF_11/2016</v>
          </cell>
          <cell r="C2547" t="str">
            <v>UN</v>
          </cell>
          <cell r="D2547" t="str">
            <v>26,63</v>
          </cell>
        </row>
        <row r="2548">
          <cell r="A2548" t="str">
            <v>95810</v>
          </cell>
          <cell r="B2548" t="str">
            <v>CONDULETE DE PVC, TIPO LB, PARA ELETRODUTO DE PVC SOLDÁVEL DN 20 MM (1/2''), APARENTE - FORNECIMENTO E INSTALAÇÃO. AF_11/2016</v>
          </cell>
          <cell r="C2548" t="str">
            <v>UN</v>
          </cell>
          <cell r="D2548" t="str">
            <v>13,06</v>
          </cell>
        </row>
        <row r="2549">
          <cell r="A2549" t="str">
            <v>95811</v>
          </cell>
          <cell r="B2549" t="str">
            <v>CONDULETE DE PVC, TIPO LB, PARA ELETRODUTO DE PVC SOLDÁVEL DN 25 MM (3/4''), APARENTE - FORNECIMENTO E INSTALAÇÃO. AF_11/2016</v>
          </cell>
          <cell r="C2549" t="str">
            <v>UN</v>
          </cell>
          <cell r="D2549" t="str">
            <v>13,62</v>
          </cell>
        </row>
        <row r="2550">
          <cell r="A2550" t="str">
            <v>95812</v>
          </cell>
          <cell r="B2550" t="str">
            <v>CONDULETE DE PVC, TIPO LB, PARA ELETRODUTO DE PVC SOLDÁVEL DN 32 MM (1''), APARENTE - FORNECIMENTO E INSTALAÇÃO. AF_11/2016</v>
          </cell>
          <cell r="C2550" t="str">
            <v>UN</v>
          </cell>
          <cell r="D2550" t="str">
            <v>16,02</v>
          </cell>
        </row>
        <row r="2551">
          <cell r="A2551" t="str">
            <v>95813</v>
          </cell>
          <cell r="B2551" t="str">
            <v>CONDULETE DE PVC, TIPO TB, PARA ELETRODUTO DE PVC SOLDÁVEL DN 20 MM (1/2''), APARENTE - FORNECIMENTO E INSTALAÇÃO. AF_11/2016</v>
          </cell>
          <cell r="C2551" t="str">
            <v>UN</v>
          </cell>
          <cell r="D2551" t="str">
            <v>15,69</v>
          </cell>
        </row>
        <row r="2552">
          <cell r="A2552" t="str">
            <v>95814</v>
          </cell>
          <cell r="B2552" t="str">
            <v>CONDULETE DE PVC, TIPO TB, PARA ELETRODUTO DE PVC SOLDÁVEL DN 25 MM (3/4''), APARENTE - FORNECIMENTO E INSTALAÇÃO. AF_11/2016</v>
          </cell>
          <cell r="C2552" t="str">
            <v>UN</v>
          </cell>
          <cell r="D2552" t="str">
            <v>16,53</v>
          </cell>
        </row>
        <row r="2553">
          <cell r="A2553" t="str">
            <v>95815</v>
          </cell>
          <cell r="B2553" t="str">
            <v>CONDULETE DE PVC, TIPO TB, PARA ELETRODUTO DE PVC SOLDÁVEL DN 32 MM (1''), APARENTE - FORNECIMENTO E INSTALAÇÃO. AF_11/2016</v>
          </cell>
          <cell r="C2553" t="str">
            <v>UN</v>
          </cell>
          <cell r="D2553" t="str">
            <v>21,17</v>
          </cell>
        </row>
        <row r="2554">
          <cell r="A2554" t="str">
            <v>95816</v>
          </cell>
          <cell r="B2554" t="str">
            <v>CONDULETE DE PVC, TIPO X, PARA ELETRODUTO DE PVC SOLDÁVEL DN 20 MM (1/2''), APARENTE - FORNECIMENTO E INSTALAÇÃO. AF_11/2016</v>
          </cell>
          <cell r="C2554" t="str">
            <v>UN</v>
          </cell>
          <cell r="D2554" t="str">
            <v>29,14</v>
          </cell>
        </row>
        <row r="2555">
          <cell r="A2555" t="str">
            <v>95817</v>
          </cell>
          <cell r="B2555" t="str">
            <v>CONDULETE DE PVC, TIPO X, PARA ELETRODUTO DE PVC SOLDÁVEL DN 25 MM (3/4''), APARENTE - FORNECIMENTO E INSTALAÇÃO. AF_11/2016</v>
          </cell>
          <cell r="C2555" t="str">
            <v>UN</v>
          </cell>
          <cell r="D2555" t="str">
            <v>29,87</v>
          </cell>
        </row>
        <row r="2556">
          <cell r="A2556" t="str">
            <v>95818</v>
          </cell>
          <cell r="B2556" t="str">
            <v>CONDULETE DE PVC, TIPO X, PARA ELETRODUTO DE PVC SOLDÁVEL DN 32 MM (1''), APARENTE - FORNECIMENTO E INSTALAÇÃO. AF_11/2016</v>
          </cell>
          <cell r="C2556" t="str">
            <v>UN</v>
          </cell>
          <cell r="D2556" t="str">
            <v>36,12</v>
          </cell>
        </row>
        <row r="2557">
          <cell r="A2557" t="str">
            <v>68066</v>
          </cell>
          <cell r="B2557" t="str">
            <v>CAIXA DE PROTECAO PARA MEDIDOR MONOFASICO, FORNECIMENTO E INSTALACAO</v>
          </cell>
          <cell r="C2557" t="str">
            <v>UN</v>
          </cell>
          <cell r="D2557" t="str">
            <v>138,49</v>
          </cell>
        </row>
        <row r="2558">
          <cell r="A2558" t="str">
            <v>72319</v>
          </cell>
          <cell r="B2558" t="str">
            <v>DISJUNTOR BAIXA TENSAO TRIPOLAR A SECO  800A/600V, INCLUSIVE ELETROTÉCNICO</v>
          </cell>
          <cell r="C2558" t="str">
            <v>UN</v>
          </cell>
          <cell r="D2558" t="str">
            <v>3.837,97</v>
          </cell>
        </row>
        <row r="2559">
          <cell r="A2559" t="str">
            <v>72341</v>
          </cell>
          <cell r="B2559" t="str">
            <v>CONTATOR TRIPOLAR I NOMINAL 12A - FORNECIMENTO E INSTALACAO INCLUSIVE ELETROTÉCNICO</v>
          </cell>
          <cell r="C2559" t="str">
            <v>UN</v>
          </cell>
          <cell r="D2559" t="str">
            <v>234,14</v>
          </cell>
        </row>
        <row r="2560">
          <cell r="A2560" t="str">
            <v>72343</v>
          </cell>
          <cell r="B2560" t="str">
            <v>CONTATOR TRIPOLAR I NOMINAL 22A - FORNECIMENTO E INSTALACAO INCLUSIVE ELETROTÉCNICO</v>
          </cell>
          <cell r="C2560" t="str">
            <v>UN</v>
          </cell>
          <cell r="D2560" t="str">
            <v>276,46</v>
          </cell>
        </row>
        <row r="2561">
          <cell r="A2561" t="str">
            <v>72344</v>
          </cell>
          <cell r="B2561" t="str">
            <v>CONTATOR TRIPOLAR I NOMINAL 36A - FORNECIMENTO E INSTALACAO INCLUSIVE ELETROTÉCNICO</v>
          </cell>
          <cell r="C2561" t="str">
            <v>UN</v>
          </cell>
          <cell r="D2561" t="str">
            <v>422,71</v>
          </cell>
        </row>
        <row r="2562">
          <cell r="A2562" t="str">
            <v>72345</v>
          </cell>
          <cell r="B2562" t="str">
            <v>CONTATOR TRIPOLAR I NOMIMAL 94A - FORNECIMENTO E INSTALACAO INCLUSIVE ELETROTÉCNICO</v>
          </cell>
          <cell r="C2562" t="str">
            <v>UN</v>
          </cell>
          <cell r="D2562" t="str">
            <v>1.167,52</v>
          </cell>
        </row>
        <row r="2563">
          <cell r="A2563" t="str">
            <v>74052/5</v>
          </cell>
          <cell r="B2563" t="str">
            <v>QUADRO DE MEDICAO GERAL EM CHAPA METALICA PARA EDIFICIOS COM 16 APTOS, INCLUSIVE DISJUNTORES E ATERRAMENTO</v>
          </cell>
          <cell r="C2563" t="str">
            <v>UN</v>
          </cell>
          <cell r="D2563" t="str">
            <v>1.164,21</v>
          </cell>
        </row>
        <row r="2564">
          <cell r="A2564" t="str">
            <v>74130/1</v>
          </cell>
          <cell r="B2564" t="str">
            <v>DISJUNTOR TERMOMAGNETICO MONOPOLAR PADRAO NEMA (AMERICANO) 10 A 30A 240V, FORNECIMENTO E INSTALACAO</v>
          </cell>
          <cell r="C2564" t="str">
            <v>UN</v>
          </cell>
          <cell r="D2564" t="str">
            <v>11,66</v>
          </cell>
        </row>
        <row r="2565">
          <cell r="A2565" t="str">
            <v>74130/2</v>
          </cell>
          <cell r="B2565" t="str">
            <v>DISJUNTOR TERMOMAGNETICO MONOPOLAR PADRAO NEMA (AMERICANO) 35 A 50A 240V, FORNECIMENTO E INSTALACAO</v>
          </cell>
          <cell r="C2565" t="str">
            <v>UN</v>
          </cell>
          <cell r="D2565" t="str">
            <v>17,69</v>
          </cell>
        </row>
        <row r="2566">
          <cell r="A2566" t="str">
            <v>74130/3</v>
          </cell>
          <cell r="B2566" t="str">
            <v>DISJUNTOR TERMOMAGNETICO BIPOLAR PADRAO NEMA (AMERICANO) 10 A 50A 240V, FORNECIMENTO E INSTALACAO</v>
          </cell>
          <cell r="C2566" t="str">
            <v>UN</v>
          </cell>
          <cell r="D2566" t="str">
            <v>51,21</v>
          </cell>
        </row>
        <row r="2567">
          <cell r="A2567" t="str">
            <v>74130/4</v>
          </cell>
          <cell r="B2567" t="str">
            <v>DISJUNTOR TERMOMAGNETICO TRIPOLAR PADRAO NEMA (AMERICANO) 10 A 50A 240V, FORNECIMENTO E INSTALACAO</v>
          </cell>
          <cell r="C2567" t="str">
            <v>UN</v>
          </cell>
          <cell r="D2567" t="str">
            <v>75,68</v>
          </cell>
        </row>
        <row r="2568">
          <cell r="A2568" t="str">
            <v>74130/5</v>
          </cell>
          <cell r="B2568" t="str">
            <v>DISJUNTOR TERMOMAGNETICO TRIPOLAR PADRAO NEMA (AMERICANO) 60 A 100A 240V, FORNECIMENTO E INSTALACAO</v>
          </cell>
          <cell r="C2568" t="str">
            <v>UN</v>
          </cell>
          <cell r="D2568" t="str">
            <v>100,11</v>
          </cell>
        </row>
        <row r="2569">
          <cell r="A2569" t="str">
            <v>74130/6</v>
          </cell>
          <cell r="B2569" t="str">
            <v>DISJUNTOR TERMOMAGNETICO TRIPOLAR PADRAO NEMA (AMERICANO) 125 A 150A 240V, FORNECIMENTO E INSTALACAO</v>
          </cell>
          <cell r="C2569" t="str">
            <v>UN</v>
          </cell>
          <cell r="D2569" t="str">
            <v>279,18</v>
          </cell>
        </row>
        <row r="2570">
          <cell r="A2570" t="str">
            <v>74130/7</v>
          </cell>
          <cell r="B2570" t="str">
            <v>DISJUNTOR TERMOMAGNETICO TRIPOLAR EM CAIXA MOLDADA 250A 600V, FORNECIMENTO E INSTALACAO</v>
          </cell>
          <cell r="C2570" t="str">
            <v>UN</v>
          </cell>
          <cell r="D2570" t="str">
            <v>717,79</v>
          </cell>
        </row>
        <row r="2571">
          <cell r="A2571" t="str">
            <v>74130/8</v>
          </cell>
          <cell r="B2571" t="str">
            <v>DISJUNTOR TERMOMAGNETICO TRIPOLAR EM CAIXA MOLDADA 300 A 400A 600V, FORNECIMENTO E INSTALACAO</v>
          </cell>
          <cell r="C2571" t="str">
            <v>UN</v>
          </cell>
          <cell r="D2571" t="str">
            <v>980,03</v>
          </cell>
        </row>
        <row r="2572">
          <cell r="A2572" t="str">
            <v>74130/9</v>
          </cell>
          <cell r="B2572" t="str">
            <v>DISJUNTOR TERMOMAGNETICO TRIPOLAR EM CAIXA MOLDADA 500 A 600A 600V, FORNECIMENTO E INSTALACAO</v>
          </cell>
          <cell r="C2572" t="str">
            <v>UN</v>
          </cell>
          <cell r="D2572" t="str">
            <v>1.603,79</v>
          </cell>
        </row>
        <row r="2573">
          <cell r="A2573" t="str">
            <v>74130/10</v>
          </cell>
          <cell r="B2573" t="str">
            <v>DISJUNTOR TERMOMAGNETICO TRIPOLAR EM CAIXA MOLDADA 175 A 225A 240V, FORNECIMENTO E INSTALACAO</v>
          </cell>
          <cell r="C2573" t="str">
            <v>UN</v>
          </cell>
          <cell r="D2573" t="str">
            <v>435,05</v>
          </cell>
        </row>
        <row r="2574">
          <cell r="A2574" t="str">
            <v>74131/1</v>
          </cell>
          <cell r="B2574" t="str">
            <v>QUADRO DE DISTRIBUICAO DE ENERGIA DE EMBUTIR, EM CHAPA METALICA, PARA 3 DISJUNTORES TERMOMAGNETICOS MONOPOLARES SEM BARRAMENTO FORNECIMENTO E INSTALACAO</v>
          </cell>
          <cell r="C2574" t="str">
            <v>UN</v>
          </cell>
          <cell r="D2574" t="str">
            <v>66,31</v>
          </cell>
        </row>
        <row r="2575">
          <cell r="A2575" t="str">
            <v>74131/4</v>
          </cell>
          <cell r="B2575" t="str">
            <v>QUADRO DE DISTRIBUICAO DE ENERGIA DE EMBUTIR, EM CHAPA METALICA, PARA 18 DISJUNTORES TERMOMAGNETICOS MONOPOLARES, COM BARRAMENTO TRIFASICO E NEUTRO, FORNECIMENTO E INSTALACAO</v>
          </cell>
          <cell r="C2575" t="str">
            <v>UN</v>
          </cell>
          <cell r="D2575" t="str">
            <v>435,88</v>
          </cell>
        </row>
        <row r="2576">
          <cell r="A2576" t="str">
            <v>74131/5</v>
          </cell>
          <cell r="B2576" t="str">
            <v>QUADRO DE DISTRIBUICAO DE ENERGIA DE EMBUTIR, EM CHAPA METALICA, PARA 24 DISJUNTORES TERMOMAGNETICOS MONOPOLARES, COM BARRAMENTO TRIFASICO E NEUTRO, FORNECIMENTO E INSTALACAO</v>
          </cell>
          <cell r="C2576" t="str">
            <v>UN</v>
          </cell>
          <cell r="D2576" t="str">
            <v>505,78</v>
          </cell>
        </row>
        <row r="2577">
          <cell r="A2577" t="str">
            <v>74131/6</v>
          </cell>
          <cell r="B2577" t="str">
            <v>QUADRO DE DISTRIBUICAO DE ENERGIA DE EMBUTIR, EM CHAPA METALICA, PARA 32 DISJUNTORES TERMOMAGNETICOS MONOPOLARES, COM BARRAMENTO TRIFASICO E NEUTRO, FORNECIMENTO E INSTALACAO</v>
          </cell>
          <cell r="C2577" t="str">
            <v>UN</v>
          </cell>
          <cell r="D2577" t="str">
            <v>984,41</v>
          </cell>
        </row>
        <row r="2578">
          <cell r="A2578" t="str">
            <v>74131/7</v>
          </cell>
          <cell r="B2578" t="str">
            <v>QUADRO DE DISTRIBUICAO DE ENERGIA DE EMBUTIR, EM CHAPA METALICA, PARA 40 DISJUNTORES TERMOMAGNETICOS MONOPOLARES, COM BARRAMENTO TRIFASICO E NEUTRO, FORNECIMENTO E INSTALACAO</v>
          </cell>
          <cell r="C2578" t="str">
            <v>UN</v>
          </cell>
          <cell r="D2578" t="str">
            <v>817,82</v>
          </cell>
        </row>
        <row r="2579">
          <cell r="A2579" t="str">
            <v>74131/8</v>
          </cell>
          <cell r="B2579" t="str">
            <v>QUADRO DE DISTRIBUICAO DE ENERGIA DE EMBUTIR, EM CHAPA METALICA, PARA 50 DISJUNTORES TERMOMAGNETICOS MONOPOLARES, COM BARRAMENTO TRIFASICO E NEUTRO, FORNECIMENTO E INSTALACAO</v>
          </cell>
          <cell r="C2579" t="str">
            <v>UN</v>
          </cell>
          <cell r="D2579" t="str">
            <v>1.213,40</v>
          </cell>
        </row>
        <row r="2580">
          <cell r="A2580" t="str">
            <v>83372</v>
          </cell>
          <cell r="B2580" t="str">
            <v>CAIXA DE MEDICAO EM ALTA TENSAO - FORNECIMENTO E INSTALACAO</v>
          </cell>
          <cell r="C2580" t="str">
            <v>UN</v>
          </cell>
          <cell r="D2580" t="str">
            <v>664,36</v>
          </cell>
        </row>
        <row r="2581">
          <cell r="A2581" t="str">
            <v>83463</v>
          </cell>
          <cell r="B2581" t="str">
            <v>QUADRO DE DISTRIBUICAO DE ENERGIA EM CHAPA DE ACO GALVANIZADO, PARA 12 DISJUNTORES TERMOMAGNETICOS MONOPOLARES, COM BARRAMENTO TRIFASICO E NEUTRO - FORNECIMENTO E INSTALACAO</v>
          </cell>
          <cell r="C2581" t="str">
            <v>UN</v>
          </cell>
          <cell r="D2581" t="str">
            <v>320,41</v>
          </cell>
        </row>
        <row r="2582">
          <cell r="A2582" t="str">
            <v>84402</v>
          </cell>
          <cell r="B2582" t="str">
            <v>QUADRO DE DISTRIBUICAO DE ENERGIA P/ 6 DISJUNTORES TERMOMAGNETICOS MONOPOLARES SEM BARRAMENTO, DE EMBUTIR, EM CHAPA METALICA - FORNECIMENTO E INSTALACAO</v>
          </cell>
          <cell r="C2582" t="str">
            <v>UN</v>
          </cell>
          <cell r="D2582" t="str">
            <v>76,23</v>
          </cell>
        </row>
        <row r="2583">
          <cell r="A2583" t="str">
            <v>93653</v>
          </cell>
          <cell r="B2583" t="str">
            <v>DISJUNTOR MONOPOLAR TIPO DIN, CORRENTE NOMINAL DE 10A - FORNECIMENTO E INSTALAÇÃO. AF_04/2016</v>
          </cell>
          <cell r="C2583" t="str">
            <v>UN</v>
          </cell>
          <cell r="D2583" t="str">
            <v>8,81</v>
          </cell>
        </row>
        <row r="2584">
          <cell r="A2584" t="str">
            <v>93654</v>
          </cell>
          <cell r="B2584" t="str">
            <v>DISJUNTOR MONOPOLAR TIPO DIN, CORRENTE NOMINAL DE 16A - FORNECIMENTO E INSTALAÇÃO. AF_04/2016</v>
          </cell>
          <cell r="C2584" t="str">
            <v>UN</v>
          </cell>
          <cell r="D2584" t="str">
            <v>9,32</v>
          </cell>
        </row>
        <row r="2585">
          <cell r="A2585" t="str">
            <v>93655</v>
          </cell>
          <cell r="B2585" t="str">
            <v>DISJUNTOR MONOPOLAR TIPO DIN, CORRENTE NOMINAL DE 20A - FORNECIMENTO E INSTALAÇÃO. AF_04/2016</v>
          </cell>
          <cell r="C2585" t="str">
            <v>UN</v>
          </cell>
          <cell r="D2585" t="str">
            <v>10,21</v>
          </cell>
        </row>
        <row r="2586">
          <cell r="A2586" t="str">
            <v>93656</v>
          </cell>
          <cell r="B2586" t="str">
            <v>DISJUNTOR MONOPOLAR TIPO DIN, CORRENTE NOMINAL DE 25A - FORNECIMENTO E INSTALAÇÃO. AF_04/2016</v>
          </cell>
          <cell r="C2586" t="str">
            <v>UN</v>
          </cell>
          <cell r="D2586" t="str">
            <v>10,21</v>
          </cell>
        </row>
        <row r="2587">
          <cell r="A2587" t="str">
            <v>93657</v>
          </cell>
          <cell r="B2587" t="str">
            <v>DISJUNTOR MONOPOLAR TIPO DIN, CORRENTE NOMINAL DE 32A - FORNECIMENTO E INSTALAÇÃO. AF_04/2016</v>
          </cell>
          <cell r="C2587" t="str">
            <v>UN</v>
          </cell>
          <cell r="D2587" t="str">
            <v>11,34</v>
          </cell>
        </row>
        <row r="2588">
          <cell r="A2588" t="str">
            <v>93658</v>
          </cell>
          <cell r="B2588" t="str">
            <v>DISJUNTOR MONOPOLAR TIPO DIN, CORRENTE NOMINAL DE 40A - FORNECIMENTO E INSTALAÇÃO. AF_04/2016</v>
          </cell>
          <cell r="C2588" t="str">
            <v>UN</v>
          </cell>
          <cell r="D2588" t="str">
            <v>16,50</v>
          </cell>
        </row>
        <row r="2589">
          <cell r="A2589" t="str">
            <v>93659</v>
          </cell>
          <cell r="B2589" t="str">
            <v>DISJUNTOR MONOPOLAR TIPO DIN, CORRENTE NOMINAL DE 50A - FORNECIMENTO E INSTALAÇÃO. AF_04/2016</v>
          </cell>
          <cell r="C2589" t="str">
            <v>UN</v>
          </cell>
          <cell r="D2589" t="str">
            <v>18,83</v>
          </cell>
        </row>
        <row r="2590">
          <cell r="A2590" t="str">
            <v>93660</v>
          </cell>
          <cell r="B2590" t="str">
            <v>DISJUNTOR BIPOLAR TIPO DIN, CORRENTE NOMINAL DE 10A - FORNECIMENTO E INSTALAÇÃO. AF_04/2016</v>
          </cell>
          <cell r="C2590" t="str">
            <v>UN</v>
          </cell>
          <cell r="D2590" t="str">
            <v>43,27</v>
          </cell>
        </row>
        <row r="2591">
          <cell r="A2591" t="str">
            <v>93661</v>
          </cell>
          <cell r="B2591" t="str">
            <v>DISJUNTOR BIPOLAR TIPO DIN, CORRENTE NOMINAL DE 16A - FORNECIMENTO E INSTALAÇÃO. AF_04/2016</v>
          </cell>
          <cell r="C2591" t="str">
            <v>UN</v>
          </cell>
          <cell r="D2591" t="str">
            <v>44,26</v>
          </cell>
        </row>
        <row r="2592">
          <cell r="A2592" t="str">
            <v>93662</v>
          </cell>
          <cell r="B2592" t="str">
            <v>DISJUNTOR BIPOLAR TIPO DIN, CORRENTE NOMINAL DE 20A - FORNECIMENTO E INSTALAÇÃO. AF_04/2016</v>
          </cell>
          <cell r="C2592" t="str">
            <v>UN</v>
          </cell>
          <cell r="D2592" t="str">
            <v>46,12</v>
          </cell>
        </row>
        <row r="2593">
          <cell r="A2593" t="str">
            <v>93663</v>
          </cell>
          <cell r="B2593" t="str">
            <v>DISJUNTOR BIPOLAR TIPO DIN, CORRENTE NOMINAL DE 25A - FORNECIMENTO E INSTALAÇÃO. AF_04/2016</v>
          </cell>
          <cell r="C2593" t="str">
            <v>UN</v>
          </cell>
          <cell r="D2593" t="str">
            <v>46,12</v>
          </cell>
        </row>
        <row r="2594">
          <cell r="A2594" t="str">
            <v>93664</v>
          </cell>
          <cell r="B2594" t="str">
            <v>DISJUNTOR BIPOLAR TIPO DIN, CORRENTE NOMINAL DE 32A - FORNECIMENTO E INSTALAÇÃO. AF_04/2016</v>
          </cell>
          <cell r="C2594" t="str">
            <v>UN</v>
          </cell>
          <cell r="D2594" t="str">
            <v>48,35</v>
          </cell>
        </row>
        <row r="2595">
          <cell r="A2595" t="str">
            <v>93665</v>
          </cell>
          <cell r="B2595" t="str">
            <v>DISJUNTOR BIPOLAR TIPO DIN, CORRENTE NOMINAL DE 40A - FORNECIMENTO E INSTALAÇÃO. AF_04/2016</v>
          </cell>
          <cell r="C2595" t="str">
            <v>UN</v>
          </cell>
          <cell r="D2595" t="str">
            <v>51,40</v>
          </cell>
        </row>
        <row r="2596">
          <cell r="A2596" t="str">
            <v>93666</v>
          </cell>
          <cell r="B2596" t="str">
            <v>DISJUNTOR BIPOLAR TIPO DIN, CORRENTE NOMINAL DE 50A - FORNECIMENTO E INSTALAÇÃO. AF_04/2016</v>
          </cell>
          <cell r="C2596" t="str">
            <v>UN</v>
          </cell>
          <cell r="D2596" t="str">
            <v>56,06</v>
          </cell>
        </row>
        <row r="2597">
          <cell r="A2597" t="str">
            <v>93667</v>
          </cell>
          <cell r="B2597" t="str">
            <v>DISJUNTOR TRIPOLAR TIPO DIN, CORRENTE NOMINAL DE 10A - FORNECIMENTO E INSTALAÇÃO. AF_04/2016</v>
          </cell>
          <cell r="C2597" t="str">
            <v>UN</v>
          </cell>
          <cell r="D2597" t="str">
            <v>54,08</v>
          </cell>
        </row>
        <row r="2598">
          <cell r="A2598" t="str">
            <v>93668</v>
          </cell>
          <cell r="B2598" t="str">
            <v>DISJUNTOR TRIPOLAR TIPO DIN, CORRENTE NOMINAL DE 16A - FORNECIMENTO E INSTALAÇÃO. AF_04/2016</v>
          </cell>
          <cell r="C2598" t="str">
            <v>UN</v>
          </cell>
          <cell r="D2598" t="str">
            <v>55,60</v>
          </cell>
        </row>
        <row r="2599">
          <cell r="A2599" t="str">
            <v>93669</v>
          </cell>
          <cell r="B2599" t="str">
            <v>DISJUNTOR TRIPOLAR TIPO DIN, CORRENTE NOMINAL DE 20A - FORNECIMENTO E INSTALAÇÃO. AF_04/2016</v>
          </cell>
          <cell r="C2599" t="str">
            <v>UN</v>
          </cell>
          <cell r="D2599" t="str">
            <v>58,34</v>
          </cell>
        </row>
        <row r="2600">
          <cell r="A2600" t="str">
            <v>93670</v>
          </cell>
          <cell r="B2600" t="str">
            <v>DISJUNTOR TRIPOLAR TIPO DIN, CORRENTE NOMINAL DE 25A - FORNECIMENTO E INSTALAÇÃO. AF_04/2016</v>
          </cell>
          <cell r="C2600" t="str">
            <v>UN</v>
          </cell>
          <cell r="D2600" t="str">
            <v>58,34</v>
          </cell>
        </row>
        <row r="2601">
          <cell r="A2601" t="str">
            <v>93671</v>
          </cell>
          <cell r="B2601" t="str">
            <v>DISJUNTOR TRIPOLAR TIPO DIN, CORRENTE NOMINAL DE 32A - FORNECIMENTO E INSTALAÇÃO. AF_04/2016</v>
          </cell>
          <cell r="C2601" t="str">
            <v>UN</v>
          </cell>
          <cell r="D2601" t="str">
            <v>61,71</v>
          </cell>
        </row>
        <row r="2602">
          <cell r="A2602" t="str">
            <v>93672</v>
          </cell>
          <cell r="B2602" t="str">
            <v>DISJUNTOR TRIPOLAR TIPO DIN, CORRENTE NOMINAL DE 40A - FORNECIMENTO E INSTALAÇÃO. AF_04/2016</v>
          </cell>
          <cell r="C2602" t="str">
            <v>UN</v>
          </cell>
          <cell r="D2602" t="str">
            <v>67,22</v>
          </cell>
        </row>
        <row r="2603">
          <cell r="A2603" t="str">
            <v>93673</v>
          </cell>
          <cell r="B2603" t="str">
            <v>DISJUNTOR TRIPOLAR TIPO DIN, CORRENTE NOMINAL DE 50A - FORNECIMENTO E INSTALAÇÃO. AF_04/2016</v>
          </cell>
          <cell r="C2603" t="str">
            <v>UN</v>
          </cell>
          <cell r="D2603" t="str">
            <v>74,22</v>
          </cell>
        </row>
        <row r="2604">
          <cell r="A2604" t="str">
            <v>72339</v>
          </cell>
          <cell r="B2604" t="str">
            <v>TOMADA 3P+T 30A/440V SEM PLACA - FORNECIMENTO E INSTALACAO</v>
          </cell>
          <cell r="C2604" t="str">
            <v>UN</v>
          </cell>
          <cell r="D2604" t="str">
            <v>59,50</v>
          </cell>
        </row>
        <row r="2605">
          <cell r="A2605" t="str">
            <v>83403</v>
          </cell>
          <cell r="B2605" t="str">
            <v>INTERRUPTOR PULSADOR DE CAMPAINHA OU MINUTERIA 2A/250V C/ CAIXA - FORNECIMENTO E INSTALACAO</v>
          </cell>
          <cell r="C2605" t="str">
            <v>UN</v>
          </cell>
          <cell r="D2605" t="str">
            <v>18,99</v>
          </cell>
        </row>
        <row r="2606">
          <cell r="A2606" t="str">
            <v>83465</v>
          </cell>
          <cell r="B2606" t="str">
            <v>INTERRUPTOR INTERMEDIARIO (FOUR-WAY) - FORNECIMENTO E INSTALACAO</v>
          </cell>
          <cell r="C2606" t="str">
            <v>UN</v>
          </cell>
          <cell r="D2606" t="str">
            <v>48,66</v>
          </cell>
        </row>
        <row r="2607">
          <cell r="A2607" t="str">
            <v>91945</v>
          </cell>
          <cell r="B2607" t="str">
            <v>SUPORTE PARAFUSADO COM PLACA DE ENCAIXE 4" X 2" ALTO (2,00 M DO PISO) PARA PONTO ELÉTRICO - FORNECIMENTO E INSTALAÇÃO. AF_12/2015</v>
          </cell>
          <cell r="C2607" t="str">
            <v>UN</v>
          </cell>
          <cell r="D2607" t="str">
            <v>8,32</v>
          </cell>
        </row>
        <row r="2608">
          <cell r="A2608" t="str">
            <v>91946</v>
          </cell>
          <cell r="B2608" t="str">
            <v>SUPORTE PARAFUSADO COM PLACA DE ENCAIXE 4" X 2" MÉDIO (1,30 M DO PISO) PARA PONTO ELÉTRICO - FORNECIMENTO E INSTALAÇÃO. AF_12/2015</v>
          </cell>
          <cell r="C2608" t="str">
            <v>UN</v>
          </cell>
          <cell r="D2608" t="str">
            <v>7,04</v>
          </cell>
        </row>
        <row r="2609">
          <cell r="A2609" t="str">
            <v>91947</v>
          </cell>
          <cell r="B2609" t="str">
            <v>SUPORTE PARAFUSADO COM PLACA DE ENCAIXE 4" X 2" BAIXO (0,30 M DO PISO) PARA PONTO ELÉTRICO - FORNECIMENTO E INSTALAÇÃO. AF_12/2015</v>
          </cell>
          <cell r="C2609" t="str">
            <v>UN</v>
          </cell>
          <cell r="D2609" t="str">
            <v>6,25</v>
          </cell>
        </row>
        <row r="2610">
          <cell r="A2610" t="str">
            <v>91949</v>
          </cell>
          <cell r="B2610" t="str">
            <v>SUPORTE PARAFUSADO COM PLACA DE ENCAIXE 4" X 4" ALTO (2,00 M DO PISO) PARA PONTO ELÉTRICO - FORNECIMENTO E INSTALAÇÃO. AF_12/2015</v>
          </cell>
          <cell r="C2610" t="str">
            <v>UN</v>
          </cell>
          <cell r="D2610" t="str">
            <v>12,93</v>
          </cell>
        </row>
        <row r="2611">
          <cell r="A2611" t="str">
            <v>91950</v>
          </cell>
          <cell r="B2611" t="str">
            <v>SUPORTE PARAFUSADO COM PLACA DE ENCAIXE 4" X 4" MÉDIO (1,30 M DO PISO) PARA PONTO ELÉTRICO - FORNECIMENTO E INSTALAÇÃO. AF_12/2015</v>
          </cell>
          <cell r="C2611" t="str">
            <v>UN</v>
          </cell>
          <cell r="D2611" t="str">
            <v>11,39</v>
          </cell>
        </row>
        <row r="2612">
          <cell r="A2612" t="str">
            <v>91951</v>
          </cell>
          <cell r="B2612" t="str">
            <v>SUPORTE PARAFUSADO COM PLACA DE ENCAIXE 4" X 4" BAIXO (0,30 M DO PISO) PARA PONTO ELÉTRICO - FORNECIMENTO E INSTALAÇÃO. AF_12/2015</v>
          </cell>
          <cell r="C2612" t="str">
            <v>UN</v>
          </cell>
          <cell r="D2612" t="str">
            <v>10,46</v>
          </cell>
        </row>
        <row r="2613">
          <cell r="A2613" t="str">
            <v>91952</v>
          </cell>
          <cell r="B2613" t="str">
            <v>INTERRUPTOR SIMPLES (1 MÓDULO), 10A/250V, SEM SUPORTE E SEM PLACA - FORNECIMENTO E INSTALAÇÃO. AF_12/2015</v>
          </cell>
          <cell r="C2613" t="str">
            <v>UN</v>
          </cell>
          <cell r="D2613" t="str">
            <v>15,66</v>
          </cell>
        </row>
        <row r="2614">
          <cell r="A2614" t="str">
            <v>91953</v>
          </cell>
          <cell r="B2614" t="str">
            <v>INTERRUPTOR SIMPLES (1 MÓDULO), 10A/250V, INCLUINDO SUPORTE E PLACA - FORNECIMENTO E INSTALAÇÃO. AF_12/2015</v>
          </cell>
          <cell r="C2614" t="str">
            <v>UN</v>
          </cell>
          <cell r="D2614" t="str">
            <v>22,70</v>
          </cell>
        </row>
        <row r="2615">
          <cell r="A2615" t="str">
            <v>91954</v>
          </cell>
          <cell r="B2615" t="str">
            <v>INTERRUPTOR PARALELO (1 MÓDULO), 10A/250V, SEM SUPORTE E SEM PLACA - FORNECIMENTO E INSTALAÇÃO. AF_12/2015</v>
          </cell>
          <cell r="C2615" t="str">
            <v>UN</v>
          </cell>
          <cell r="D2615" t="str">
            <v>21,00</v>
          </cell>
        </row>
        <row r="2616">
          <cell r="A2616" t="str">
            <v>91955</v>
          </cell>
          <cell r="B2616" t="str">
            <v>INTERRUPTOR PARALELO (1 MÓDULO), 10A/250V, INCLUINDO SUPORTE E PLACA - FORNECIMENTO E INSTALAÇÃO. AF_12/2015</v>
          </cell>
          <cell r="C2616" t="str">
            <v>UN</v>
          </cell>
          <cell r="D2616" t="str">
            <v>28,04</v>
          </cell>
        </row>
        <row r="2617">
          <cell r="A2617" t="str">
            <v>91956</v>
          </cell>
          <cell r="B2617" t="str">
            <v>INTERRUPTOR SIMPLES (1 MÓDULO) COM INTERRUPTOR PARALELO (1 MÓDULO), 10A/250V, SEM SUPORTE E SEM PLACA - FORNECIMENTO E INSTALAÇÃO. AF_12/2015</v>
          </cell>
          <cell r="C2617" t="str">
            <v>UN</v>
          </cell>
          <cell r="D2617" t="str">
            <v>34,24</v>
          </cell>
        </row>
        <row r="2618">
          <cell r="A2618" t="str">
            <v>91957</v>
          </cell>
          <cell r="B2618" t="str">
            <v>INTERRUPTOR SIMPLES (1 MÓDULO) COM INTERRUPTOR PARALELO (1 MÓDULO), 10A/250V, INCLUINDO SUPORTE E PLACA - FORNECIMENTO E INSTALAÇÃO. AF_12/2015</v>
          </cell>
          <cell r="C2618" t="str">
            <v>UN</v>
          </cell>
          <cell r="D2618" t="str">
            <v>41,28</v>
          </cell>
        </row>
        <row r="2619">
          <cell r="A2619" t="str">
            <v>91958</v>
          </cell>
          <cell r="B2619" t="str">
            <v>INTERRUPTOR SIMPLES (2 MÓDULOS), 10A/250V, SEM SUPORTE E SEM PLACA - FORNECIMENTO E INSTALAÇÃO. AF_12/2015</v>
          </cell>
          <cell r="C2619" t="str">
            <v>UN</v>
          </cell>
          <cell r="D2619" t="str">
            <v>28,94</v>
          </cell>
        </row>
        <row r="2620">
          <cell r="A2620" t="str">
            <v>91959</v>
          </cell>
          <cell r="B2620" t="str">
            <v>INTERRUPTOR SIMPLES (2 MÓDULOS), 10A/250V, INCLUINDO SUPORTE E PLACA - FORNECIMENTO E INSTALAÇÃO. AF_12/2015</v>
          </cell>
          <cell r="C2620" t="str">
            <v>UN</v>
          </cell>
          <cell r="D2620" t="str">
            <v>35,98</v>
          </cell>
        </row>
        <row r="2621">
          <cell r="A2621" t="str">
            <v>91960</v>
          </cell>
          <cell r="B2621" t="str">
            <v>INTERRUPTOR PARALELO (2 MÓDULOS), 10A/250V, SEM SUPORTE E SEM PLACA - FORNECIMENTO E INSTALAÇÃO. AF_12/2015</v>
          </cell>
          <cell r="C2621" t="str">
            <v>UN</v>
          </cell>
          <cell r="D2621" t="str">
            <v>39,57</v>
          </cell>
        </row>
        <row r="2622">
          <cell r="A2622" t="str">
            <v>91961</v>
          </cell>
          <cell r="B2622" t="str">
            <v>INTERRUPTOR PARALELO (2 MÓDULOS), 10A/250V, INCLUINDO SUPORTE E PLACA - FORNECIMENTO E INSTALAÇÃO. AF_12/2015</v>
          </cell>
          <cell r="C2622" t="str">
            <v>UN</v>
          </cell>
          <cell r="D2622" t="str">
            <v>46,61</v>
          </cell>
        </row>
        <row r="2623">
          <cell r="A2623" t="str">
            <v>91962</v>
          </cell>
          <cell r="B2623" t="str">
            <v>INTERRUPTOR SIMPLES (1 MÓDULO) COM INTERRUPTOR PARALELO (2 MÓDULOS), 10A/250V, SEM SUPORTE E SEM PLACA - FORNECIMENTO E INSTALAÇÃO. AF_12/2015</v>
          </cell>
          <cell r="C2623" t="str">
            <v>UN</v>
          </cell>
          <cell r="D2623" t="str">
            <v>52,85</v>
          </cell>
        </row>
        <row r="2624">
          <cell r="A2624" t="str">
            <v>91963</v>
          </cell>
          <cell r="B2624" t="str">
            <v>INTERRUPTOR SIMPLES (1 MÓDULO) COM INTERRUPTOR PARALELO (2 MÓDULOS), 10A/250V, INCLUINDO SUPORTE E PLACA - FORNECIMENTO E INSTALAÇÃO. AF_12/2015</v>
          </cell>
          <cell r="C2624" t="str">
            <v>UN</v>
          </cell>
          <cell r="D2624" t="str">
            <v>59,89</v>
          </cell>
        </row>
        <row r="2625">
          <cell r="A2625" t="str">
            <v>91964</v>
          </cell>
          <cell r="B2625" t="str">
            <v>INTERRUPTOR SIMPLES (2 MÓDULOS) COM INTERRUPTOR PARALELO (1 MÓDULO), 10A/250V, SEM SUPORTE E SEM PLACA - FORNECIMENTO E INSTALAÇÃO. AF_12/2015</v>
          </cell>
          <cell r="C2625" t="str">
            <v>UN</v>
          </cell>
          <cell r="D2625" t="str">
            <v>47,51</v>
          </cell>
        </row>
        <row r="2626">
          <cell r="A2626" t="str">
            <v>91965</v>
          </cell>
          <cell r="B2626" t="str">
            <v>INTERRUPTOR SIMPLES (2 MÓDULOS) COM INTERRUPTOR PARALELO (1 MÓDULO), 10A/250V, INCLUINDO SUPORTE E PLACA - FORNECIMENTO E INSTALAÇÃO. AF_12/2015</v>
          </cell>
          <cell r="C2626" t="str">
            <v>UN</v>
          </cell>
          <cell r="D2626" t="str">
            <v>54,55</v>
          </cell>
        </row>
        <row r="2627">
          <cell r="A2627" t="str">
            <v>91966</v>
          </cell>
          <cell r="B2627" t="str">
            <v>INTERRUPTOR SIMPLES (3 MÓDULOS), 10A/250V, SEM SUPORTE E SEM PLACA - FORNECIMENTO E INSTALAÇÃO. AF_12/2015</v>
          </cell>
          <cell r="C2627" t="str">
            <v>UN</v>
          </cell>
          <cell r="D2627" t="str">
            <v>42,21</v>
          </cell>
        </row>
        <row r="2628">
          <cell r="A2628" t="str">
            <v>91967</v>
          </cell>
          <cell r="B2628" t="str">
            <v>INTERRUPTOR SIMPLES (3 MÓDULOS), 10A/250V, INCLUINDO SUPORTE E PLACA - FORNECIMENTO E INSTALAÇÃO. AF_12/2015</v>
          </cell>
          <cell r="C2628" t="str">
            <v>UN</v>
          </cell>
          <cell r="D2628" t="str">
            <v>49,25</v>
          </cell>
        </row>
        <row r="2629">
          <cell r="A2629" t="str">
            <v>91968</v>
          </cell>
          <cell r="B2629" t="str">
            <v>INTERRUPTOR PARALELO (3 MÓDULOS), 10A/250V, SEM SUPORTE E SEM PLACA - FORNECIMENTO E INSTALAÇÃO. AF_12/2015</v>
          </cell>
          <cell r="C2629" t="str">
            <v>UN</v>
          </cell>
          <cell r="D2629" t="str">
            <v>58,14</v>
          </cell>
        </row>
        <row r="2630">
          <cell r="A2630" t="str">
            <v>91969</v>
          </cell>
          <cell r="B2630" t="str">
            <v>INTERRUPTOR PARALELO (3 MÓDULOS), 10A/250V, INCLUINDO SUPORTE E PLACA - FORNECIMENTO E INSTALAÇÃO. AF_12/2015</v>
          </cell>
          <cell r="C2630" t="str">
            <v>UN</v>
          </cell>
          <cell r="D2630" t="str">
            <v>65,18</v>
          </cell>
        </row>
        <row r="2631">
          <cell r="A2631" t="str">
            <v>91970</v>
          </cell>
          <cell r="B2631" t="str">
            <v>INTERRUPTOR SIMPLES (3 MÓDULOS) COM INTERRUPTOR PARALELO (1 MÓDULO), 10A/250V, SEM SUPORTE E SEM PLACA - FORNECIMENTO E INSTALAÇÃO. AF_12/2015</v>
          </cell>
          <cell r="C2631" t="str">
            <v>UN</v>
          </cell>
          <cell r="D2631" t="str">
            <v>61,07</v>
          </cell>
        </row>
        <row r="2632">
          <cell r="A2632" t="str">
            <v>91971</v>
          </cell>
          <cell r="B2632" t="str">
            <v>INTERRUPTOR SIMPLES (3 MÓDULOS) COM INTERRUPTOR PARALELO (1 MÓDULO), 10A/250V, INCLUINDO SUPORTE E PLACA - FORNECIMENTO E INSTALAÇÃO. AF_12/2015</v>
          </cell>
          <cell r="C2632" t="str">
            <v>UN</v>
          </cell>
          <cell r="D2632" t="str">
            <v>72,46</v>
          </cell>
        </row>
        <row r="2633">
          <cell r="A2633" t="str">
            <v>91972</v>
          </cell>
          <cell r="B2633" t="str">
            <v>INTERRUPTOR SIMPLES (2 MÓDULOS) COM INTERRUPTOR PARALELO (2 MÓDULOS), 10A/250V, SEM SUPORTE E SEM PLACA - FORNECIMENTO E INSTALAÇÃO. AF_12/2015</v>
          </cell>
          <cell r="C2633" t="str">
            <v>UN</v>
          </cell>
          <cell r="D2633" t="str">
            <v>66,40</v>
          </cell>
        </row>
        <row r="2634">
          <cell r="A2634" t="str">
            <v>91973</v>
          </cell>
          <cell r="B2634" t="str">
            <v>INTERRUPTOR SIMPLES (2 MÓDULOS) COM INTERRUPTOR PARALELO (2 MÓDULOS), 10A/250V, INCLUINDO SUPORTE E PLACA - FORNECIMENTO E INSTALAÇÃO. AF_12/2015</v>
          </cell>
          <cell r="C2634" t="str">
            <v>UN</v>
          </cell>
          <cell r="D2634" t="str">
            <v>77,79</v>
          </cell>
        </row>
        <row r="2635">
          <cell r="A2635" t="str">
            <v>91974</v>
          </cell>
          <cell r="B2635" t="str">
            <v>INTERRUPTOR SIMPLES (4 MÓDULOS), 10A/250V, SEM SUPORTE E SEM PLACA - FORNECIMENTO E INSTALAÇÃO. AF_12/2015</v>
          </cell>
          <cell r="C2635" t="str">
            <v>UN</v>
          </cell>
          <cell r="D2635" t="str">
            <v>55,73</v>
          </cell>
        </row>
        <row r="2636">
          <cell r="A2636" t="str">
            <v>91975</v>
          </cell>
          <cell r="B2636" t="str">
            <v>INTERRUPTOR SIMPLES (4 MÓDULOS), 10A/250V, INCLUINDO SUPORTE E PLACA - FORNECIMENTO E INSTALAÇÃO. AF_12/2015</v>
          </cell>
          <cell r="C2636" t="str">
            <v>UN</v>
          </cell>
          <cell r="D2636" t="str">
            <v>67,12</v>
          </cell>
        </row>
        <row r="2637">
          <cell r="A2637" t="str">
            <v>91976</v>
          </cell>
          <cell r="B2637" t="str">
            <v>INTERRUPTOR SIMPLES (6 MÓDULOS), 10A/250V, SEM SUPORTE E SEM PLACA - FORNECIMENTO E INSTALAÇÃO. AF_12/2015</v>
          </cell>
          <cell r="C2637" t="str">
            <v>UN</v>
          </cell>
          <cell r="D2637" t="str">
            <v>82,37</v>
          </cell>
        </row>
        <row r="2638">
          <cell r="A2638" t="str">
            <v>91977</v>
          </cell>
          <cell r="B2638" t="str">
            <v>INTERRUPTOR SIMPLES (6 MÓDULOS), 10A/250V, INCLUINDO SUPORTE E PLACA - FORNECIMENTO E INSTALAÇÃO. AF_12/2015</v>
          </cell>
          <cell r="C2638" t="str">
            <v>UN</v>
          </cell>
          <cell r="D2638" t="str">
            <v>93,76</v>
          </cell>
        </row>
        <row r="2639">
          <cell r="A2639" t="str">
            <v>91978</v>
          </cell>
          <cell r="B2639" t="str">
            <v>INTERRUPTOR INTERMEDIÁRIO (1 MÓDULO), 10A/250V, SEM SUPORTE E SEM PLACA - FORNECIMENTO E INSTALAÇÃO. AF_09/2017</v>
          </cell>
          <cell r="C2639" t="str">
            <v>UN</v>
          </cell>
          <cell r="D2639" t="str">
            <v>34,07</v>
          </cell>
        </row>
        <row r="2640">
          <cell r="A2640" t="str">
            <v>91979</v>
          </cell>
          <cell r="B2640" t="str">
            <v>INTERRUPTOR INTERMEDIÁRIO (1 MÓDULO), 10A/250V, INCLUINDO SUPORTE E PLACA - FORNECIMENTO E INSTALAÇÃO. AF_09/2017</v>
          </cell>
          <cell r="C2640" t="str">
            <v>UN</v>
          </cell>
          <cell r="D2640" t="str">
            <v>41,11</v>
          </cell>
        </row>
        <row r="2641">
          <cell r="A2641" t="str">
            <v>91980</v>
          </cell>
          <cell r="B2641" t="str">
            <v>INTERRUPTOR BIPOLAR (1 MÓDULO), 10A/250V, SEM SUPORTE E SEM PLACA - FORNECIMENTO E INSTALAÇÃO. AF_09/2017</v>
          </cell>
          <cell r="C2641" t="str">
            <v>UN</v>
          </cell>
          <cell r="D2641" t="str">
            <v>32,90</v>
          </cell>
        </row>
        <row r="2642">
          <cell r="A2642" t="str">
            <v>91981</v>
          </cell>
          <cell r="B2642" t="str">
            <v>INTERRUPTOR BIPOLAR (1 MÓDULO), 10A/250V, INCLUINDO SUPORTE E PLACA - FORNECIMENTO E INSTALAÇÃO. AF_09/2017</v>
          </cell>
          <cell r="C2642" t="str">
            <v>UN</v>
          </cell>
          <cell r="D2642" t="str">
            <v>39,94</v>
          </cell>
        </row>
        <row r="2643">
          <cell r="A2643" t="str">
            <v>91982</v>
          </cell>
          <cell r="B2643" t="str">
            <v>DIMMER ROTATIVO (1 MÓDULO), 220V/600W, SEM SUPORTE E SEM PLACA - FORNECIMENTO E INSTALAÇÃO. AF_09/2017</v>
          </cell>
          <cell r="C2643" t="str">
            <v>UN</v>
          </cell>
          <cell r="D2643" t="str">
            <v>83,54</v>
          </cell>
        </row>
        <row r="2644">
          <cell r="A2644" t="str">
            <v>91983</v>
          </cell>
          <cell r="B2644" t="str">
            <v>DIMMER ROTATIVO (1 MÓDULO), 220V/600W, INCLUINDO SUPORTE E PLACA - FORNECIMENTO E INSTALAÇÃO. AF_09/2017</v>
          </cell>
          <cell r="C2644" t="str">
            <v>UN</v>
          </cell>
          <cell r="D2644" t="str">
            <v>90,58</v>
          </cell>
        </row>
        <row r="2645">
          <cell r="A2645" t="str">
            <v>91984</v>
          </cell>
          <cell r="B2645" t="str">
            <v>INTERRUPTOR PULSADOR CAMPAINHA (1 MÓDULO), 10A/250V, SEM SUPORTE E SEM PLACA - FORNECIMENTO E INSTALAÇÃO. AF_09/2017</v>
          </cell>
          <cell r="C2645" t="str">
            <v>UN</v>
          </cell>
          <cell r="D2645" t="str">
            <v>14,57</v>
          </cell>
        </row>
        <row r="2646">
          <cell r="A2646" t="str">
            <v>91985</v>
          </cell>
          <cell r="B2646" t="str">
            <v>INTERRUPTOR PULSADOR CAMPAINHA (1 MÓDULO), 10A/250V, INCLUINDO SUPORTE E PLACA - FORNECIMENTO E INSTALAÇÃO. AF_09/2017</v>
          </cell>
          <cell r="C2646" t="str">
            <v>UN</v>
          </cell>
          <cell r="D2646" t="str">
            <v>21,61</v>
          </cell>
        </row>
        <row r="2647">
          <cell r="A2647" t="str">
            <v>91986</v>
          </cell>
          <cell r="B2647" t="str">
            <v>CAMPAINHA CIGARRA (1 MÓDULO), 10A/250V, SEM SUPORTE E SEM PLACA - FORNECIMENTO E INSTALAÇÃO. AF_09/2017</v>
          </cell>
          <cell r="C2647" t="str">
            <v>UN</v>
          </cell>
          <cell r="D2647" t="str">
            <v>31,94</v>
          </cell>
        </row>
        <row r="2648">
          <cell r="A2648" t="str">
            <v>91987</v>
          </cell>
          <cell r="B2648" t="str">
            <v>CAMPAINHA CIGARRA (1 MÓDULO), 10A/250V, INCLUINDO SUPORTE E PLACA - FORNECIMENTO E INSTALAÇÃO. AF_09/2017</v>
          </cell>
          <cell r="C2648" t="str">
            <v>UN</v>
          </cell>
          <cell r="D2648" t="str">
            <v>38,98</v>
          </cell>
        </row>
        <row r="2649">
          <cell r="A2649" t="str">
            <v>91988</v>
          </cell>
          <cell r="B2649" t="str">
            <v>INTERRUPTOR PULSADOR MINUTERIA (1 MÓDULO), 10A/250V, SEM SUPORTE E SEM PLACA - FORNECIMENTO E INSTALAÇÃO. AF_09/2017</v>
          </cell>
          <cell r="C2649" t="str">
            <v>UN</v>
          </cell>
          <cell r="D2649" t="str">
            <v>18,52</v>
          </cell>
        </row>
        <row r="2650">
          <cell r="A2650" t="str">
            <v>91989</v>
          </cell>
          <cell r="B2650" t="str">
            <v>INTERRUPTOR PULSADOR MINUTERIA (1 MÓDULO), 10A/250V, INCLUINDO SUPORTE E PLACA - FORNECIMENTO E INSTALAÇÃO. AF_09/2017</v>
          </cell>
          <cell r="C2650" t="str">
            <v>UN</v>
          </cell>
          <cell r="D2650" t="str">
            <v>25,56</v>
          </cell>
        </row>
        <row r="2651">
          <cell r="A2651" t="str">
            <v>91990</v>
          </cell>
          <cell r="B2651" t="str">
            <v>TOMADA ALTA DE EMBUTIR (1 MÓDULO), 2P+T 10 A, SEM SUPORTE E SEM PLACA - FORNECIMENTO E INSTALAÇÃO. AF_12/2015</v>
          </cell>
          <cell r="C2651" t="str">
            <v>UN</v>
          </cell>
          <cell r="D2651" t="str">
            <v>27,38</v>
          </cell>
        </row>
        <row r="2652">
          <cell r="A2652" t="str">
            <v>91991</v>
          </cell>
          <cell r="B2652" t="str">
            <v>TOMADA ALTA DE EMBUTIR (1 MÓDULO), 2P+T 20 A, SEM SUPORTE E SEM PLACA - FORNECIMENTO E INSTALAÇÃO. AF_12/2015</v>
          </cell>
          <cell r="C2652" t="str">
            <v>UN</v>
          </cell>
          <cell r="D2652" t="str">
            <v>29,51</v>
          </cell>
        </row>
        <row r="2653">
          <cell r="A2653" t="str">
            <v>91992</v>
          </cell>
          <cell r="B2653" t="str">
            <v>TOMADA ALTA DE EMBUTIR (1 MÓDULO), 2P+T 10 A, INCLUINDO SUPORTE E PLACA - FORNECIMENTO E INSTALAÇÃO. AF_12/2015</v>
          </cell>
          <cell r="C2653" t="str">
            <v>UN</v>
          </cell>
          <cell r="D2653" t="str">
            <v>34,42</v>
          </cell>
        </row>
        <row r="2654">
          <cell r="A2654" t="str">
            <v>91993</v>
          </cell>
          <cell r="B2654" t="str">
            <v>TOMADA ALTA DE EMBUTIR (1 MÓDULO), 2P+T 20 A, INCLUINDO SUPORTE E PLACA - FORNECIMENTO E INSTALAÇÃO. AF_12/2015</v>
          </cell>
          <cell r="C2654" t="str">
            <v>UN</v>
          </cell>
          <cell r="D2654" t="str">
            <v>36,55</v>
          </cell>
        </row>
        <row r="2655">
          <cell r="A2655" t="str">
            <v>91994</v>
          </cell>
          <cell r="B2655" t="str">
            <v>TOMADA MÉDIA DE EMBUTIR (1 MÓDULO), 2P+T 10 A, SEM SUPORTE E SEM PLACA - FORNECIMENTO E INSTALAÇÃO. AF_12/2015</v>
          </cell>
          <cell r="C2655" t="str">
            <v>UN</v>
          </cell>
          <cell r="D2655" t="str">
            <v>19,89</v>
          </cell>
        </row>
        <row r="2656">
          <cell r="A2656" t="str">
            <v>91995</v>
          </cell>
          <cell r="B2656" t="str">
            <v>TOMADA MÉDIA DE EMBUTIR (1 MÓDULO), 2P+T 20 A, SEM SUPORTE E SEM PLACA - FORNECIMENTO E INSTALAÇÃO. AF_12/2015</v>
          </cell>
          <cell r="C2656" t="str">
            <v>UN</v>
          </cell>
          <cell r="D2656" t="str">
            <v>22,02</v>
          </cell>
        </row>
        <row r="2657">
          <cell r="A2657" t="str">
            <v>91996</v>
          </cell>
          <cell r="B2657" t="str">
            <v>TOMADA MÉDIA DE EMBUTIR (1 MÓDULO), 2P+T 10 A, INCLUINDO SUPORTE E PLACA - FORNECIMENTO E INSTALAÇÃO. AF_12/2015</v>
          </cell>
          <cell r="C2657" t="str">
            <v>UN</v>
          </cell>
          <cell r="D2657" t="str">
            <v>26,93</v>
          </cell>
        </row>
        <row r="2658">
          <cell r="A2658" t="str">
            <v>91997</v>
          </cell>
          <cell r="B2658" t="str">
            <v>TOMADA MÉDIA DE EMBUTIR (1 MÓDULO), 2P+T 20 A, INCLUINDO SUPORTE E PLACA - FORNECIMENTO E INSTALAÇÃO. AF_12/2015</v>
          </cell>
          <cell r="C2658" t="str">
            <v>UN</v>
          </cell>
          <cell r="D2658" t="str">
            <v>29,06</v>
          </cell>
        </row>
        <row r="2659">
          <cell r="A2659" t="str">
            <v>91998</v>
          </cell>
          <cell r="B2659" t="str">
            <v>TOMADA BAIXA DE EMBUTIR (1 MÓDULO), 2P+T 10 A, SEM SUPORTE E SEM PLACA - FORNECIMENTO E INSTALAÇÃO. AF_12/2015</v>
          </cell>
          <cell r="C2659" t="str">
            <v>UN</v>
          </cell>
          <cell r="D2659" t="str">
            <v>16,97</v>
          </cell>
        </row>
        <row r="2660">
          <cell r="A2660" t="str">
            <v>91999</v>
          </cell>
          <cell r="B2660" t="str">
            <v>TOMADA BAIXA DE EMBUTIR (1 MÓDULO), 2P+T 20 A, SEM SUPORTE E SEM PLACA - FORNECIMENTO E INSTALAÇÃO. AF_12/2015</v>
          </cell>
          <cell r="C2660" t="str">
            <v>UN</v>
          </cell>
          <cell r="D2660" t="str">
            <v>19,10</v>
          </cell>
        </row>
        <row r="2661">
          <cell r="A2661" t="str">
            <v>92000</v>
          </cell>
          <cell r="B2661" t="str">
            <v>TOMADA BAIXA DE EMBUTIR (1 MÓDULO), 2P+T 10 A, INCLUINDO SUPORTE E PLACA - FORNECIMENTO E INSTALAÇÃO. AF_12/2015</v>
          </cell>
          <cell r="C2661" t="str">
            <v>UN</v>
          </cell>
          <cell r="D2661" t="str">
            <v>24,01</v>
          </cell>
        </row>
        <row r="2662">
          <cell r="A2662" t="str">
            <v>92001</v>
          </cell>
          <cell r="B2662" t="str">
            <v>TOMADA BAIXA DE EMBUTIR (1 MÓDULO), 2P+T 20 A, INCLUINDO SUPORTE E PLACA - FORNECIMENTO E INSTALAÇÃO. AF_12/2015</v>
          </cell>
          <cell r="C2662" t="str">
            <v>UN</v>
          </cell>
          <cell r="D2662" t="str">
            <v>26,14</v>
          </cell>
        </row>
        <row r="2663">
          <cell r="A2663" t="str">
            <v>92002</v>
          </cell>
          <cell r="B2663" t="str">
            <v>TOMADA MÉDIA DE EMBUTIR (2 MÓDULOS), 2P+T 10 A, SEM SUPORTE E SEM PLACA - FORNECIMENTO E INSTALAÇÃO. AF_12/2015</v>
          </cell>
          <cell r="C2663" t="str">
            <v>UN</v>
          </cell>
          <cell r="D2663" t="str">
            <v>37,35</v>
          </cell>
        </row>
        <row r="2664">
          <cell r="A2664" t="str">
            <v>92003</v>
          </cell>
          <cell r="B2664" t="str">
            <v>TOMADA MÉDIA DE EMBUTIR (2 MÓDULOS), 2P+T 20 A, SEM SUPORTE E SEM PLACA - FORNECIMENTO E INSTALAÇÃO. AF_12/2015</v>
          </cell>
          <cell r="C2664" t="str">
            <v>UN</v>
          </cell>
          <cell r="D2664" t="str">
            <v>41,61</v>
          </cell>
        </row>
        <row r="2665">
          <cell r="A2665" t="str">
            <v>92004</v>
          </cell>
          <cell r="B2665" t="str">
            <v>TOMADA MÉDIA DE EMBUTIR (2 MÓDULOS), 2P+T 10 A, INCLUINDO SUPORTE E PLACA - FORNECIMENTO E INSTALAÇÃO. AF_12/2015</v>
          </cell>
          <cell r="C2665" t="str">
            <v>UN</v>
          </cell>
          <cell r="D2665" t="str">
            <v>44,39</v>
          </cell>
        </row>
        <row r="2666">
          <cell r="A2666" t="str">
            <v>92005</v>
          </cell>
          <cell r="B2666" t="str">
            <v>TOMADA MÉDIA DE EMBUTIR (2 MÓDULOS), 2P+T 20 A, INCLUINDO SUPORTE E PLACA - FORNECIMENTO E INSTALAÇÃO. AF_12/2015</v>
          </cell>
          <cell r="C2666" t="str">
            <v>UN</v>
          </cell>
          <cell r="D2666" t="str">
            <v>48,65</v>
          </cell>
        </row>
        <row r="2667">
          <cell r="A2667" t="str">
            <v>92006</v>
          </cell>
          <cell r="B2667" t="str">
            <v>TOMADA BAIXA DE EMBUTIR (2 MÓDULOS), 2P+T 10 A, SEM SUPORTE E SEM PLACA - FORNECIMENTO E INSTALAÇÃO. AF_12/2015</v>
          </cell>
          <cell r="C2667" t="str">
            <v>UN</v>
          </cell>
          <cell r="D2667" t="str">
            <v>31,54</v>
          </cell>
        </row>
        <row r="2668">
          <cell r="A2668" t="str">
            <v>92007</v>
          </cell>
          <cell r="B2668" t="str">
            <v>TOMADA BAIXA DE EMBUTIR (2 MÓDULOS), 2P+T 20 A, SEM SUPORTE E SEM PLACA - FORNECIMENTO E INSTALAÇÃO. AF_12/2015</v>
          </cell>
          <cell r="C2668" t="str">
            <v>UN</v>
          </cell>
          <cell r="D2668" t="str">
            <v>35,80</v>
          </cell>
        </row>
        <row r="2669">
          <cell r="A2669" t="str">
            <v>92008</v>
          </cell>
          <cell r="B2669" t="str">
            <v>TOMADA BAIXA DE EMBUTIR (2 MÓDULOS), 2P+T 10 A, INCLUINDO SUPORTE E PLACA - FORNECIMENTO E INSTALAÇÃO. AF_12/2015</v>
          </cell>
          <cell r="C2669" t="str">
            <v>UN</v>
          </cell>
          <cell r="D2669" t="str">
            <v>38,58</v>
          </cell>
        </row>
        <row r="2670">
          <cell r="A2670" t="str">
            <v>92009</v>
          </cell>
          <cell r="B2670" t="str">
            <v>TOMADA BAIXA DE EMBUTIR (2 MÓDULOS), 2P+T 20 A, INCLUINDO SUPORTE E PLACA - FORNECIMENTO E INSTALAÇÃO. AF_12/2015</v>
          </cell>
          <cell r="C2670" t="str">
            <v>UN</v>
          </cell>
          <cell r="D2670" t="str">
            <v>42,84</v>
          </cell>
        </row>
        <row r="2671">
          <cell r="A2671" t="str">
            <v>92010</v>
          </cell>
          <cell r="B2671" t="str">
            <v>TOMADA MÉDIA DE EMBUTIR (3 MÓDULOS), 2P+T 10 A, SEM SUPORTE E SEM PLACA - FORNECIMENTO E INSTALAÇÃO. AF_12/2015</v>
          </cell>
          <cell r="C2671" t="str">
            <v>UN</v>
          </cell>
          <cell r="D2671" t="str">
            <v>54,81</v>
          </cell>
        </row>
        <row r="2672">
          <cell r="A2672" t="str">
            <v>92011</v>
          </cell>
          <cell r="B2672" t="str">
            <v>TOMADA MÉDIA DE EMBUTIR (3 MÓDULOS), 2P+T 20 A, SEM SUPORTE E SEM PLACA - FORNECIMENTO E INSTALAÇÃO. AF_12/2015</v>
          </cell>
          <cell r="C2672" t="str">
            <v>UN</v>
          </cell>
          <cell r="D2672" t="str">
            <v>61,20</v>
          </cell>
        </row>
        <row r="2673">
          <cell r="A2673" t="str">
            <v>92012</v>
          </cell>
          <cell r="B2673" t="str">
            <v>TOMADA MÉDIA DE EMBUTIR (3 MÓDULOS), 2P+T 10 A, INCLUINDO SUPORTE E PLACA - FORNECIMENTO E INSTALAÇÃO. AF_12/2015</v>
          </cell>
          <cell r="C2673" t="str">
            <v>UN</v>
          </cell>
          <cell r="D2673" t="str">
            <v>61,85</v>
          </cell>
        </row>
        <row r="2674">
          <cell r="A2674" t="str">
            <v>92013</v>
          </cell>
          <cell r="B2674" t="str">
            <v>TOMADA MÉDIA DE EMBUTIR (3 MÓDULOS), 2P+T 20 A, INCLUINDO SUPORTE E PLACA - FORNECIMENTO E INSTALAÇÃO. AF_12/2015</v>
          </cell>
          <cell r="C2674" t="str">
            <v>UN</v>
          </cell>
          <cell r="D2674" t="str">
            <v>68,24</v>
          </cell>
        </row>
        <row r="2675">
          <cell r="A2675" t="str">
            <v>92014</v>
          </cell>
          <cell r="B2675" t="str">
            <v>TOMADA BAIXA DE EMBUTIR (3 MÓDULOS), 2P+T 10 A, SEM SUPORTE E SEM PLACA - FORNECIMENTO E INSTALAÇÃO. AF_12/2015</v>
          </cell>
          <cell r="C2675" t="str">
            <v>UN</v>
          </cell>
          <cell r="D2675" t="str">
            <v>46,09</v>
          </cell>
        </row>
        <row r="2676">
          <cell r="A2676" t="str">
            <v>92015</v>
          </cell>
          <cell r="B2676" t="str">
            <v>TOMADA BAIXA DE EMBUTIR (3 MÓDULOS), 2P+T 20 A, SEM SUPORTE E SEM PLACA - FORNECIMENTO E INSTALAÇÃO. AF_12/2015</v>
          </cell>
          <cell r="C2676" t="str">
            <v>UN</v>
          </cell>
          <cell r="D2676" t="str">
            <v>52,48</v>
          </cell>
        </row>
        <row r="2677">
          <cell r="A2677" t="str">
            <v>92016</v>
          </cell>
          <cell r="B2677" t="str">
            <v>TOMADA BAIXA DE EMBUTIR (3 MÓDULOS), 2P+T 10 A, INCLUINDO SUPORTE E PLACA - FORNECIMENTO E INSTALAÇÃO. AF_12/2015</v>
          </cell>
          <cell r="C2677" t="str">
            <v>UN</v>
          </cell>
          <cell r="D2677" t="str">
            <v>53,13</v>
          </cell>
        </row>
        <row r="2678">
          <cell r="A2678" t="str">
            <v>92017</v>
          </cell>
          <cell r="B2678" t="str">
            <v>TOMADA BAIXA DE EMBUTIR (3 MÓDULOS), 2P+T 20 A, INCLUINDO SUPORTE E PLACA - FORNECIMENTO E INSTALAÇÃO. AF_12/2015</v>
          </cell>
          <cell r="C2678" t="str">
            <v>UN</v>
          </cell>
          <cell r="D2678" t="str">
            <v>59,52</v>
          </cell>
        </row>
        <row r="2679">
          <cell r="A2679" t="str">
            <v>92018</v>
          </cell>
          <cell r="B2679" t="str">
            <v>TOMADA BAIXA DE EMBUTIR (4 MÓDULOS), 2P+T 10 A, SEM SUPORTE E SEM PLACA - FORNECIMENTO E INSTALAÇÃO. AF_12/2015</v>
          </cell>
          <cell r="C2679" t="str">
            <v>UN</v>
          </cell>
          <cell r="D2679" t="str">
            <v>61,04</v>
          </cell>
        </row>
        <row r="2680">
          <cell r="A2680" t="str">
            <v>92019</v>
          </cell>
          <cell r="B2680" t="str">
            <v>TOMADA BAIXA DE EMBUTIR (4 MÓDULOS), 2P+T 10 A, INCLUINDO SUPORTE E PLACA - FORNECIMENTO E INSTALAÇÃO. AF_12/2015</v>
          </cell>
          <cell r="C2680" t="str">
            <v>UN</v>
          </cell>
          <cell r="D2680" t="str">
            <v>72,43</v>
          </cell>
        </row>
        <row r="2681">
          <cell r="A2681" t="str">
            <v>92020</v>
          </cell>
          <cell r="B2681" t="str">
            <v>TOMADA BAIXA DE EMBUTIR (6 MÓDULOS), 2P+T 10 A, SEM SUPORTE E SEM PLACA - FORNECIMENTO E INSTALAÇÃO. AF_12/2015</v>
          </cell>
          <cell r="C2681" t="str">
            <v>UN</v>
          </cell>
          <cell r="D2681" t="str">
            <v>90,35</v>
          </cell>
        </row>
        <row r="2682">
          <cell r="A2682" t="str">
            <v>92021</v>
          </cell>
          <cell r="B2682" t="str">
            <v>TOMADA BAIXA DE EMBUTIR (6 MÓDULOS), 2P+T 10 A, INCLUINDO SUPORTE E PLACA - FORNECIMENTO E INSTALAÇÃO. AF_12/2015</v>
          </cell>
          <cell r="C2682" t="str">
            <v>UN</v>
          </cell>
          <cell r="D2682" t="str">
            <v>101,74</v>
          </cell>
        </row>
        <row r="2683">
          <cell r="A2683" t="str">
            <v>92022</v>
          </cell>
          <cell r="B2683" t="str">
            <v>INTERRUPTOR SIMPLES (1 MÓDULO) COM 1 TOMADA DE EMBUTIR 2P+T 10 A,  SEM SUPORTE E SEM PLACA - FORNECIMENTO E INSTALAÇÃO. AF_12/2015</v>
          </cell>
          <cell r="C2683" t="str">
            <v>UN</v>
          </cell>
          <cell r="D2683" t="str">
            <v>33,13</v>
          </cell>
        </row>
        <row r="2684">
          <cell r="A2684" t="str">
            <v>92023</v>
          </cell>
          <cell r="B2684" t="str">
            <v>INTERRUPTOR SIMPLES (1 MÓDULO) COM 1 TOMADA DE EMBUTIR 2P+T 10 A,  INCLUINDO SUPORTE E PLACA - FORNECIMENTO E INSTALAÇÃO. AF_12/2015</v>
          </cell>
          <cell r="C2684" t="str">
            <v>UN</v>
          </cell>
          <cell r="D2684" t="str">
            <v>40,17</v>
          </cell>
        </row>
        <row r="2685">
          <cell r="A2685" t="str">
            <v>92024</v>
          </cell>
          <cell r="B2685" t="str">
            <v>INTERRUPTOR SIMPLES (1 MÓDULO) COM 2 TOMADAS DE EMBUTIR 2P+T 10 A,  SEM SUPORTE E SEM PLACA - FORNECIMENTO E INSTALAÇÃO. AF_12/2015</v>
          </cell>
          <cell r="C2685" t="str">
            <v>UN</v>
          </cell>
          <cell r="D2685" t="str">
            <v>50,63</v>
          </cell>
        </row>
        <row r="2686">
          <cell r="A2686" t="str">
            <v>92025</v>
          </cell>
          <cell r="B2686" t="str">
            <v>INTERRUPTOR SIMPLES (1 MÓDULO) COM 2 TOMADAS DE EMBUTIR 2P+T 10 A,  INCLUINDO SUPORTE E PLACA - FORNECIMENTO E INSTALAÇÃO. AF_12/2015</v>
          </cell>
          <cell r="C2686" t="str">
            <v>UN</v>
          </cell>
          <cell r="D2686" t="str">
            <v>57,67</v>
          </cell>
        </row>
        <row r="2687">
          <cell r="A2687" t="str">
            <v>92026</v>
          </cell>
          <cell r="B2687" t="str">
            <v>INTERRUPTOR SIMPLES (2 MÓDULOS) COM 1 TOMADA DE EMBUTIR 2P+T 10 A,  SEM SUPORTE E SEM PLACA - FORNECIMENTO E INSTALAÇÃO. AF_12/2015</v>
          </cell>
          <cell r="C2687" t="str">
            <v>UN</v>
          </cell>
          <cell r="D2687" t="str">
            <v>46,40</v>
          </cell>
        </row>
        <row r="2688">
          <cell r="A2688" t="str">
            <v>92027</v>
          </cell>
          <cell r="B2688" t="str">
            <v>INTERRUPTOR SIMPLES (2 MÓDULOS) COM 1 TOMADA DE EMBUTIR 2P+T 10 A,  INCLUINDO SUPORTE E PLACA - FORNECIMENTO E INSTALAÇÃO. AF_12/2015</v>
          </cell>
          <cell r="C2688" t="str">
            <v>UN</v>
          </cell>
          <cell r="D2688" t="str">
            <v>53,44</v>
          </cell>
        </row>
        <row r="2689">
          <cell r="A2689" t="str">
            <v>92028</v>
          </cell>
          <cell r="B2689" t="str">
            <v>INTERRUPTOR PARALELO (1 MÓDULO) COM 1 TOMADA DE EMBUTIR 2P+T 10 A,  SEM SUPORTE E SEM PLACA - FORNECIMENTO E INSTALAÇÃO. AF_12/2015</v>
          </cell>
          <cell r="C2689" t="str">
            <v>UN</v>
          </cell>
          <cell r="D2689" t="str">
            <v>38,46</v>
          </cell>
        </row>
        <row r="2690">
          <cell r="A2690" t="str">
            <v>92029</v>
          </cell>
          <cell r="B2690" t="str">
            <v>INTERRUPTOR PARALELO (1 MÓDULO) COM 1 TOMADA DE EMBUTIR 2P+T 10 A,  INCLUINDO SUPORTE E PLACA - FORNECIMENTO E INSTALAÇÃO. AF_12/2015</v>
          </cell>
          <cell r="C2690" t="str">
            <v>UN</v>
          </cell>
          <cell r="D2690" t="str">
            <v>45,50</v>
          </cell>
        </row>
        <row r="2691">
          <cell r="A2691" t="str">
            <v>92030</v>
          </cell>
          <cell r="B2691" t="str">
            <v>INTERRUPTOR PARALELO (1 MÓDULO) COM 2 TOMADAS DE EMBUTIR 2P+T 10 A,  SEM SUPORTE E SEM PLACA - FORNECIMENTO E INSTALAÇÃO. AF_12/2015</v>
          </cell>
          <cell r="C2691" t="str">
            <v>UN</v>
          </cell>
          <cell r="D2691" t="str">
            <v>55,92</v>
          </cell>
        </row>
        <row r="2692">
          <cell r="A2692" t="str">
            <v>92031</v>
          </cell>
          <cell r="B2692" t="str">
            <v>INTERRUPTOR PARALELO (1 MÓDULO) COM 2 TOMADAS DE EMBUTIR 2P+T 10 A,  INCLUINDO SUPORTE E PLACA - FORNECIMENTO E INSTALAÇÃO. AF_12/2015</v>
          </cell>
          <cell r="C2692" t="str">
            <v>UN</v>
          </cell>
          <cell r="D2692" t="str">
            <v>62,96</v>
          </cell>
        </row>
        <row r="2693">
          <cell r="A2693" t="str">
            <v>92032</v>
          </cell>
          <cell r="B2693" t="str">
            <v>INTERRUPTOR PARALELO (2 MÓDULOS) COM 1 TOMADA DE EMBUTIR 2P+T 10 A,  SEM SUPORTE E SEM PLACA - FORNECIMENTO E INSTALAÇÃO. AF_12/2015</v>
          </cell>
          <cell r="C2693" t="str">
            <v>UN</v>
          </cell>
          <cell r="D2693" t="str">
            <v>57,03</v>
          </cell>
        </row>
        <row r="2694">
          <cell r="A2694" t="str">
            <v>92033</v>
          </cell>
          <cell r="B2694" t="str">
            <v>INTERRUPTOR PARALELO (2 MÓDULOS) COM 1 TOMADA DE EMBUTIR 2P+T 10 A,  INCLUINDO SUPORTE E PLACA - FORNECIMENTO E INSTALAÇÃO. AF_12/2015</v>
          </cell>
          <cell r="C2694" t="str">
            <v>UN</v>
          </cell>
          <cell r="D2694" t="str">
            <v>64,07</v>
          </cell>
        </row>
        <row r="2695">
          <cell r="A2695" t="str">
            <v>92034</v>
          </cell>
          <cell r="B2695" t="str">
            <v>INTERRUPTOR SIMPLES (1 MÓDULO), INTERRUPTOR PARALELO (1 MÓDULO) E 1 TOMADA DE EMBUTIR 2P+T 10 A,  SEM SUPORTE E SEM PLACA - FORNECIMENTO E INSTALAÇÃO. AF_12/2015</v>
          </cell>
          <cell r="C2695" t="str">
            <v>UN</v>
          </cell>
          <cell r="D2695" t="str">
            <v>51,74</v>
          </cell>
        </row>
        <row r="2696">
          <cell r="A2696" t="str">
            <v>92035</v>
          </cell>
          <cell r="B2696" t="str">
            <v>INTERRUPTOR SIMPLES (1 MÓDULO), INTERRUPTOR PARALELO (1 MÓDULO) E 1 TOMADA DE EMBUTIR 2P+T 10 A,  INCLUINDO SUPORTE E PLACA - FORNECIMENTO E INSTALAÇÃO. AF_12/2015</v>
          </cell>
          <cell r="C2696" t="str">
            <v>UN</v>
          </cell>
          <cell r="D2696" t="str">
            <v>58,78</v>
          </cell>
        </row>
        <row r="2697">
          <cell r="A2697" t="str">
            <v>72278</v>
          </cell>
          <cell r="B2697" t="str">
            <v>LAMPADA VAPOR METALICO 400W - FORNECIMENTO E INSTALACAO</v>
          </cell>
          <cell r="C2697" t="str">
            <v>UN</v>
          </cell>
          <cell r="D2697" t="str">
            <v>78,36</v>
          </cell>
        </row>
        <row r="2698">
          <cell r="A2698" t="str">
            <v>72280</v>
          </cell>
          <cell r="B2698" t="str">
            <v>IGNITOR PARA PARTIDA LÂMPADA VAPOR SÓDIO ALTA PRESSÃO ATÉ 400W</v>
          </cell>
          <cell r="C2698" t="str">
            <v>UN</v>
          </cell>
          <cell r="D2698" t="str">
            <v>53,88</v>
          </cell>
        </row>
        <row r="2699">
          <cell r="A2699" t="str">
            <v>73953/4</v>
          </cell>
          <cell r="B2699" t="str">
            <v>LUMINÁRIAS TIPO CALHA, DE SOBREPOR, COM REATORES DE PARTIDA RÁPIDA E LÂMPADAS FLUORESCENTES 2X2X18W, COMPLETAS, FORNECIMENTO E INSTALAÇÃO</v>
          </cell>
          <cell r="C2699" t="str">
            <v>UN</v>
          </cell>
          <cell r="D2699" t="str">
            <v>129,39</v>
          </cell>
        </row>
        <row r="2700">
          <cell r="A2700" t="str">
            <v>73953/8</v>
          </cell>
          <cell r="B2700" t="str">
            <v>LUMINÁRIAS TIPO CALHA, DE SOBREPOR, COM REATORES DE PARTIDA RÁPIDA E LÂMPADAS FLUORESCENTES 2X2X36W, COMPLETAS, FORNECIMENTO E INSTALAÇÃO</v>
          </cell>
          <cell r="C2700" t="str">
            <v>UN</v>
          </cell>
          <cell r="D2700" t="str">
            <v>169,23</v>
          </cell>
        </row>
        <row r="2701">
          <cell r="A2701" t="str">
            <v>73953/9</v>
          </cell>
          <cell r="B2701" t="str">
            <v>LUMINARIA SOBREPOR TP CALHA C/REATOR PART CONVENC LAMP 1X20W E STARTERFIX EM LAJE OU FORRO - FORNECIMENTO E COLOCACAO</v>
          </cell>
          <cell r="C2701" t="str">
            <v>UN</v>
          </cell>
          <cell r="D2701" t="str">
            <v>49,35</v>
          </cell>
        </row>
        <row r="2702">
          <cell r="A2702" t="str">
            <v>83391</v>
          </cell>
          <cell r="B2702" t="str">
            <v>REATOR PARA LAMPADA FLUORESCENTE 2X40W PARTIDA RAPIDA FORNECIMENTO E INSTALACAO</v>
          </cell>
          <cell r="C2702" t="str">
            <v>UN</v>
          </cell>
          <cell r="D2702" t="str">
            <v>26,40</v>
          </cell>
        </row>
        <row r="2703">
          <cell r="A2703" t="str">
            <v>83392</v>
          </cell>
          <cell r="B2703" t="str">
            <v>REATOR PARA LAMPADA FLUORESCENTE 1X20W PARTIDA RAPIDA FORNECIMENTO E INSTALACAO</v>
          </cell>
          <cell r="C2703" t="str">
            <v>UN</v>
          </cell>
          <cell r="D2703" t="str">
            <v>19,41</v>
          </cell>
        </row>
        <row r="2704">
          <cell r="A2704" t="str">
            <v>83393</v>
          </cell>
          <cell r="B2704" t="str">
            <v>REATOR PARA LAMPADA FLUORESCENTE 1X40W PARTIDA RAPIDA FORNECIMENTO E INSTALACAO</v>
          </cell>
          <cell r="C2704" t="str">
            <v>UN</v>
          </cell>
          <cell r="D2704" t="str">
            <v>25,08</v>
          </cell>
        </row>
        <row r="2705">
          <cell r="A2705" t="str">
            <v>83470</v>
          </cell>
          <cell r="B2705" t="str">
            <v>LAMPADA FLUORESCENTE TP HO 85W - FORNECIMENTO E INSTALACAO</v>
          </cell>
          <cell r="C2705" t="str">
            <v>UN</v>
          </cell>
          <cell r="D2705" t="str">
            <v>73,89</v>
          </cell>
        </row>
        <row r="2706">
          <cell r="A2706" t="str">
            <v>93040</v>
          </cell>
          <cell r="B2706" t="str">
            <v>LÂMPADA FLUORESCENTE COMPACTA 15 W 2U, BASE E27 - FORNECIMENTO E INSTALAÇÃO</v>
          </cell>
          <cell r="C2706" t="str">
            <v>UN</v>
          </cell>
          <cell r="D2706" t="str">
            <v>12,05</v>
          </cell>
        </row>
        <row r="2707">
          <cell r="A2707" t="str">
            <v>93041</v>
          </cell>
          <cell r="B2707" t="str">
            <v>LÂMPADA FLUORESCENTE ESPIRAL BRANCA 65 W, BASE E27 - FORNECIMENTO E INSTALAÇÃO</v>
          </cell>
          <cell r="C2707" t="str">
            <v>UN</v>
          </cell>
          <cell r="D2707" t="str">
            <v>73,46</v>
          </cell>
        </row>
        <row r="2708">
          <cell r="A2708" t="str">
            <v>93042</v>
          </cell>
          <cell r="B2708" t="str">
            <v>LÂMPADA LED 6 W BIVOLT BRANCA, FORMATO TRADICIONAL (BASE E27) - FORNECIMENTO E INSTALAÇÃO</v>
          </cell>
          <cell r="C2708" t="str">
            <v>UN</v>
          </cell>
          <cell r="D2708" t="str">
            <v>24,05</v>
          </cell>
        </row>
        <row r="2709">
          <cell r="A2709" t="str">
            <v>93043</v>
          </cell>
          <cell r="B2709" t="str">
            <v>LÂMPADA LED 10 W BIVOLT BRANCA, FORMATO TRADICIONAL (BASE E27) - FORNECIMENTO E INSTALAÇÃO</v>
          </cell>
          <cell r="C2709" t="str">
            <v>UN</v>
          </cell>
          <cell r="D2709" t="str">
            <v>31,89</v>
          </cell>
        </row>
        <row r="2710">
          <cell r="A2710" t="str">
            <v>93044</v>
          </cell>
          <cell r="B2710" t="str">
            <v>LÂMPADA FLUORESCENTE COMPACTA 3U BRANCA 20 W, BASE E27 - FORNECIMENTO E INSTALAÇÃO</v>
          </cell>
          <cell r="C2710" t="str">
            <v>UN</v>
          </cell>
          <cell r="D2710" t="str">
            <v>13,50</v>
          </cell>
        </row>
        <row r="2711">
          <cell r="A2711" t="str">
            <v>93045</v>
          </cell>
          <cell r="B2711" t="str">
            <v>LÂMPADA FLUORESCENTE ESPIRAL BRANCA 45 W, BASE E27 - FORNECIMENTO E INSTALAÇÃO</v>
          </cell>
          <cell r="C2711" t="str">
            <v>UN</v>
          </cell>
          <cell r="D2711" t="str">
            <v>41,39</v>
          </cell>
        </row>
        <row r="2712">
          <cell r="A2712" t="str">
            <v>97583</v>
          </cell>
          <cell r="B2712" t="str">
            <v>LUMINÁRIA TIPO CALHA, DE SOBREPOR, COM 1 LÂMPADA TUBULAR DE 18 W - FORNECIMENTO E INSTALAÇÃO. AF_11/2017</v>
          </cell>
          <cell r="C2712" t="str">
            <v>UN</v>
          </cell>
          <cell r="D2712" t="str">
            <v>40,23</v>
          </cell>
        </row>
        <row r="2713">
          <cell r="A2713" t="str">
            <v>97584</v>
          </cell>
          <cell r="B2713" t="str">
            <v>LUMINÁRIA TIPO CALHA, DE SOBREPOR, COM 1 LÂMPADA TUBULAR DE 36 W - FORNECIMENTO E INSTALAÇÃO. AF_11/2017</v>
          </cell>
          <cell r="C2713" t="str">
            <v>UN</v>
          </cell>
          <cell r="D2713" t="str">
            <v>54,26</v>
          </cell>
        </row>
        <row r="2714">
          <cell r="A2714" t="str">
            <v>97585</v>
          </cell>
          <cell r="B2714" t="str">
            <v>LUMINÁRIA TIPO CALHA, DE SOBREPOR, COM 2 LÂMPADAS TUBULARES DE 18 W - FORNECIMENTO E INSTALAÇÃO. AF_11/2017</v>
          </cell>
          <cell r="C2714" t="str">
            <v>UN</v>
          </cell>
          <cell r="D2714" t="str">
            <v>54,75</v>
          </cell>
        </row>
        <row r="2715">
          <cell r="A2715" t="str">
            <v>97586</v>
          </cell>
          <cell r="B2715" t="str">
            <v>LUMINÁRIA TIPO CALHA, DE SOBREPOR, COM 2 LÂMPADAS TUBULARES DE 36 W - FORNECIMENTO E INSTALAÇÃO. AF_11/2017</v>
          </cell>
          <cell r="C2715" t="str">
            <v>UN</v>
          </cell>
          <cell r="D2715" t="str">
            <v>71,69</v>
          </cell>
        </row>
        <row r="2716">
          <cell r="A2716" t="str">
            <v>97587</v>
          </cell>
          <cell r="B2716" t="str">
            <v>LUMINÁRIA TIPO CALHA, DE EMBUTIR, COM 2 LÂMPADAS DE 14 W COM REFLETOR - FORNECIMENTO E INSTALAÇÃO. AF_11/2017</v>
          </cell>
          <cell r="C2716" t="str">
            <v>UN</v>
          </cell>
          <cell r="D2716" t="str">
            <v>120,83</v>
          </cell>
        </row>
        <row r="2717">
          <cell r="A2717" t="str">
            <v>97589</v>
          </cell>
          <cell r="B2717" t="str">
            <v>LUMINÁRIA TIPO PLAFON EM PLÁSTICO, DE SOBREPOR, COM 1 LÂMPADA DE 15 W, - FORNECIMENTO E INSTALAÇÃO. AF_11/2017</v>
          </cell>
          <cell r="C2717" t="str">
            <v>UN</v>
          </cell>
          <cell r="D2717" t="str">
            <v>28,83</v>
          </cell>
        </row>
        <row r="2718">
          <cell r="A2718" t="str">
            <v>97590</v>
          </cell>
          <cell r="B2718" t="str">
            <v>LUMINÁRIA TIPO PLAFON REDONDO COM VIDRO FOSCO, DE SOBREPOR, COM 1 LÂMPADA DE 15 W - FORNECIMENTO E INSTALAÇÃO. AF_11/2017</v>
          </cell>
          <cell r="C2718" t="str">
            <v>UN</v>
          </cell>
          <cell r="D2718" t="str">
            <v>52,23</v>
          </cell>
        </row>
        <row r="2719">
          <cell r="A2719" t="str">
            <v>97591</v>
          </cell>
          <cell r="B2719" t="str">
            <v>LUMINÁRIA TIPO PLAFON REDONDO COM VIDRO FOSCO, DE SOBREPOR, COM 2 LÂMPADAS DE 15 W - FORNECIMENTO E INSTALAÇÃO. AF_11/2017</v>
          </cell>
          <cell r="C2719" t="str">
            <v>UN</v>
          </cell>
          <cell r="D2719" t="str">
            <v>71,25</v>
          </cell>
        </row>
        <row r="2720">
          <cell r="A2720" t="str">
            <v>97592</v>
          </cell>
          <cell r="B2720" t="str">
            <v>LUMINÁRIA TIPO PLAFON, DE SOBREPOR, COM 1 LÂMPADA LED - FORNECIMENTO E INSTALAÇÃO. AF_11/2017</v>
          </cell>
          <cell r="C2720" t="str">
            <v>UN</v>
          </cell>
          <cell r="D2720" t="str">
            <v>88,67</v>
          </cell>
        </row>
        <row r="2721">
          <cell r="A2721" t="str">
            <v>97593</v>
          </cell>
          <cell r="B2721" t="str">
            <v>LUMINÁRIA TIPO SPOT, DE SOBREPOR, COM 1 LÂMPADA DE 15 W - FORNECIMENTO E INSTALAÇÃO. AF_11/2017</v>
          </cell>
          <cell r="C2721" t="str">
            <v>UN</v>
          </cell>
          <cell r="D2721" t="str">
            <v>68,95</v>
          </cell>
        </row>
        <row r="2722">
          <cell r="A2722" t="str">
            <v>97594</v>
          </cell>
          <cell r="B2722" t="str">
            <v>LUMINÁRIA TIPO SPOT, DE SOBREPOR, COM 2 LÂMPADAS DE 15 W - FORNECIMENTO E INSTALAÇÃO. AF_11/2017</v>
          </cell>
          <cell r="C2722" t="str">
            <v>UN</v>
          </cell>
          <cell r="D2722" t="str">
            <v>70,00</v>
          </cell>
        </row>
        <row r="2723">
          <cell r="A2723" t="str">
            <v>97595</v>
          </cell>
          <cell r="B2723" t="str">
            <v>SENSOR DE PRESENÇA COM FOTOCÉLULA, FIXAÇÃO EM PAREDE - FORNECIMENTO E INSTALAÇÃO. AF_11/2017</v>
          </cell>
          <cell r="C2723" t="str">
            <v>UN</v>
          </cell>
          <cell r="D2723" t="str">
            <v>44,20</v>
          </cell>
        </row>
        <row r="2724">
          <cell r="A2724" t="str">
            <v>97596</v>
          </cell>
          <cell r="B2724" t="str">
            <v>SENSOR DE PRESENÇA SEM FOTOCÉLULA, FIXAÇÃO EM PAREDE - FORNECIMENTO E INSTALAÇÃO. AF_11/2017</v>
          </cell>
          <cell r="C2724" t="str">
            <v>UN</v>
          </cell>
          <cell r="D2724" t="str">
            <v>31,55</v>
          </cell>
        </row>
        <row r="2725">
          <cell r="A2725" t="str">
            <v>97597</v>
          </cell>
          <cell r="B2725" t="str">
            <v>SENSOR DE PRESENÇA COM FOTOCÉLULA, FIXAÇÃO EM TETO - FORNECIMENTO E INSTALAÇÃO. AF_11/2017</v>
          </cell>
          <cell r="C2725" t="str">
            <v>UN</v>
          </cell>
          <cell r="D2725" t="str">
            <v>39,70</v>
          </cell>
        </row>
        <row r="2726">
          <cell r="A2726" t="str">
            <v>97598</v>
          </cell>
          <cell r="B2726" t="str">
            <v>SENSOR DE PRESENÇA SEM FOTOCÉLULA, FIXAÇÃO EM TETO - FORNECIMENTO E INSTALAÇÃO. AF_11/2017</v>
          </cell>
          <cell r="C2726" t="str">
            <v>UN</v>
          </cell>
          <cell r="D2726" t="str">
            <v>38,08</v>
          </cell>
        </row>
        <row r="2727">
          <cell r="A2727" t="str">
            <v>97599</v>
          </cell>
          <cell r="B2727" t="str">
            <v>LUMINÁRIA DE EMERGÊNCIA - FORNECIMENTO E INSTALAÇÃO. AF_11/2017</v>
          </cell>
          <cell r="C2727" t="str">
            <v>UN</v>
          </cell>
          <cell r="D2727" t="str">
            <v>33,26</v>
          </cell>
        </row>
        <row r="2728">
          <cell r="A2728" t="str">
            <v>97609</v>
          </cell>
          <cell r="B2728" t="str">
            <v>LÂMPADA COMPACTA DE LED 6 W, BASE E27 - FORNECIMENTO E INSTALAÇÃO. AF_11/2017</v>
          </cell>
          <cell r="C2728" t="str">
            <v>UN</v>
          </cell>
          <cell r="D2728" t="str">
            <v>29,84</v>
          </cell>
        </row>
        <row r="2729">
          <cell r="A2729" t="str">
            <v>97610</v>
          </cell>
          <cell r="B2729" t="str">
            <v>LÂMPADA COMPACTA DE LED 10 W, BASE E27 - FORNECIMENTO E INSTALAÇÃO. AF_11/2017</v>
          </cell>
          <cell r="C2729" t="str">
            <v>UN</v>
          </cell>
          <cell r="D2729" t="str">
            <v>37,68</v>
          </cell>
        </row>
        <row r="2730">
          <cell r="A2730" t="str">
            <v>97611</v>
          </cell>
          <cell r="B2730" t="str">
            <v>LÂMPADA COMPACTA FLUORESCENTE DE 15 W, BASE E27 - FORNECIMENTO E INSTALAÇÃO. AF_11/2017</v>
          </cell>
          <cell r="C2730" t="str">
            <v>UN</v>
          </cell>
          <cell r="D2730" t="str">
            <v>17,84</v>
          </cell>
        </row>
        <row r="2731">
          <cell r="A2731" t="str">
            <v>97612</v>
          </cell>
          <cell r="B2731" t="str">
            <v>LÂMPADA COMPACTA FLUORESCENTE DE 20 W, BASE E27 - FORNECIMENTO E INSTALAÇÃO. AF_11/2017</v>
          </cell>
          <cell r="C2731" t="str">
            <v>UN</v>
          </cell>
          <cell r="D2731" t="str">
            <v>19,29</v>
          </cell>
        </row>
        <row r="2732">
          <cell r="A2732" t="str">
            <v>97613</v>
          </cell>
          <cell r="B2732" t="str">
            <v>LÂMPADA COMPACTA DE VAPOR MERCURIO 125 W, BASE E27 - FORNECIMENTO E INSTALAÇÃO. AF_11/2017</v>
          </cell>
          <cell r="C2732" t="str">
            <v>UN</v>
          </cell>
          <cell r="D2732" t="str">
            <v>24,11</v>
          </cell>
        </row>
        <row r="2733">
          <cell r="A2733" t="str">
            <v>97614</v>
          </cell>
          <cell r="B2733" t="str">
            <v>LÂMPADA COMPACTA DE VAPOR METÁLICO OVOIDE 150 W, BASE E27 - FORNECIMENTO E INSTALAÇÃO. AF_11/2017</v>
          </cell>
          <cell r="C2733" t="str">
            <v>UN</v>
          </cell>
          <cell r="D2733" t="str">
            <v>41,50</v>
          </cell>
        </row>
        <row r="2734">
          <cell r="A2734" t="str">
            <v>97615</v>
          </cell>
          <cell r="B2734" t="str">
            <v>LÂMPADA TUBULAR FLUORESCENTE T8 DE 16/18 W, BASE G13 - FORNECIMENTO E INSTALAÇÃO. AF_11/2017_P</v>
          </cell>
          <cell r="C2734" t="str">
            <v>UN</v>
          </cell>
          <cell r="D2734" t="str">
            <v>30,94</v>
          </cell>
        </row>
        <row r="2735">
          <cell r="A2735" t="str">
            <v>97616</v>
          </cell>
          <cell r="B2735" t="str">
            <v>LÂMPADA TUBULAR FLUORESCENTE T8 DE 32/36 W, BASE G13 - FORNECIMENTO E INSTALAÇÃO. AF_11/2017_P</v>
          </cell>
          <cell r="C2735" t="str">
            <v>UN</v>
          </cell>
          <cell r="D2735" t="str">
            <v>34,33</v>
          </cell>
        </row>
        <row r="2736">
          <cell r="A2736" t="str">
            <v>97617</v>
          </cell>
          <cell r="B2736" t="str">
            <v>LÂMPADA TUBULAR FLUORESCENTE T10 DE 20/40 W, BASE G13 - FORNECIMENTO E INSTALAÇÃO. AF_11/2017_P</v>
          </cell>
          <cell r="C2736" t="str">
            <v>UN</v>
          </cell>
          <cell r="D2736" t="str">
            <v>34,10</v>
          </cell>
        </row>
        <row r="2737">
          <cell r="A2737" t="str">
            <v>97618</v>
          </cell>
          <cell r="B2737" t="str">
            <v>LÂMPADA TUBULAR FLUORESCENTE T5 DE 14 W, BASE G13 - FORNECIMENTO E INSTALAÇÃO. AF_11/2017_P</v>
          </cell>
          <cell r="C2737" t="str">
            <v>UN</v>
          </cell>
          <cell r="D2737" t="str">
            <v>32,98</v>
          </cell>
        </row>
        <row r="2738">
          <cell r="A2738" t="str">
            <v>9540</v>
          </cell>
          <cell r="B2738" t="str">
            <v>ENTRADA DE ENERGIA ELÉTRICA AÉREA MONOFÁSICA 50A COM POSTE DE CONCRETO, INCLUSIVE CABEAMENTO, CAIXA DE PROTEÇÃO PARA MEDIDOR E ATERRAMENTO.</v>
          </cell>
          <cell r="C2738" t="str">
            <v>UN</v>
          </cell>
          <cell r="D2738" t="str">
            <v>959,96</v>
          </cell>
        </row>
        <row r="2739">
          <cell r="A2739" t="str">
            <v>41598</v>
          </cell>
          <cell r="B2739" t="str">
            <v>ENTRADA PROVISORIA DE ENERGIA ELETRICA AEREA TRIFASICA 40A EM POSTE MADEIRA</v>
          </cell>
          <cell r="C2739" t="str">
            <v>UN</v>
          </cell>
          <cell r="D2739" t="str">
            <v>1.370,09</v>
          </cell>
        </row>
        <row r="2740">
          <cell r="A2740" t="str">
            <v>72941</v>
          </cell>
          <cell r="B2740" t="str">
            <v>APARELHO SINALIZADOR DE SAIDA DE GARAGEM, COM CELULA FOTOELETRICA - FORNECIMENTO E INSTALACAO</v>
          </cell>
          <cell r="C2740" t="str">
            <v>UN</v>
          </cell>
          <cell r="D2740" t="str">
            <v>165,67</v>
          </cell>
        </row>
        <row r="2741">
          <cell r="A2741" t="str">
            <v>73624</v>
          </cell>
          <cell r="B2741" t="str">
            <v>SUPORTE PARA TRANSFORMADOR EM POSTE DE CONCRETO CIRCULAR</v>
          </cell>
          <cell r="C2741" t="str">
            <v>UN</v>
          </cell>
          <cell r="D2741" t="str">
            <v>82,87</v>
          </cell>
        </row>
        <row r="2742">
          <cell r="A2742" t="str">
            <v>73767/1</v>
          </cell>
          <cell r="B2742" t="str">
            <v>GRAMPO PARALELO EM ALUMINIO FUNDIDO OU ESTRUDADO DE 2 PARAFUSOS, PARA CABO DE 6 A 50 MM2, PASTA ANTIOXIDANTE. FORNEC E INSTALAÇÃO.</v>
          </cell>
          <cell r="C2742" t="str">
            <v>UN</v>
          </cell>
          <cell r="D2742" t="str">
            <v>9,48</v>
          </cell>
        </row>
        <row r="2743">
          <cell r="A2743" t="str">
            <v>73767/2</v>
          </cell>
          <cell r="B2743" t="str">
            <v>ALCA PRE-FORMADA DISTRIBUIÇÃO EM  ACO RECOBERTO COM ALUMINIO PARA CABO 25MM2, ENCAPADO. FORNECIMENTO E INSTALAÇÃO.</v>
          </cell>
          <cell r="C2743" t="str">
            <v>UN</v>
          </cell>
          <cell r="D2743" t="str">
            <v>9,91</v>
          </cell>
        </row>
        <row r="2744">
          <cell r="A2744" t="str">
            <v>73767/3</v>
          </cell>
          <cell r="B2744" t="str">
            <v>LACO DE ROLDANA PRE-FORMADO ACO RECOBERTO DE ALUMINIO PARA CABO DE ALUMINIO NU BITOLA 25MM2 - FORNECIMENTO E COLOCACAO</v>
          </cell>
          <cell r="C2744" t="str">
            <v>UN</v>
          </cell>
          <cell r="D2744" t="str">
            <v>7,20</v>
          </cell>
        </row>
        <row r="2745">
          <cell r="A2745" t="str">
            <v>73767/4</v>
          </cell>
          <cell r="B2745" t="str">
            <v>ALCA PRE-FORMADA DISTRIBUICAO EM ACO RECOBERTO COM ALUMINIO NU PARA CABO 25MM2, ENCAPADO. FORNECIMENTO E INSTALACAO.</v>
          </cell>
          <cell r="C2745" t="str">
            <v>UN</v>
          </cell>
          <cell r="D2745" t="str">
            <v>4,74</v>
          </cell>
        </row>
        <row r="2746">
          <cell r="A2746" t="str">
            <v>73767/5</v>
          </cell>
          <cell r="B2746" t="str">
            <v>ALCA PRE-FORMADA SERV DE ACO RECOB C/ALUM NU ENCAPADO 25MM2 (BITOLA)  CONF PROJ A4-148-CP RIOLUZ FORNECIMENTO E COLOCACAO</v>
          </cell>
          <cell r="C2746" t="str">
            <v>UN</v>
          </cell>
          <cell r="D2746" t="str">
            <v>4,35</v>
          </cell>
        </row>
        <row r="2747">
          <cell r="A2747" t="str">
            <v>73781/1</v>
          </cell>
          <cell r="B2747" t="str">
            <v>MUFLA TERMINAL PRIMARIA UNIPOLAR USO INTERNO PARA CABO 35/120MM2, ISOLACAO 15/25KV EM EPR - BORRACHA DE SILICONE. FORNECIMENTO E INSTALACAO.</v>
          </cell>
          <cell r="C2747" t="str">
            <v>UN</v>
          </cell>
          <cell r="D2747" t="str">
            <v>295,93</v>
          </cell>
        </row>
        <row r="2748">
          <cell r="A2748" t="str">
            <v>73781/2</v>
          </cell>
          <cell r="B2748" t="str">
            <v>ISOLADOR DE PINO TP HI-POT CILINDRICO CLASSE 15KV. FORNECIMENTO E INSTALACAO.</v>
          </cell>
          <cell r="C2748" t="str">
            <v>UN</v>
          </cell>
          <cell r="D2748" t="str">
            <v>28,51</v>
          </cell>
        </row>
        <row r="2749">
          <cell r="A2749" t="str">
            <v>73781/3</v>
          </cell>
          <cell r="B2749" t="str">
            <v>ISOLADOR DE SUSPENSAO (DISCO) TP CAVILHA CLASSE 15KV - 6''. FORNECIMENTO E INSTALACAO.</v>
          </cell>
          <cell r="C2749" t="str">
            <v>UN</v>
          </cell>
          <cell r="D2749" t="str">
            <v>87,09</v>
          </cell>
        </row>
        <row r="2750">
          <cell r="A2750" t="str">
            <v>88543</v>
          </cell>
          <cell r="B2750" t="str">
            <v>ARMACAO SECUNDARIA OU REX COMPLETA PARA TRESLINHAS-FORNECIMENTO E INSTALACAO.</v>
          </cell>
          <cell r="C2750" t="str">
            <v>UN</v>
          </cell>
          <cell r="D2750" t="str">
            <v>137,55</v>
          </cell>
        </row>
        <row r="2751">
          <cell r="A2751" t="str">
            <v>88544</v>
          </cell>
          <cell r="B2751" t="str">
            <v>ARMACAO SECUNDARIA OU REX COMPLETA PARA DUAS LINHAS-FORNECIMENTO E INSTALACAO.</v>
          </cell>
          <cell r="C2751" t="str">
            <v>UN</v>
          </cell>
          <cell r="D2751" t="str">
            <v>89,03</v>
          </cell>
        </row>
        <row r="2752">
          <cell r="A2752" t="str">
            <v>88545</v>
          </cell>
          <cell r="B2752" t="str">
            <v>ARMACAO SECUNDARIA OU REX COMPLETA PARA QUATRO LINHAS-FORNECIMENTO E INSTALACAO.</v>
          </cell>
          <cell r="C2752" t="str">
            <v>UN</v>
          </cell>
          <cell r="D2752" t="str">
            <v>159,90</v>
          </cell>
        </row>
        <row r="2753">
          <cell r="A2753" t="str">
            <v>73783/1</v>
          </cell>
          <cell r="B2753" t="str">
            <v>POSTE CONCRETO SECAO CIRCULAR COMPRIMENTO=5M CARGA NOMINAL TOPO 100KG INCLUSIVE ESCAVACAO EXCLUSIVE TRANSPORTE - FORNECIMENTO E COLOCACAO</v>
          </cell>
          <cell r="C2753" t="str">
            <v>UN</v>
          </cell>
          <cell r="D2753" t="str">
            <v>553,11</v>
          </cell>
        </row>
        <row r="2754">
          <cell r="A2754" t="str">
            <v>73783/3</v>
          </cell>
          <cell r="B2754" t="str">
            <v>POSTE CONCRETO SEÇÃO CIRCULAR COMPRIMENTO=5M CARGA NOMINAL TOPO 300KG INCLUSIVE ESCAVACAO EXCLUSIVE TRANSPORTE - FORNECIMENTO E COLOCAÇÃO</v>
          </cell>
          <cell r="C2754" t="str">
            <v>UN</v>
          </cell>
          <cell r="D2754" t="str">
            <v>511,22</v>
          </cell>
        </row>
        <row r="2755">
          <cell r="A2755" t="str">
            <v>73783/5</v>
          </cell>
          <cell r="B2755" t="str">
            <v>POSTE CONCRETO SEÇÃO CIRCULAR COMPRIMENTO=7M CARGA NOMINAL TOPO 100KG INCLUSIVE ESCAVACAO EXCLUSIVE TRANSPORTE - FORNECIMENTO E COLOCAÇÃO</v>
          </cell>
          <cell r="C2755" t="str">
            <v>UN</v>
          </cell>
          <cell r="D2755" t="str">
            <v>565,49</v>
          </cell>
        </row>
        <row r="2756">
          <cell r="A2756" t="str">
            <v>73783/6</v>
          </cell>
          <cell r="B2756" t="str">
            <v>POSTE CONCRETO SEÇÃO CIRCULAR COMPRIMENTO=7M CARGA NOMINAL TOPO 200KG INCLUSIVE ESCAVACAO EXCLUSIVE TRANSPORTE - FORNECIMENTO E COLOCAÇÃO</v>
          </cell>
          <cell r="C2756" t="str">
            <v>UN</v>
          </cell>
          <cell r="D2756" t="str">
            <v>654,47</v>
          </cell>
        </row>
        <row r="2757">
          <cell r="A2757" t="str">
            <v>73783/8</v>
          </cell>
          <cell r="B2757" t="str">
            <v>POSTE CONCRETO SEÇÃO CIRCULAR COMPRIMENTO=11M  E CARGA NOMINAL 200KG INCLUSIVE ESCAVACAO EXCLUSIVE TRANSPORTE - FORNECIMENTO E COLOCAÇÃO</v>
          </cell>
          <cell r="C2757" t="str">
            <v>UN</v>
          </cell>
          <cell r="D2757" t="str">
            <v>1.126,43</v>
          </cell>
        </row>
        <row r="2758">
          <cell r="A2758" t="str">
            <v>73783/9</v>
          </cell>
          <cell r="B2758" t="str">
            <v>POSTE CONCRETO SEÇÃO CIRCULAR COMPRIMENTO=11M  CARGA NOMINAL NO TOPO 300KG INCLUSIVE ESCAVACAO EXCLUSIVE TRANSPORTE - FORNECIMENTO E COLOCAÇÃO</v>
          </cell>
          <cell r="C2758" t="str">
            <v>UN</v>
          </cell>
          <cell r="D2758" t="str">
            <v>1.128,73</v>
          </cell>
        </row>
        <row r="2759">
          <cell r="A2759" t="str">
            <v>73783/10</v>
          </cell>
          <cell r="B2759" t="str">
            <v>POSTE CONCRETO SEÇÃO CIRCULAR COMPRIMENTO=11M  CARGA NOMINAL NO TOPO 400KG INCLUSIVE ESCAVACAO EXCLUSIVE TRANSPORTE - FORNECIMENTO E COLOCAÇÃO</v>
          </cell>
          <cell r="C2759" t="str">
            <v>UN</v>
          </cell>
          <cell r="D2759" t="str">
            <v>1.334,35</v>
          </cell>
        </row>
        <row r="2760">
          <cell r="A2760" t="str">
            <v>73783/11</v>
          </cell>
          <cell r="B2760" t="str">
            <v>POSTE CONCRETO SEÇÃO CIRCULAR COMPRIMENTO=14M  CARGA NOMINAL NO TOPO 400KG INCLUSIVE ESCAVACAO EXCLUSIVE TRANSPORTE - FORNECIMENTO E COLOCAÇÃO</v>
          </cell>
          <cell r="C2760" t="str">
            <v>UN</v>
          </cell>
          <cell r="D2760" t="str">
            <v>2.018,54</v>
          </cell>
        </row>
        <row r="2761">
          <cell r="A2761" t="str">
            <v>73783/12</v>
          </cell>
          <cell r="B2761" t="str">
            <v>POSTE CONCRETO SEÇÃO CIRCULAR COMPRIMENTO=7M CARGA NOMINAL NO TOPO 300KG INCLUSIVE ESCAVACAO EXCLUSIVE TRANSPORTE - FORNECIMENTO E COLOCAÇÃO</v>
          </cell>
          <cell r="C2761" t="str">
            <v>UN</v>
          </cell>
          <cell r="D2761" t="str">
            <v>752,26</v>
          </cell>
        </row>
        <row r="2762">
          <cell r="A2762" t="str">
            <v>73783/14</v>
          </cell>
          <cell r="B2762" t="str">
            <v>POSTE CONCRETO SEÇÃO CIRCULAR COMPRIMENTO=9M CARGA NOMINAL NO TOPO 200KG INCLUSIVE ESCAVACAO EXCLUSIVE TRANSPORTE - FORNECIMENTO E COLOCAÇÃO</v>
          </cell>
          <cell r="C2762" t="str">
            <v>UN</v>
          </cell>
          <cell r="D2762" t="str">
            <v>848,84</v>
          </cell>
        </row>
        <row r="2763">
          <cell r="A2763" t="str">
            <v>73783/15</v>
          </cell>
          <cell r="B2763" t="str">
            <v>POSTE CONCRETO SEÇÃO CIRCULAR COMPRIMENTO=9M CARGA NOMINAL NO TOPO 300KG INCLUSIVE ESCAVACAO EXCLUSIVE TRANSPORTE - FORNECIMENTO E COLOCAÇÃO</v>
          </cell>
          <cell r="C2763" t="str">
            <v>UN</v>
          </cell>
          <cell r="D2763" t="str">
            <v>909,80</v>
          </cell>
        </row>
        <row r="2764">
          <cell r="A2764" t="str">
            <v>73783/16</v>
          </cell>
          <cell r="B2764" t="str">
            <v>POSTE CONCRETO SEÇÃO CIRCULAR COMPRIMENTO=9M CARGA NOMINAL NO TOPO 400KG INCLUSIVE ESCAVACAO EXCLUSIVE TRANSPORTE - FORNECIMENTO E COLOCAÇÃO</v>
          </cell>
          <cell r="C2764" t="str">
            <v>UN</v>
          </cell>
          <cell r="D2764" t="str">
            <v>1.073,46</v>
          </cell>
        </row>
        <row r="2765">
          <cell r="A2765" t="str">
            <v>73783/17</v>
          </cell>
          <cell r="B2765" t="str">
            <v>POSTE CONCRETO SEÇÃO CIRCULAR COMPRIMENTO=10M CARGA NOMINAL NO TOPO 600KG INCLUSIVE ESCAVACAO EXCLUSIVE TRANSPORTE - FORNECIMENTO E COLOCAÇÃO</v>
          </cell>
          <cell r="C2765" t="str">
            <v>UN</v>
          </cell>
          <cell r="D2765" t="str">
            <v>1.410,40</v>
          </cell>
        </row>
        <row r="2766">
          <cell r="A2766" t="str">
            <v>83394</v>
          </cell>
          <cell r="B2766" t="str">
            <v>POSTE DE CONCRETO DUPLO T H=11M E CARGA NOMINAL 200KG INCLUSIVE ESCAVACAO, EXCLUSIVE TRANSPORTE - FORNECIMENTO E INSTALACAO</v>
          </cell>
          <cell r="C2766" t="str">
            <v>UN</v>
          </cell>
          <cell r="D2766" t="str">
            <v>949,96</v>
          </cell>
        </row>
        <row r="2767">
          <cell r="A2767" t="str">
            <v>83396</v>
          </cell>
          <cell r="B2767" t="str">
            <v>POSTE DE CONCRETO DUPLO T H=9M CARGA NOMINAL 300KG INCLUSIVE ESCAVACAO, EXCLUSIVE TRANSPORTE - FORNECIMENTO E INSTALACAO</v>
          </cell>
          <cell r="C2767" t="str">
            <v>UN</v>
          </cell>
          <cell r="D2767" t="str">
            <v>858,61</v>
          </cell>
        </row>
        <row r="2768">
          <cell r="A2768" t="str">
            <v>83397</v>
          </cell>
          <cell r="B2768" t="str">
            <v>POSTE DE CONCRETO DUPLO T H=9M CARGA NOMINAL 500KG INCLUSIVE ESCAVACAO, EXCLUSIVE TRANSPORTE - FORNECIMENTO E INSTALACAO</v>
          </cell>
          <cell r="C2768" t="str">
            <v>UN</v>
          </cell>
          <cell r="D2768" t="str">
            <v>1.127,68</v>
          </cell>
        </row>
        <row r="2769">
          <cell r="A2769" t="str">
            <v>83398</v>
          </cell>
          <cell r="B2769" t="str">
            <v>POSTE DE CONCRETO DUPLO T H=10M CARGA NOMINAL 300KG INCLUSIVE ESCAVACAO, EXCLUSIVE TRANSPORTE - FORNECIMENTO E INSTALACAO</v>
          </cell>
          <cell r="C2769" t="str">
            <v>UN</v>
          </cell>
          <cell r="D2769" t="str">
            <v>994,11</v>
          </cell>
        </row>
        <row r="2770">
          <cell r="A2770" t="str">
            <v>73769/1</v>
          </cell>
          <cell r="B2770" t="str">
            <v>POSTE ACO CONICO CONTINUO CURVO SIMPLES SEM BASE C/JANELA 9M (INSPECAO) - FORNECIMENTO E INSTALACAO</v>
          </cell>
          <cell r="C2770" t="str">
            <v>UN</v>
          </cell>
          <cell r="D2770" t="str">
            <v>1.886,14</v>
          </cell>
        </row>
        <row r="2771">
          <cell r="A2771" t="str">
            <v>73769/2</v>
          </cell>
          <cell r="B2771" t="str">
            <v>POSTE DE AÇO CONICO CONTÍNUO CURVO SIMPLES, FLANGEADO, COM JANELA DE INSPEÇÃO H=9M - FORNECIMENTO E INSTALACAO</v>
          </cell>
          <cell r="C2771" t="str">
            <v>UN</v>
          </cell>
          <cell r="D2771" t="str">
            <v>1.888,65</v>
          </cell>
        </row>
        <row r="2772">
          <cell r="A2772" t="str">
            <v>73769/3</v>
          </cell>
          <cell r="B2772" t="str">
            <v>POSTE DE ACO CONICO CONTINUO CURVO DUPLO, FLANGEADO, COM JANELA DE INSPECAO H=9M - FORNECIMENTO E INSTALACAO</v>
          </cell>
          <cell r="C2772" t="str">
            <v>UN</v>
          </cell>
          <cell r="D2772" t="str">
            <v>1.948,51</v>
          </cell>
        </row>
        <row r="2773">
          <cell r="A2773" t="str">
            <v>73769/4</v>
          </cell>
          <cell r="B2773" t="str">
            <v>POSTE DE ACO CONICO CONTINUO RETO, FLANGEADO, H=9M - FORNECIMENTO E INSTALACAO</v>
          </cell>
          <cell r="C2773" t="str">
            <v>UN</v>
          </cell>
          <cell r="D2773" t="str">
            <v>1.967,17</v>
          </cell>
        </row>
        <row r="2774">
          <cell r="A2774" t="str">
            <v>73855/1</v>
          </cell>
          <cell r="B2774" t="str">
            <v>CHUMBADOR DE AÇO PARA FIXAÇÃO DE POSTE DE ACO RETO OU CURVO 7 A 9M COM FLANGE - FORNECIMENTO E INSTALACAO</v>
          </cell>
          <cell r="C2774" t="str">
            <v>UN</v>
          </cell>
          <cell r="D2774" t="str">
            <v>805,04</v>
          </cell>
        </row>
        <row r="2775">
          <cell r="A2775" t="str">
            <v>72281</v>
          </cell>
          <cell r="B2775" t="str">
            <v>REATOR PARA LAMPADA VAPOR DE MERCURIO USO EXTERNO 220V/400W</v>
          </cell>
          <cell r="C2775" t="str">
            <v>UN</v>
          </cell>
          <cell r="D2775" t="str">
            <v>97,07</v>
          </cell>
        </row>
        <row r="2776">
          <cell r="A2776" t="str">
            <v>72282</v>
          </cell>
          <cell r="B2776" t="str">
            <v>REATOR PARA LAMPADA VAPOR DE SODIO ALTA PRESSAO - 220V/250W - USO EXTERNO</v>
          </cell>
          <cell r="C2776" t="str">
            <v>UN</v>
          </cell>
          <cell r="D2776" t="str">
            <v>127,43</v>
          </cell>
        </row>
        <row r="2777">
          <cell r="A2777" t="str">
            <v>73831/2</v>
          </cell>
          <cell r="B2777" t="str">
            <v>LAMPADA DE VAPOR DE MERCURIO DE 250W - FORNECIMENTO E INSTALACAO</v>
          </cell>
          <cell r="C2777" t="str">
            <v>UN</v>
          </cell>
          <cell r="D2777" t="str">
            <v>33,91</v>
          </cell>
        </row>
        <row r="2778">
          <cell r="A2778" t="str">
            <v>73831/3</v>
          </cell>
          <cell r="B2778" t="str">
            <v>LAMPADA DE VAPOR DE MERCURIO DE 400W/250V - FORNECIMENTO E INSTALACAO</v>
          </cell>
          <cell r="C2778" t="str">
            <v>UN</v>
          </cell>
          <cell r="D2778" t="str">
            <v>44,67</v>
          </cell>
        </row>
        <row r="2779">
          <cell r="A2779" t="str">
            <v>73831/4</v>
          </cell>
          <cell r="B2779" t="str">
            <v>LAMPADA MISTA DE 160W - FORNECIMENTO E INSTALACAO</v>
          </cell>
          <cell r="C2779" t="str">
            <v>UN</v>
          </cell>
          <cell r="D2779" t="str">
            <v>21,87</v>
          </cell>
        </row>
        <row r="2780">
          <cell r="A2780" t="str">
            <v>73831/5</v>
          </cell>
          <cell r="B2780" t="str">
            <v>LAMPADA MISTA DE 250W - FORNECIMENTO E INSTALACAO</v>
          </cell>
          <cell r="C2780" t="str">
            <v>UN</v>
          </cell>
          <cell r="D2780" t="str">
            <v>28,26</v>
          </cell>
        </row>
        <row r="2781">
          <cell r="A2781" t="str">
            <v>73831/6</v>
          </cell>
          <cell r="B2781" t="str">
            <v>LAMPADA MISTA DE 500W - FORNECIMENTO E INSTALACAO</v>
          </cell>
          <cell r="C2781" t="str">
            <v>UN</v>
          </cell>
          <cell r="D2781" t="str">
            <v>49,94</v>
          </cell>
        </row>
        <row r="2782">
          <cell r="A2782" t="str">
            <v>73831/7</v>
          </cell>
          <cell r="B2782" t="str">
            <v>LAMPADA DE VAPOR DE SODIO DE 150WX220V - FORNECIMENTO E INSTALACAO</v>
          </cell>
          <cell r="C2782" t="str">
            <v>UN</v>
          </cell>
          <cell r="D2782" t="str">
            <v>40,26</v>
          </cell>
        </row>
        <row r="2783">
          <cell r="A2783" t="str">
            <v>73831/8</v>
          </cell>
          <cell r="B2783" t="str">
            <v>LAMPADA DE VAPOR DE SODIO DE 250WX220V - FORNECIMENTO E INSTALACAO</v>
          </cell>
          <cell r="C2783" t="str">
            <v>UN</v>
          </cell>
          <cell r="D2783" t="str">
            <v>45,86</v>
          </cell>
        </row>
        <row r="2784">
          <cell r="A2784" t="str">
            <v>73831/9</v>
          </cell>
          <cell r="B2784" t="str">
            <v>LAMPADA DE VAPOR DE SODIO DE 400WX220V - FORNECIMENTO E INSTALACAO</v>
          </cell>
          <cell r="C2784" t="str">
            <v>UN</v>
          </cell>
          <cell r="D2784" t="str">
            <v>52,74</v>
          </cell>
        </row>
        <row r="2785">
          <cell r="A2785" t="str">
            <v>74231/1</v>
          </cell>
          <cell r="B2785" t="str">
            <v>LUMINARIA ABERTA PARA ILUMINACAO PUBLICA, PARA LAMPADA A VAPOR DE MERCURIO ATE 400W E MISTA ATE 500W, COM BRACO EM TUBO DE ACO GALV D=50MM PROJ HOR=2.500MM E PROJ VERT= 2.200MM, FORNECIMENTO E INSTALACAO</v>
          </cell>
          <cell r="C2785" t="str">
            <v>UN</v>
          </cell>
          <cell r="D2785" t="str">
            <v>131,27</v>
          </cell>
        </row>
        <row r="2786">
          <cell r="A2786" t="str">
            <v>74246/1</v>
          </cell>
          <cell r="B2786" t="str">
            <v>REFLETOR RETANGULAR FECHADO COM LAMPADA VAPOR METALICO 400 W</v>
          </cell>
          <cell r="C2786" t="str">
            <v>UN</v>
          </cell>
          <cell r="D2786" t="str">
            <v>256,99</v>
          </cell>
        </row>
        <row r="2787">
          <cell r="A2787" t="str">
            <v>83399</v>
          </cell>
          <cell r="B2787" t="str">
            <v>RELE FOTOELETRICO P/ COMANDO DE ILUMINACAO EXTERNA 220V/1000W - FORNECIMENTO E INSTALACAO</v>
          </cell>
          <cell r="C2787" t="str">
            <v>UN</v>
          </cell>
          <cell r="D2787" t="str">
            <v>28,88</v>
          </cell>
        </row>
        <row r="2788">
          <cell r="A2788" t="str">
            <v>83400</v>
          </cell>
          <cell r="B2788" t="str">
            <v>BRACO P/ ILUMINACAO DE RUAS EM TUBO ACO GALV 1" COMP = 1,20M E INCLINACAO 25GRAUS EM RELACAO AO PLANO VERTICAL P/ FIXACAO EM POSTE OU PAREDE - FORNECIMENTO E INSTALACAO</v>
          </cell>
          <cell r="C2788" t="str">
            <v>UN</v>
          </cell>
          <cell r="D2788" t="str">
            <v>95,73</v>
          </cell>
        </row>
        <row r="2789">
          <cell r="A2789" t="str">
            <v>83401</v>
          </cell>
          <cell r="B2789" t="str">
            <v>BRACO P/ LUMINARIA PUBLICA 1 X 1,50 M, EM TUBO ACO GALV 3/4, P/ FIXACAO EM POSTE OU PAREDE - FORNECIMENTO E INSTALACAO</v>
          </cell>
          <cell r="C2789" t="str">
            <v>UN</v>
          </cell>
          <cell r="D2789" t="str">
            <v>95,73</v>
          </cell>
        </row>
        <row r="2790">
          <cell r="A2790" t="str">
            <v>83402</v>
          </cell>
          <cell r="B2790" t="str">
            <v>ABRACADEIRA DE FIXACAO DE BRACOS DE LUMINARIAS DE 4" - FORNECIMENTO E INSTALACAO</v>
          </cell>
          <cell r="C2790" t="str">
            <v>UN</v>
          </cell>
          <cell r="D2790" t="str">
            <v>51,33</v>
          </cell>
        </row>
        <row r="2791">
          <cell r="A2791" t="str">
            <v>83475</v>
          </cell>
          <cell r="B2791" t="str">
            <v>LUMINARIA FECHADA PARA ILUMINACAO PUBLICA COM REATOR DE PARTIDA RAPIDA COM LAMPADA A VAPOR DE MERCURIO 250W - FORNECIMENTO E INSTALACAO</v>
          </cell>
          <cell r="C2791" t="str">
            <v>UN</v>
          </cell>
          <cell r="D2791" t="str">
            <v>330,21</v>
          </cell>
        </row>
        <row r="2792">
          <cell r="A2792" t="str">
            <v>83478</v>
          </cell>
          <cell r="B2792" t="str">
            <v>LUMINARIA FECHADA PARA ILUMINACAO PUBLICA - LAMPADAS DE 250/500W - FORNECIMENTO E INSTALACAO (EXCLUINDO LAMPADAS)</v>
          </cell>
          <cell r="C2792" t="str">
            <v>UN</v>
          </cell>
          <cell r="D2792" t="str">
            <v>243,65</v>
          </cell>
        </row>
        <row r="2793">
          <cell r="A2793" t="str">
            <v>83479</v>
          </cell>
          <cell r="B2793" t="str">
            <v>LUMINARIA ESTANQUE - PROTECAO CONTRA AGUA, POEIRA OU IMPACTOS - TIPO AQUATIC PIAL OU EQUIVALENTE</v>
          </cell>
          <cell r="C2793" t="str">
            <v>UN</v>
          </cell>
          <cell r="D2793" t="str">
            <v>99,02</v>
          </cell>
        </row>
        <row r="2794">
          <cell r="A2794" t="str">
            <v>83480</v>
          </cell>
          <cell r="B2794" t="str">
            <v>REATOR PARA LAMPADA VAPOR DE MERCURIO 125W  USO EXTERNO</v>
          </cell>
          <cell r="C2794" t="str">
            <v>UN</v>
          </cell>
          <cell r="D2794" t="str">
            <v>79,33</v>
          </cell>
        </row>
        <row r="2795">
          <cell r="A2795" t="str">
            <v>83481</v>
          </cell>
          <cell r="B2795" t="str">
            <v>REATOR PARA LAMPADA VAPOR DE MERCURIO 250W USO EXTERNO</v>
          </cell>
          <cell r="C2795" t="str">
            <v>UN</v>
          </cell>
          <cell r="D2795" t="str">
            <v>88,46</v>
          </cell>
        </row>
        <row r="2796">
          <cell r="A2796" t="str">
            <v>97600</v>
          </cell>
          <cell r="B2796" t="str">
            <v>REFLETOR EM ALUMÍNIO COM SUPORTE E ALÇA, LÂMPADA 125 W - FORNECIMENTO E INSTALAÇÃO. AF_11/2017</v>
          </cell>
          <cell r="C2796" t="str">
            <v>UN</v>
          </cell>
          <cell r="D2796" t="str">
            <v>167,35</v>
          </cell>
        </row>
        <row r="2797">
          <cell r="A2797" t="str">
            <v>97601</v>
          </cell>
          <cell r="B2797" t="str">
            <v>REFLETOR EM ALUMÍNIO COM SUPORTE E ALÇA, LÂMPADA 250 W - FORNECIMENTO E INSTALAÇÃO. AF_11/2017</v>
          </cell>
          <cell r="C2797" t="str">
            <v>UN</v>
          </cell>
          <cell r="D2797" t="str">
            <v>180,30</v>
          </cell>
        </row>
        <row r="2798">
          <cell r="A2798" t="str">
            <v>97605</v>
          </cell>
          <cell r="B2798" t="str">
            <v>LUMINÁRIA ARANDELA TIPO MEIA-LUA, PARA 1 LÂMPADA LED - FORNECIMENTO E INSTALAÇÃO. AF_11/2017</v>
          </cell>
          <cell r="C2798" t="str">
            <v>UN</v>
          </cell>
          <cell r="D2798" t="str">
            <v>63,82</v>
          </cell>
        </row>
        <row r="2799">
          <cell r="A2799" t="str">
            <v>97606</v>
          </cell>
          <cell r="B2799" t="str">
            <v>LUMINÁRIA ARANDELA TIPO MEIA-LUA, PARA 1 LÂMPADA DE 15 W - FORNECIMENTO E INSTALAÇÃO. AF_11/2017</v>
          </cell>
          <cell r="C2799" t="str">
            <v>UN</v>
          </cell>
          <cell r="D2799" t="str">
            <v>51,82</v>
          </cell>
        </row>
        <row r="2800">
          <cell r="A2800" t="str">
            <v>97607</v>
          </cell>
          <cell r="B2800" t="str">
            <v>LUMINÁRIA ARANDELA TIPO TARTARUGA PARA 1 LÂMPADA LED - FORNECIMENTO E INSTALAÇÃO. AF_11/2017</v>
          </cell>
          <cell r="C2800" t="str">
            <v>UN</v>
          </cell>
          <cell r="D2800" t="str">
            <v>94,98</v>
          </cell>
        </row>
        <row r="2801">
          <cell r="A2801" t="str">
            <v>97608</v>
          </cell>
          <cell r="B2801" t="str">
            <v>LUMINÁRIA ARANDELA TIPO TARTARUGA, COM GRADE, PARA 1 LÂMPADA DE 15 W - FORNECIMENTO E INSTALAÇÃO. AF_11/2017</v>
          </cell>
          <cell r="C2801" t="str">
            <v>UN</v>
          </cell>
          <cell r="D2801" t="str">
            <v>70,98</v>
          </cell>
        </row>
        <row r="2802">
          <cell r="A2802" t="str">
            <v>73857/1</v>
          </cell>
          <cell r="B2802" t="str">
            <v>TRANSFORMADOR DISTRIBUICAO  75KVA TRIFASICO 60HZ CLASSE 15KV IMERSO EM ÓLEO MINERAL FORNECIMENTO E INSTALACAO</v>
          </cell>
          <cell r="C2802" t="str">
            <v>UN</v>
          </cell>
          <cell r="D2802" t="str">
            <v>6.190,44</v>
          </cell>
        </row>
        <row r="2803">
          <cell r="A2803" t="str">
            <v>73857/2</v>
          </cell>
          <cell r="B2803" t="str">
            <v>TRANSFORMADOR DISTRIBUICAO  112,5KVA TRIFASICO 60HZ CLASSE 15KV IMERSO EM ÓLEO MINERAL FORNECIMENTO E INSTALACAO</v>
          </cell>
          <cell r="C2803" t="str">
            <v>UN</v>
          </cell>
          <cell r="D2803" t="str">
            <v>7.650,21</v>
          </cell>
        </row>
        <row r="2804">
          <cell r="A2804" t="str">
            <v>73857/3</v>
          </cell>
          <cell r="B2804" t="str">
            <v>TRANSFORMADOR DISTRIBUICAO  150KVA TRIFASICO 60HZ CLASSE 15KV IMERSO EM ÓLEO MINERAL FORNECIMENTO E INSTALACAO</v>
          </cell>
          <cell r="C2804" t="str">
            <v>UN</v>
          </cell>
          <cell r="D2804" t="str">
            <v>9.642,67</v>
          </cell>
        </row>
        <row r="2805">
          <cell r="A2805" t="str">
            <v>73857/4</v>
          </cell>
          <cell r="B2805" t="str">
            <v>TRANSFORMADOR DISTRIBUICAO  225KVA TRIFASICO 60HZ CLASSE 15KV IMERSO EM ÓLEO MINERAL FORNECIMENTO E INSTALACAO</v>
          </cell>
          <cell r="C2805" t="str">
            <v>UN</v>
          </cell>
          <cell r="D2805" t="str">
            <v>13.499,10</v>
          </cell>
        </row>
        <row r="2806">
          <cell r="A2806" t="str">
            <v>73857/5</v>
          </cell>
          <cell r="B2806" t="str">
            <v>TRANSFORMADOR DISTRIBUICAO  300KVA TRIFASICO 60HZ CLASSE 15KV IMERSO EM ÓLEO MINERAL FORNECIMENTO E INSTALACAO</v>
          </cell>
          <cell r="C2806" t="str">
            <v>UN</v>
          </cell>
          <cell r="D2806" t="str">
            <v>15.745,64</v>
          </cell>
        </row>
        <row r="2807">
          <cell r="A2807" t="str">
            <v>73857/6</v>
          </cell>
          <cell r="B2807" t="str">
            <v>TRANSFORMADOR DISTRIBUICAO  500KVA TRIFASICO 60HZ CLASSE 15KV IMERSO EM ÓLEO MINERAL FORNECIMENTO E INSTALACAO</v>
          </cell>
          <cell r="C2807" t="str">
            <v>UN</v>
          </cell>
          <cell r="D2807" t="str">
            <v>25.613,85</v>
          </cell>
        </row>
        <row r="2808">
          <cell r="A2808" t="str">
            <v>73857/7</v>
          </cell>
          <cell r="B2808" t="str">
            <v>TRANSFORMADOR DISTRIBUICAO  30KVA TRIFASICO 60HZ CLASSE 15KV IMERSO EM ÓLEO MINERAL FORNECIMENTO E INSTALACAO</v>
          </cell>
          <cell r="C2808" t="str">
            <v>UN</v>
          </cell>
          <cell r="D2808" t="str">
            <v>4.270,41</v>
          </cell>
        </row>
        <row r="2809">
          <cell r="A2809" t="str">
            <v>73857/8</v>
          </cell>
          <cell r="B2809" t="str">
            <v>TRANSFORMADOR DISTRIBUICAO  45KVA TRIFASICO 60HZ CLASSE 15KV IMERSO EM ÓLEO MINERAL FORNECIMENTO E INSTALACAO</v>
          </cell>
          <cell r="C2809" t="str">
            <v>UN</v>
          </cell>
          <cell r="D2809" t="str">
            <v>4.785,08</v>
          </cell>
        </row>
        <row r="2810">
          <cell r="A2810" t="str">
            <v>73857/9</v>
          </cell>
          <cell r="B2810" t="str">
            <v>TRANSFORMADOR DISTRIBUICAO  750KVA TRIFASICO 60HZ CLASSE 15KV IMERSO EM ÓLEO MINERAL FORNECIMENTO E INSTALACAO</v>
          </cell>
          <cell r="C2810" t="str">
            <v>UN</v>
          </cell>
          <cell r="D2810" t="str">
            <v>35.087,21</v>
          </cell>
        </row>
        <row r="2811">
          <cell r="A2811" t="str">
            <v>73857/10</v>
          </cell>
          <cell r="B2811" t="str">
            <v>TRANSFORMADOR DISTRIBUICAO  1000KVA TRIFASICO 60HZ CLASSE 15KV IMERSO EM ÓLEO MINERAL FORNECIMENTO E INSTALACAO</v>
          </cell>
          <cell r="C2811" t="str">
            <v>UN</v>
          </cell>
          <cell r="D2811" t="str">
            <v>49.066,87</v>
          </cell>
        </row>
        <row r="2812">
          <cell r="A2812" t="str">
            <v>93128</v>
          </cell>
          <cell r="B2812" t="str">
            <v>PONTO DE ILUMINAÇÃO RESIDENCIAL INCLUINDO INTERRUPTOR SIMPLES, CAIXA ELÉTRICA, ELETRODUTO, CABO, RASGO, QUEBRA E CHUMBAMENTO (EXCLUINDO LUMINÁRIA E LÂMPADA). AF_01/2016</v>
          </cell>
          <cell r="C2812" t="str">
            <v>UN</v>
          </cell>
          <cell r="D2812" t="str">
            <v>113,81</v>
          </cell>
        </row>
        <row r="2813">
          <cell r="A2813" t="str">
            <v>93137</v>
          </cell>
          <cell r="B2813" t="str">
            <v>PONTO DE ILUMINAÇÃO RESIDENCIAL INCLUINDO INTERRUPTOR SIMPLES (2 MÓDULOS), CAIXA ELÉTRICA, ELETRODUTO, CABO, RASGO, QUEBRA E CHUMBAMENTO (EXCLUINDO LUMINÁRIA E LÂMPADA). AF_01/2016</v>
          </cell>
          <cell r="C2813" t="str">
            <v>UN</v>
          </cell>
          <cell r="D2813" t="str">
            <v>134,40</v>
          </cell>
        </row>
        <row r="2814">
          <cell r="A2814" t="str">
            <v>93138</v>
          </cell>
          <cell r="B2814" t="str">
            <v>PONTO DE ILUMINAÇÃO RESIDENCIAL INCLUINDO INTERRUPTOR PARALELO, CAIXA ELÉTRICA, ELETRODUTO, CABO, RASGO, QUEBRA E CHUMBAMENTO (EXCLUINDO LUMINÁRIA E LÂMPADA). AF_01/2016</v>
          </cell>
          <cell r="C2814" t="str">
            <v>UN</v>
          </cell>
          <cell r="D2814" t="str">
            <v>126,46</v>
          </cell>
        </row>
        <row r="2815">
          <cell r="A2815" t="str">
            <v>93139</v>
          </cell>
          <cell r="B2815" t="str">
            <v>PONTO DE ILUMINAÇÃO RESIDENCIAL INCLUINDO INTERRUPTOR PARALELO (2 MÓDULOS), CAIXA ELÉTRICA, ELETRODUTO, CABO, RASGO, QUEBRA E CHUMBAMENTO (EXCLUINDO LUMINÁRIA E LÂMPADA). AF_01/2016</v>
          </cell>
          <cell r="C2815" t="str">
            <v>UN</v>
          </cell>
          <cell r="D2815" t="str">
            <v>159,65</v>
          </cell>
        </row>
        <row r="2816">
          <cell r="A2816" t="str">
            <v>93140</v>
          </cell>
          <cell r="B2816" t="str">
            <v>PONTO DE ILUMINAÇÃO RESIDENCIAL INCLUINDO INTERRUPTOR SIMPLES CONJUGADO COM PARALELO, CAIXA ELÉTRICA, ELETRODUTO, CABO, RASGO, QUEBRA E CHUMBAMENTO (EXCLUINDO LUMINÁRIA E LÂMPADA). AF_01/2016</v>
          </cell>
          <cell r="C2816" t="str">
            <v>UN</v>
          </cell>
          <cell r="D2816" t="str">
            <v>150,66</v>
          </cell>
        </row>
        <row r="2817">
          <cell r="A2817" t="str">
            <v>93141</v>
          </cell>
          <cell r="B2817" t="str">
            <v>PONTO DE TOMADA RESIDENCIAL INCLUINDO TOMADA 10A/250V, CAIXA ELÉTRICA, ELETRODUTO, CABO, RASGO, QUEBRA E CHUMBAMENTO. AF_01/2016</v>
          </cell>
          <cell r="C2817" t="str">
            <v>UN</v>
          </cell>
          <cell r="D2817" t="str">
            <v>134,93</v>
          </cell>
        </row>
        <row r="2818">
          <cell r="A2818" t="str">
            <v>93142</v>
          </cell>
          <cell r="B2818" t="str">
            <v>PONTO DE TOMADA RESIDENCIAL INCLUINDO TOMADA (2 MÓDULOS) 10A/250V, CAIXA ELÉTRICA, ELETRODUTO, CABO, RASGO, QUEBRA E CHUMBAMENTO. AF_01/2016</v>
          </cell>
          <cell r="C2818" t="str">
            <v>UN</v>
          </cell>
          <cell r="D2818" t="str">
            <v>152,39</v>
          </cell>
        </row>
        <row r="2819">
          <cell r="A2819" t="str">
            <v>93143</v>
          </cell>
          <cell r="B2819" t="str">
            <v>PONTO DE TOMADA RESIDENCIAL INCLUINDO TOMADA 20A/250V, CAIXA ELÉTRICA, ELETRODUTO, CABO, RASGO, QUEBRA E CHUMBAMENTO. AF_01/2016</v>
          </cell>
          <cell r="C2819" t="str">
            <v>UN</v>
          </cell>
          <cell r="D2819" t="str">
            <v>137,06</v>
          </cell>
        </row>
        <row r="2820">
          <cell r="A2820" t="str">
            <v>93144</v>
          </cell>
          <cell r="B2820" t="str">
            <v>PONTO DE UTILIZAÇÃO DE EQUIPAMENTOS ELÉTRICOS, RESIDENCIAL, INCLUINDO SUPORTE E PLACA, CAIXA ELÉTRICA, ELETRODUTO, CABO, RASGO, QUEBRA E CHUMBAMENTO. AF_01/2016</v>
          </cell>
          <cell r="C2820" t="str">
            <v>UN</v>
          </cell>
          <cell r="D2820" t="str">
            <v>163,04</v>
          </cell>
        </row>
        <row r="2821">
          <cell r="A2821" t="str">
            <v>93145</v>
          </cell>
          <cell r="B2821" t="str">
            <v>PONTO DE ILUMINAÇÃO E TOMADA, RESIDENCIAL, INCLUINDO INTERRUPTOR SIMPLES E TOMADA 10A/250V, CAIXA ELÉTRICA, ELETRODUTO, CABO, RASGO, QUEBRA E CHUMBAMENTO (EXCLUINDO LUMINÁRIA E LÂMPADA). AF_01/2016</v>
          </cell>
          <cell r="C2821" t="str">
            <v>UN</v>
          </cell>
          <cell r="D2821" t="str">
            <v>162,78</v>
          </cell>
        </row>
        <row r="2822">
          <cell r="A2822" t="str">
            <v>93146</v>
          </cell>
          <cell r="B2822" t="str">
            <v>PONTO DE ILUMINAÇÃO E TOMADA, RESIDENCIAL, INCLUINDO INTERRUPTOR PARALELO E TOMADA 10A/250V, CAIXA ELÉTRICA, ELETRODUTO, CABO, RASGO, QUEBRA E CHUMBAMENTO (EXCLUINDO LUMINÁRIA E LÂMPADA). AF_01/2016</v>
          </cell>
          <cell r="C2822" t="str">
            <v>UN</v>
          </cell>
          <cell r="D2822" t="str">
            <v>175,42</v>
          </cell>
        </row>
        <row r="2823">
          <cell r="A2823" t="str">
            <v>93147</v>
          </cell>
          <cell r="B2823" t="str">
            <v>PONTO DE ILUMINAÇÃO E TOMADA, RESIDENCIAL, INCLUINDO INTERRUPTOR SIMPLES, INTERRUPTOR PARALELO E TOMADA 10A/250V, CAIXA ELÉTRICA, ELETRODUTO, CABO, RASGO, QUEBRA E CHUMBAMENTO (EXCLUINDO LUMINÁRIA E LÂMPADA). AF_01/2016</v>
          </cell>
          <cell r="C2823" t="str">
            <v>UN</v>
          </cell>
          <cell r="D2823" t="str">
            <v>199,66</v>
          </cell>
        </row>
        <row r="2824">
          <cell r="A2824" t="str">
            <v>8260</v>
          </cell>
          <cell r="B2824" t="str">
            <v>INSTALACAO PARA-RAIOS P/RESERVATORIO</v>
          </cell>
          <cell r="C2824" t="str">
            <v>UN</v>
          </cell>
          <cell r="D2824" t="str">
            <v>2.590,56</v>
          </cell>
        </row>
        <row r="2825">
          <cell r="A2825" t="str">
            <v>72315</v>
          </cell>
          <cell r="B2825" t="str">
            <v>TERMINAL AEREO EM ACO GALVANIZADO COM BASE DE FIXACAO H = 30CM</v>
          </cell>
          <cell r="C2825" t="str">
            <v>UN</v>
          </cell>
          <cell r="D2825" t="str">
            <v>28,74</v>
          </cell>
        </row>
        <row r="2826">
          <cell r="A2826" t="str">
            <v>96971</v>
          </cell>
          <cell r="B2826" t="str">
            <v>CORDOALHA DE COBRE NU 16 MM², NÃO ENTERRADA, COM ISOLADOR - FORNECIMENTO E INSTALAÇÃO. AF_12/2017</v>
          </cell>
          <cell r="C2826" t="str">
            <v>M</v>
          </cell>
          <cell r="D2826" t="str">
            <v>20,43</v>
          </cell>
        </row>
        <row r="2827">
          <cell r="A2827" t="str">
            <v>96972</v>
          </cell>
          <cell r="B2827" t="str">
            <v>CORDOALHA DE COBRE NU 25 MM², NÃO ENTERRADA, COM ISOLADOR - FORNECIMENTO E INSTALAÇÃO. AF_12/2017</v>
          </cell>
          <cell r="C2827" t="str">
            <v>M</v>
          </cell>
          <cell r="D2827" t="str">
            <v>27,57</v>
          </cell>
        </row>
        <row r="2828">
          <cell r="A2828" t="str">
            <v>96973</v>
          </cell>
          <cell r="B2828" t="str">
            <v>CORDOALHA DE COBRE NU 35 MM², NÃO ENTERRADA, COM ISOLADOR - FORNECIMENTO E INSTALAÇÃO. AF_12/2017</v>
          </cell>
          <cell r="C2828" t="str">
            <v>M</v>
          </cell>
          <cell r="D2828" t="str">
            <v>34,14</v>
          </cell>
        </row>
        <row r="2829">
          <cell r="A2829" t="str">
            <v>96974</v>
          </cell>
          <cell r="B2829" t="str">
            <v>CORDOALHA DE COBRE NU 50 MM², NÃO ENTERRADA, COM ISOLADOR - FORNECIMENTO E INSTALAÇÃO. AF_12/2017</v>
          </cell>
          <cell r="C2829" t="str">
            <v>M</v>
          </cell>
          <cell r="D2829" t="str">
            <v>42,50</v>
          </cell>
        </row>
        <row r="2830">
          <cell r="A2830" t="str">
            <v>96975</v>
          </cell>
          <cell r="B2830" t="str">
            <v>CORDOALHA DE COBRE NU 70 MM², NÃO ENTERRADA, COM ISOLADOR - FORNECIMENTO E INSTALAÇÃO. AF_12/2017</v>
          </cell>
          <cell r="C2830" t="str">
            <v>M</v>
          </cell>
          <cell r="D2830" t="str">
            <v>53,17</v>
          </cell>
        </row>
        <row r="2831">
          <cell r="A2831" t="str">
            <v>96976</v>
          </cell>
          <cell r="B2831" t="str">
            <v>CORDOALHA DE COBRE NU 95 MM², NÃO ENTERRADA, COM ISOLADOR - FORNECIMENTO E INSTALAÇÃO. AF_12/2017</v>
          </cell>
          <cell r="C2831" t="str">
            <v>M</v>
          </cell>
          <cell r="D2831" t="str">
            <v>66,85</v>
          </cell>
        </row>
        <row r="2832">
          <cell r="A2832" t="str">
            <v>96977</v>
          </cell>
          <cell r="B2832" t="str">
            <v>CORDOALHA DE COBRE NU 50 MM², ENTERRADA, SEM ISOLADOR - FORNECIMENTO E INSTALAÇÃO. AF_12/2017</v>
          </cell>
          <cell r="C2832" t="str">
            <v>M</v>
          </cell>
          <cell r="D2832" t="str">
            <v>21,75</v>
          </cell>
        </row>
        <row r="2833">
          <cell r="A2833" t="str">
            <v>96978</v>
          </cell>
          <cell r="B2833" t="str">
            <v>CORDOALHA DE COBRE NU 70 MM², ENTERRADA, SEM ISOLADOR - FORNECIMENTO E INSTALAÇÃO. AF_12/2017</v>
          </cell>
          <cell r="C2833" t="str">
            <v>M</v>
          </cell>
          <cell r="D2833" t="str">
            <v>30,38</v>
          </cell>
        </row>
        <row r="2834">
          <cell r="A2834" t="str">
            <v>96979</v>
          </cell>
          <cell r="B2834" t="str">
            <v>CORDOALHA DE COBRE NU 95 MM², ENTERRADA, SEM ISOLADOR - FORNECIMENTO E INSTALAÇÃO. AF_12/2017</v>
          </cell>
          <cell r="C2834" t="str">
            <v>M</v>
          </cell>
          <cell r="D2834" t="str">
            <v>42,39</v>
          </cell>
        </row>
        <row r="2835">
          <cell r="A2835" t="str">
            <v>96981</v>
          </cell>
          <cell r="B2835" t="str">
            <v>SUPORTE ISOLADOR PARA CORDOALHA DE COBRE - FORNECIMENTO E INSTALAÇÃO. AF_12/2017</v>
          </cell>
          <cell r="C2835" t="str">
            <v>M</v>
          </cell>
          <cell r="D2835" t="str">
            <v>20,13</v>
          </cell>
        </row>
        <row r="2836">
          <cell r="A2836" t="str">
            <v>96984</v>
          </cell>
          <cell r="B2836" t="str">
            <v>ELETRODUTO PVC 40MM (1 ¼ ) PARA SPDA - FORNECIMENTO E INSTALAÇÃO. AF_12/2017</v>
          </cell>
          <cell r="C2836" t="str">
            <v>UN</v>
          </cell>
          <cell r="D2836" t="str">
            <v>41,69</v>
          </cell>
        </row>
        <row r="2837">
          <cell r="A2837" t="str">
            <v>96985</v>
          </cell>
          <cell r="B2837" t="str">
            <v>HASTE DE ATERRAMENTO 5/8  PARA SPDA - FORNECIMENTO E INSTALAÇÃO. AF_12/2017</v>
          </cell>
          <cell r="C2837" t="str">
            <v>UN</v>
          </cell>
          <cell r="D2837" t="str">
            <v>42,90</v>
          </cell>
        </row>
        <row r="2838">
          <cell r="A2838" t="str">
            <v>96986</v>
          </cell>
          <cell r="B2838" t="str">
            <v>HASTE DE ATERRAMENTO 3/4  PARA SPDA - FORNECIMENTO E INSTALAÇÃO. AF_12/2017</v>
          </cell>
          <cell r="C2838" t="str">
            <v>UN</v>
          </cell>
          <cell r="D2838" t="str">
            <v>64,33</v>
          </cell>
        </row>
        <row r="2839">
          <cell r="A2839" t="str">
            <v>96987</v>
          </cell>
          <cell r="B2839" t="str">
            <v>BASE METÁLICA PARA MASTRO 1 ½  PARA SPDA - FORNECIMENTO E INSTALAÇÃO. AF_12/2017</v>
          </cell>
          <cell r="C2839" t="str">
            <v>UN</v>
          </cell>
          <cell r="D2839" t="str">
            <v>101,09</v>
          </cell>
        </row>
        <row r="2840">
          <cell r="A2840" t="str">
            <v>96988</v>
          </cell>
          <cell r="B2840" t="str">
            <v>MASTRO 1 ½  PARA SPDA - FORNECIMENTO E INSTALAÇÃO. AF_12/2017</v>
          </cell>
          <cell r="C2840" t="str">
            <v>UN</v>
          </cell>
          <cell r="D2840" t="str">
            <v>134,51</v>
          </cell>
        </row>
        <row r="2841">
          <cell r="A2841" t="str">
            <v>96989</v>
          </cell>
          <cell r="B2841" t="str">
            <v>CAPTOR TIPO FRANKLIN PARA SPDA - FORNECIMENTO E INSTALAÇÃO. AF_12/2017</v>
          </cell>
          <cell r="C2841" t="str">
            <v>UN</v>
          </cell>
          <cell r="D2841" t="str">
            <v>88,72</v>
          </cell>
        </row>
        <row r="2842">
          <cell r="A2842" t="str">
            <v>9535</v>
          </cell>
          <cell r="B2842" t="str">
            <v>CHUVEIRO ELETRICO COMUM CORPO PLASTICO TIPO DUCHA, FORNECIMENTO E INSTALACAO</v>
          </cell>
          <cell r="C2842" t="str">
            <v>UN</v>
          </cell>
          <cell r="D2842" t="str">
            <v>65,19</v>
          </cell>
        </row>
        <row r="2843">
          <cell r="A2843" t="str">
            <v>72322</v>
          </cell>
          <cell r="B2843" t="str">
            <v>CHAVE SECCIONADORA TRIPOLAR, ABERTURA SOB CARGA, COM FUSÍVEIS NH - 100A/250V - FORNECIMENTO E INSTALACAO</v>
          </cell>
          <cell r="C2843" t="str">
            <v>UN</v>
          </cell>
          <cell r="D2843" t="str">
            <v>401,24</v>
          </cell>
        </row>
        <row r="2844">
          <cell r="A2844" t="str">
            <v>72326</v>
          </cell>
          <cell r="B2844" t="str">
            <v>CHAVE SECCIONADORA TRIPOLAR, ABERTURA SOB CARGA, COM FUSÍVEIS NH - 200A/250V</v>
          </cell>
          <cell r="C2844" t="str">
            <v>UN</v>
          </cell>
          <cell r="D2844" t="str">
            <v>556,93</v>
          </cell>
        </row>
        <row r="2845">
          <cell r="A2845" t="str">
            <v>72327</v>
          </cell>
          <cell r="B2845" t="str">
            <v>FUSÍVEL TIPO "DIAZED", TIPO RÁPIDO OU RETARDADO - 2/25A - FORNECIMENTO E INSTALACAO</v>
          </cell>
          <cell r="C2845" t="str">
            <v>UN</v>
          </cell>
          <cell r="D2845" t="str">
            <v>6,26</v>
          </cell>
        </row>
        <row r="2846">
          <cell r="A2846" t="str">
            <v>72328</v>
          </cell>
          <cell r="B2846" t="str">
            <v>FUSÍVEL TIPO "DIAZED", TIPO RÁPIDO OU RETARDADO - 35/63A - FORNECIMENTO E INSTALACAO</v>
          </cell>
          <cell r="C2846" t="str">
            <v>UN</v>
          </cell>
          <cell r="D2846" t="str">
            <v>7,28</v>
          </cell>
        </row>
        <row r="2847">
          <cell r="A2847" t="str">
            <v>72330</v>
          </cell>
          <cell r="B2847" t="str">
            <v>FUSÍVEL TIPO NH 200A - TAMANHO 01 - FORNECIMENTO E INSTALACAO</v>
          </cell>
          <cell r="C2847" t="str">
            <v>UN</v>
          </cell>
          <cell r="D2847" t="str">
            <v>29,48</v>
          </cell>
        </row>
        <row r="2848">
          <cell r="A2848" t="str">
            <v>73780/1</v>
          </cell>
          <cell r="B2848" t="str">
            <v>CHAVE FUSIVEL UNIPOLAR, 15KV - 100A, EQUIPADA COM COMANDO PARA HASTE DE MANOBRA .       FORNECIMENTO E INSTALAÇÃO.</v>
          </cell>
          <cell r="C2848" t="str">
            <v>UN</v>
          </cell>
          <cell r="D2848" t="str">
            <v>307,06</v>
          </cell>
        </row>
        <row r="2849">
          <cell r="A2849" t="str">
            <v>73780/2</v>
          </cell>
          <cell r="B2849" t="str">
            <v>CHAVE BLINDADA TRIPOLAR 250V, 30A - FORNECIMENTO E INSTALACAO</v>
          </cell>
          <cell r="C2849" t="str">
            <v>UN</v>
          </cell>
          <cell r="D2849" t="str">
            <v>205,69</v>
          </cell>
        </row>
        <row r="2850">
          <cell r="A2850" t="str">
            <v>73780/3</v>
          </cell>
          <cell r="B2850" t="str">
            <v>CHAVE BLINDADA TRIPOLAR 250V, 60A - FORNECIMENTO E INSTALACAO</v>
          </cell>
          <cell r="C2850" t="str">
            <v>UN</v>
          </cell>
          <cell r="D2850" t="str">
            <v>314,19</v>
          </cell>
        </row>
        <row r="2851">
          <cell r="A2851" t="str">
            <v>73780/4</v>
          </cell>
          <cell r="B2851" t="str">
            <v>CHAVE BLINDADA TRIPOLAR 250V, 100A - FORNECIMENTO E INSTALACAO</v>
          </cell>
          <cell r="C2851" t="str">
            <v>UN</v>
          </cell>
          <cell r="D2851" t="str">
            <v>577,17</v>
          </cell>
        </row>
        <row r="2852">
          <cell r="A2852" t="str">
            <v>83482</v>
          </cell>
          <cell r="B2852" t="str">
            <v>FUSIVEL TIPO NH 250 A, TAMANHO 1 - FORNECIMENTO E INSTALACAO</v>
          </cell>
          <cell r="C2852" t="str">
            <v>UN</v>
          </cell>
          <cell r="D2852" t="str">
            <v>29,48</v>
          </cell>
        </row>
        <row r="2853">
          <cell r="A2853" t="str">
            <v>83487</v>
          </cell>
          <cell r="B2853" t="str">
            <v>BASE PARA FUSIVEL (PORTA-FUSIVEL) NH 01 250A</v>
          </cell>
          <cell r="C2853" t="str">
            <v>UN</v>
          </cell>
          <cell r="D2853" t="str">
            <v>99,34</v>
          </cell>
        </row>
        <row r="2854">
          <cell r="A2854" t="str">
            <v>83490</v>
          </cell>
          <cell r="B2854" t="str">
            <v>CHAVE FACA TRIPOLAR BLINDADA 250V/30A - FORNECIMENTO E INSTALACAO</v>
          </cell>
          <cell r="C2854" t="str">
            <v>UN</v>
          </cell>
          <cell r="D2854" t="str">
            <v>201,76</v>
          </cell>
        </row>
        <row r="2855">
          <cell r="A2855" t="str">
            <v>83491</v>
          </cell>
          <cell r="B2855" t="str">
            <v>CHAVE GUARDA MOTOR TRIFASICO 5CV/220V C/ CHAVE MAGNETICA - FORNECIMENTO E INSTALACAO</v>
          </cell>
          <cell r="C2855" t="str">
            <v>UN</v>
          </cell>
          <cell r="D2855" t="str">
            <v>288,61</v>
          </cell>
        </row>
        <row r="2856">
          <cell r="A2856" t="str">
            <v>83492</v>
          </cell>
          <cell r="B2856" t="str">
            <v>CHAVE GUARDA MOTOR TRIFISICA 10CV/220V C/ CHAVE MAGNETICA - FORNECIMENTO E INSTALACAO</v>
          </cell>
          <cell r="C2856" t="str">
            <v>UN</v>
          </cell>
          <cell r="D2856" t="str">
            <v>432,25</v>
          </cell>
        </row>
        <row r="2857">
          <cell r="A2857" t="str">
            <v>83493</v>
          </cell>
          <cell r="B2857" t="str">
            <v>FUSIVEL TIPO NH 250A - TAMANHO 01 - FORNECIMENTO E INSTALACAO</v>
          </cell>
          <cell r="C2857" t="str">
            <v>UN</v>
          </cell>
          <cell r="D2857" t="str">
            <v>29,48</v>
          </cell>
        </row>
        <row r="2858">
          <cell r="A2858" t="str">
            <v>85195</v>
          </cell>
          <cell r="B2858" t="str">
            <v>CHAVE DE BOIA AUTOMÁTICA</v>
          </cell>
          <cell r="C2858" t="str">
            <v>UN</v>
          </cell>
          <cell r="D2858" t="str">
            <v>66,46</v>
          </cell>
        </row>
        <row r="2859">
          <cell r="A2859" t="str">
            <v>88547</v>
          </cell>
          <cell r="B2859" t="str">
            <v>CHAVE DE BOIA AUTOMÁTICA SUPERIOR 10A/250V - FORNECIMENTO E INSTALACAO</v>
          </cell>
          <cell r="C2859" t="str">
            <v>UN</v>
          </cell>
          <cell r="D2859" t="str">
            <v>74,15</v>
          </cell>
        </row>
        <row r="2860">
          <cell r="A2860" t="str">
            <v>72283</v>
          </cell>
          <cell r="B2860" t="str">
            <v>ABRIGO PARA HIDRANTE, 75X45X17CM, COM REGISTRO GLOBO ANGULAR 45º 2.1/2", ADAPTADOR STORZ 2.1/2", MANGUEIRA DE INCÊNDIO 15M, REDUÇÃO 2.1/2X1.1/2" E ESGUICHO EM LATÃO 1.1/2" - FORNECIMENTO E INSTALAÇÃO</v>
          </cell>
          <cell r="C2860" t="str">
            <v>UN</v>
          </cell>
          <cell r="D2860" t="str">
            <v>705,37</v>
          </cell>
        </row>
        <row r="2861">
          <cell r="A2861" t="str">
            <v>72287</v>
          </cell>
          <cell r="B2861" t="str">
            <v>CAIXA DE INCÊNDIO 45X75X17CM - FORNECIMENTO E INSTALAÇÃO</v>
          </cell>
          <cell r="C2861" t="str">
            <v>UN</v>
          </cell>
          <cell r="D2861" t="str">
            <v>187,87</v>
          </cell>
        </row>
        <row r="2862">
          <cell r="A2862" t="str">
            <v>72288</v>
          </cell>
          <cell r="B2862" t="str">
            <v>CAIXA DE INCÊNDIO 60X75X17CM - FORNECIMENTO E INSTALAÇÃO</v>
          </cell>
          <cell r="C2862" t="str">
            <v>UN</v>
          </cell>
          <cell r="D2862" t="str">
            <v>232,27</v>
          </cell>
        </row>
        <row r="2863">
          <cell r="A2863" t="str">
            <v>72553</v>
          </cell>
          <cell r="B2863" t="str">
            <v>EXTINTOR DE PQS 4KG - FORNECIMENTO E INSTALACAO</v>
          </cell>
          <cell r="C2863" t="str">
            <v>UN</v>
          </cell>
          <cell r="D2863" t="str">
            <v>105,37</v>
          </cell>
        </row>
        <row r="2864">
          <cell r="A2864" t="str">
            <v>72554</v>
          </cell>
          <cell r="B2864" t="str">
            <v>EXTINTOR DE CO2 6KG - FORNECIMENTO E INSTALACAO</v>
          </cell>
          <cell r="C2864" t="str">
            <v>UN</v>
          </cell>
          <cell r="D2864" t="str">
            <v>342,30</v>
          </cell>
        </row>
        <row r="2865">
          <cell r="A2865" t="str">
            <v>73775/1</v>
          </cell>
          <cell r="B2865" t="str">
            <v>EXTINTOR INCENDIO TP PO QUIMICO 4KG FORNECIMENTO E COLOCACAO</v>
          </cell>
          <cell r="C2865" t="str">
            <v>UN</v>
          </cell>
          <cell r="D2865" t="str">
            <v>112,20</v>
          </cell>
        </row>
        <row r="2866">
          <cell r="A2866" t="str">
            <v>73775/2</v>
          </cell>
          <cell r="B2866" t="str">
            <v>EXTINTOR INCENDIO AGUA-PRESSURIZADA 10L INCL SUPORTE PAREDE CARGA     COMPLETA FORNECIMENTO E COLOCACAO</v>
          </cell>
          <cell r="C2866" t="str">
            <v>UN</v>
          </cell>
          <cell r="D2866" t="str">
            <v>115,38</v>
          </cell>
        </row>
        <row r="2867">
          <cell r="A2867" t="str">
            <v>83633</v>
          </cell>
          <cell r="B2867" t="str">
            <v>HIDRANTE SUBTERRANEO FERRO FUNDIDO C/ CURVA LONGA E CAIXA DN=75MM</v>
          </cell>
          <cell r="C2867" t="str">
            <v>UN</v>
          </cell>
          <cell r="D2867" t="str">
            <v>1.749,44</v>
          </cell>
        </row>
        <row r="2868">
          <cell r="A2868" t="str">
            <v>83634</v>
          </cell>
          <cell r="B2868" t="str">
            <v>EXTINTOR INCENDIO TP GAS CARBONICO 4KG COMPLETO - FORNECIMENTO E INSTALACAO</v>
          </cell>
          <cell r="C2868" t="str">
            <v>UN</v>
          </cell>
          <cell r="D2868" t="str">
            <v>323,74</v>
          </cell>
        </row>
        <row r="2869">
          <cell r="A2869" t="str">
            <v>83635</v>
          </cell>
          <cell r="B2869" t="str">
            <v>EXTINTOR INCENDIO TP PO QUIMICO 6KG - FORNECIMENTO E INSTALACAO</v>
          </cell>
          <cell r="C2869" t="str">
            <v>UN</v>
          </cell>
          <cell r="D2869" t="str">
            <v>129,13</v>
          </cell>
        </row>
        <row r="2870">
          <cell r="A2870" t="str">
            <v>96765</v>
          </cell>
          <cell r="B2870" t="str">
            <v>ABRIGO PARA HIDRANTE, 90X60X17CM, COM REGISTRO GLOBO ANGULAR 45º 2.1/2", ADAPTADOR STORZ 2.1/2", MANGUEIRA DE INCÊNDIO 20M, REDUÇÃO 2.1/2X1.1/2" E ESGUICHO EM LATÃO 1.1/2" - FORNECIMENTO E INSTALAÇÃO. AF_08/2017</v>
          </cell>
          <cell r="C2870" t="str">
            <v>UN</v>
          </cell>
          <cell r="D2870" t="str">
            <v>816,21</v>
          </cell>
        </row>
        <row r="2871">
          <cell r="A2871" t="str">
            <v>72337</v>
          </cell>
          <cell r="B2871" t="str">
            <v>TOMADA PARA TELEFONE DE 4 POLOS PADRAO TELEBRAS - FORNECIMENTO E INSTALACAO</v>
          </cell>
          <cell r="C2871" t="str">
            <v>UN</v>
          </cell>
          <cell r="D2871" t="str">
            <v>25,99</v>
          </cell>
        </row>
        <row r="2872">
          <cell r="A2872" t="str">
            <v>73688</v>
          </cell>
          <cell r="B2872" t="str">
            <v>CABO TELEFONICO CTP-APL-50, 30 PARES (USO EXTERNO) - FORNECIMENTO E INSTALACAO</v>
          </cell>
          <cell r="C2872" t="str">
            <v>M</v>
          </cell>
          <cell r="D2872" t="str">
            <v>18,93</v>
          </cell>
        </row>
        <row r="2873">
          <cell r="A2873" t="str">
            <v>73689</v>
          </cell>
          <cell r="B2873" t="str">
            <v>CABO TELEFONICO CTP-APL-50, 20 PARES (USO EXTERNO) - FORNECIMENTO E INSTALACAO</v>
          </cell>
          <cell r="C2873" t="str">
            <v>M</v>
          </cell>
          <cell r="D2873" t="str">
            <v>13,58</v>
          </cell>
        </row>
        <row r="2874">
          <cell r="A2874" t="str">
            <v>73690</v>
          </cell>
          <cell r="B2874" t="str">
            <v>CABO TELEFONICO CTP-APL-50, 10 PARES (USO EXTERNO) - FORNECIMENTO E INSTALACAO</v>
          </cell>
          <cell r="C2874" t="str">
            <v>M</v>
          </cell>
          <cell r="D2874" t="str">
            <v>8,78</v>
          </cell>
        </row>
        <row r="2875">
          <cell r="A2875" t="str">
            <v>73749/1</v>
          </cell>
          <cell r="B2875" t="str">
            <v>CAIXA ENTERRADA PARA INSTALACOES TELEFONICAS TIPO R1 0,60X0,35X0,50M EM BLOCOS DE CONCRETO ESTRUTURAL</v>
          </cell>
          <cell r="C2875" t="str">
            <v>UN</v>
          </cell>
          <cell r="D2875" t="str">
            <v>171,30</v>
          </cell>
        </row>
        <row r="2876">
          <cell r="A2876" t="str">
            <v>73749/2</v>
          </cell>
          <cell r="B2876" t="str">
            <v>CAIXA ENTERRADA PARA INSTALACOES TELEFONICAS TIPO R2 1,07X0,52X0,50M EM BLOCOS DE CONCRETO ESTRUTURAL</v>
          </cell>
          <cell r="C2876" t="str">
            <v>UN</v>
          </cell>
          <cell r="D2876" t="str">
            <v>308,86</v>
          </cell>
        </row>
        <row r="2877">
          <cell r="A2877" t="str">
            <v>73749/3</v>
          </cell>
          <cell r="B2877" t="str">
            <v>CAIXA ENTERRADA PARA INSTALACOES TELEFONICAS TIPO R3 1,30X1,20X1,20M EM BLOCOS DE CONCRETO ESTRUTURAL</v>
          </cell>
          <cell r="C2877" t="str">
            <v>UN</v>
          </cell>
          <cell r="D2877" t="str">
            <v>1.017,22</v>
          </cell>
        </row>
        <row r="2878">
          <cell r="A2878" t="str">
            <v>73768/1</v>
          </cell>
          <cell r="B2878" t="str">
            <v>FIO TELEFONICO FI 0,6MM, 2 CONDUTORES (USO INTERNO)-  FORNECIMENTO E INSTALACAO</v>
          </cell>
          <cell r="C2878" t="str">
            <v>M</v>
          </cell>
          <cell r="D2878" t="str">
            <v>1,64</v>
          </cell>
        </row>
        <row r="2879">
          <cell r="A2879" t="str">
            <v>73768/2</v>
          </cell>
          <cell r="B2879" t="str">
            <v>CABO TELEFONICO FE 1,0MM, 2 CONDUTORES (USO EXTERNO) - FORNECIMENTO E INSTALACAO</v>
          </cell>
          <cell r="C2879" t="str">
            <v>M</v>
          </cell>
          <cell r="D2879" t="str">
            <v>2,43</v>
          </cell>
        </row>
        <row r="2880">
          <cell r="A2880" t="str">
            <v>73768/3</v>
          </cell>
          <cell r="B2880" t="str">
            <v>CABO TELEFONICO CI-50 10 PARES (USO INTERNO) - FORNECIMENTO E INSTALACAO</v>
          </cell>
          <cell r="C2880" t="str">
            <v>M</v>
          </cell>
          <cell r="D2880" t="str">
            <v>6,53</v>
          </cell>
        </row>
        <row r="2881">
          <cell r="A2881" t="str">
            <v>73768/4</v>
          </cell>
          <cell r="B2881" t="str">
            <v>CABO TELEFONICO CI-50 20PARES (USO INTERNO) - FORNECIMENTO E INSTALACAO</v>
          </cell>
          <cell r="C2881" t="str">
            <v>M</v>
          </cell>
          <cell r="D2881" t="str">
            <v>10,84</v>
          </cell>
        </row>
        <row r="2882">
          <cell r="A2882" t="str">
            <v>73768/5</v>
          </cell>
          <cell r="B2882" t="str">
            <v>CABO TELEFONICO CI-50 30PARES (USO INTERNO) - FORNECIMENTO E INSTALACAO</v>
          </cell>
          <cell r="C2882" t="str">
            <v>M</v>
          </cell>
          <cell r="D2882" t="str">
            <v>14,16</v>
          </cell>
        </row>
        <row r="2883">
          <cell r="A2883" t="str">
            <v>73768/6</v>
          </cell>
          <cell r="B2883" t="str">
            <v>CABO TELEFONICO CI-50 50PARES (USO INTERNO) - FORNECIMENTO E INSTALACAO</v>
          </cell>
          <cell r="C2883" t="str">
            <v>M</v>
          </cell>
          <cell r="D2883" t="str">
            <v>23,47</v>
          </cell>
        </row>
        <row r="2884">
          <cell r="A2884" t="str">
            <v>73768/7</v>
          </cell>
          <cell r="B2884" t="str">
            <v>CABO TELEFONICO CI-50 75 PARES (USO INTERNO) - FORNECIMENTO E INSTALACAO</v>
          </cell>
          <cell r="C2884" t="str">
            <v>M</v>
          </cell>
          <cell r="D2884" t="str">
            <v>36,61</v>
          </cell>
        </row>
        <row r="2885">
          <cell r="A2885" t="str">
            <v>73768/8</v>
          </cell>
          <cell r="B2885" t="str">
            <v>CABO TELEFONICO CI-50 200 PARES (USO INTERNO) - FORNECIMENTO E INSTALACAO</v>
          </cell>
          <cell r="C2885" t="str">
            <v>M</v>
          </cell>
          <cell r="D2885" t="str">
            <v>86,42</v>
          </cell>
        </row>
        <row r="2886">
          <cell r="A2886" t="str">
            <v>73768/9</v>
          </cell>
          <cell r="B2886" t="str">
            <v>CABO TELEFONICO CCI-50 1 PAR (USO INTERNO) - FORNECIMENTO E INSTALACAO</v>
          </cell>
          <cell r="C2886" t="str">
            <v>M</v>
          </cell>
          <cell r="D2886" t="str">
            <v>1,19</v>
          </cell>
        </row>
        <row r="2887">
          <cell r="A2887" t="str">
            <v>73768/10</v>
          </cell>
          <cell r="B2887" t="str">
            <v>CABO TELEFONICO CCI-50 2 PARES (USO INTERNO) - FORNECIMENTO E INSTALACAO</v>
          </cell>
          <cell r="C2887" t="str">
            <v>M</v>
          </cell>
          <cell r="D2887" t="str">
            <v>1,48</v>
          </cell>
        </row>
        <row r="2888">
          <cell r="A2888" t="str">
            <v>73768/11</v>
          </cell>
          <cell r="B2888" t="str">
            <v>CABO TELEFONICO CCI-50 3 PARES (USO INTERNO) - FORNECIMENTO E INSTALACAO</v>
          </cell>
          <cell r="C2888" t="str">
            <v>M</v>
          </cell>
          <cell r="D2888" t="str">
            <v>1,86</v>
          </cell>
        </row>
        <row r="2889">
          <cell r="A2889" t="str">
            <v>73768/12</v>
          </cell>
          <cell r="B2889" t="str">
            <v>CABO TELEFONICO CCI-50 4 PARES (USO INTERNO) - FORNECIMENTO E INSTALACAO</v>
          </cell>
          <cell r="C2889" t="str">
            <v>M</v>
          </cell>
          <cell r="D2889" t="str">
            <v>2,55</v>
          </cell>
        </row>
        <row r="2890">
          <cell r="A2890" t="str">
            <v>73768/13</v>
          </cell>
          <cell r="B2890" t="str">
            <v>CABO TELEFONICO CCI-50 5 PARES (USO INTERNO) - FORNECIMENTO E INSTALACAO</v>
          </cell>
          <cell r="C2890" t="str">
            <v>M</v>
          </cell>
          <cell r="D2890" t="str">
            <v>3,42</v>
          </cell>
        </row>
        <row r="2891">
          <cell r="A2891" t="str">
            <v>73768/14</v>
          </cell>
          <cell r="B2891" t="str">
            <v>CABO TELEFONICO CCI-50 6 PARES  (USO INTERNO) - FORNECIMENTO E INSTALACAO</v>
          </cell>
          <cell r="C2891" t="str">
            <v>M</v>
          </cell>
          <cell r="D2891" t="str">
            <v>4,49</v>
          </cell>
        </row>
        <row r="2892">
          <cell r="A2892" t="str">
            <v>83366</v>
          </cell>
          <cell r="B2892" t="str">
            <v>CAIXA DE PASSAGEM PARA TELEFONE 15X15X10CM (SOBREPOR), FORNECIMENTO E INSTALACAO.</v>
          </cell>
          <cell r="C2892" t="str">
            <v>UN</v>
          </cell>
          <cell r="D2892" t="str">
            <v>65,79</v>
          </cell>
        </row>
        <row r="2893">
          <cell r="A2893" t="str">
            <v>83367</v>
          </cell>
          <cell r="B2893" t="str">
            <v>CAIXA DE PASSAGEM PARA TELEFONE 80X80X15CM (SOBREPOR) FORNECIMENTO E INSTALACAO</v>
          </cell>
          <cell r="C2893" t="str">
            <v>UN</v>
          </cell>
          <cell r="D2893" t="str">
            <v>454,64</v>
          </cell>
        </row>
        <row r="2894">
          <cell r="A2894" t="str">
            <v>83368</v>
          </cell>
          <cell r="B2894" t="str">
            <v>CAIXA DE PASSAGEM PARA TELEFONE 150X150X15CM (SOBREPOR) FORNECIMENTO E INSTALACAO</v>
          </cell>
          <cell r="C2894" t="str">
            <v>UN</v>
          </cell>
          <cell r="D2894" t="str">
            <v>1.246,40</v>
          </cell>
        </row>
        <row r="2895">
          <cell r="A2895" t="str">
            <v>83369</v>
          </cell>
          <cell r="B2895" t="str">
            <v>QUADRO DE DISTRIBUICAO PARA TELEFONE N.4, 60X60X12CM EM CHAPA METALICA, DE EMBUTIR, SEM ACESSORIOS, PADRAO TELEBRAS, FORNECIMENTO E INSTALACAO</v>
          </cell>
          <cell r="C2895" t="str">
            <v>UN</v>
          </cell>
          <cell r="D2895" t="str">
            <v>296,54</v>
          </cell>
        </row>
        <row r="2896">
          <cell r="A2896" t="str">
            <v>83370</v>
          </cell>
          <cell r="B2896" t="str">
            <v>QUADRO DE DISTRIBUICAO PARA TELEFONE N.3, 40X40X12CM EM CHAPA METALICA, DE EMBUTIR, SEM ACESSORIOS, PADRAO TELEBRAS, FORNECIMENTO E INSTALACAO</v>
          </cell>
          <cell r="C2896" t="str">
            <v>UN</v>
          </cell>
          <cell r="D2896" t="str">
            <v>186,18</v>
          </cell>
        </row>
        <row r="2897">
          <cell r="A2897" t="str">
            <v>83371</v>
          </cell>
          <cell r="B2897" t="str">
            <v>QUADRO DE DISTRIBUICAO PARA TELEFONE N.2, 20X20X12CM EM CHAPA METALICA, DE EMBUTIR, SEM ACESSORIOS, PADRAO TELEBRAS, FORNECIMENTO E INSTALACAO</v>
          </cell>
          <cell r="C2897" t="str">
            <v>UN</v>
          </cell>
          <cell r="D2897" t="str">
            <v>113,09</v>
          </cell>
        </row>
        <row r="2898">
          <cell r="A2898" t="str">
            <v>83639</v>
          </cell>
          <cell r="B2898" t="str">
            <v>CABO TELEFONICO CT-APL-50, 100 PARES (USO EXTERNO) - FORNECIMENTO E INSTALACAO</v>
          </cell>
          <cell r="C2898" t="str">
            <v>M</v>
          </cell>
          <cell r="D2898" t="str">
            <v>44,81</v>
          </cell>
        </row>
        <row r="2899">
          <cell r="A2899" t="str">
            <v>84676</v>
          </cell>
          <cell r="B2899" t="str">
            <v>QUADRO DE DISTRIBUICAO PARA TELEFONE N.5, 80X80X12CM EM CHAPA METALICA, SEM ACESSORIOS, PADRAO TELEBRAS, FORNECIMENTO E INSTALACAO</v>
          </cell>
          <cell r="C2899" t="str">
            <v>UN</v>
          </cell>
          <cell r="D2899" t="str">
            <v>419,46</v>
          </cell>
        </row>
        <row r="2900">
          <cell r="A2900" t="str">
            <v>84796</v>
          </cell>
          <cell r="B2900" t="str">
            <v>TAMPAO FOFO P/ CAIXA R2 PADRAO TELEBRAS COMPLETO - FORNECIMENTO E INSTALACAO</v>
          </cell>
          <cell r="C2900" t="str">
            <v>UN</v>
          </cell>
          <cell r="D2900" t="str">
            <v>530,40</v>
          </cell>
        </row>
        <row r="2901">
          <cell r="A2901" t="str">
            <v>84798</v>
          </cell>
          <cell r="B2901" t="str">
            <v>TAMPAO FOFO P/ CAIXA R1 PADRAO TELEBRAS COMPLETO - FORNECIMENTO E INSTALACAO</v>
          </cell>
          <cell r="C2901" t="str">
            <v>UN</v>
          </cell>
          <cell r="D2901" t="str">
            <v>241,31</v>
          </cell>
        </row>
        <row r="2902">
          <cell r="A2902" t="str">
            <v>83636</v>
          </cell>
          <cell r="B2902" t="str">
            <v>DUTO CHAPA GALVANIZADA NUM 26 P/ AR CONDICIONADO</v>
          </cell>
          <cell r="C2902" t="str">
            <v>M2</v>
          </cell>
          <cell r="D2902" t="str">
            <v>54,38</v>
          </cell>
        </row>
        <row r="2903">
          <cell r="A2903" t="str">
            <v>83637</v>
          </cell>
          <cell r="B2903" t="str">
            <v>DUTO CHAPA GALVANIZADA NUM 22 P/ AR CONDICIONADO</v>
          </cell>
          <cell r="C2903" t="str">
            <v>M2</v>
          </cell>
          <cell r="D2903" t="str">
            <v>91,98</v>
          </cell>
        </row>
        <row r="2904">
          <cell r="A2904" t="str">
            <v>74003/1</v>
          </cell>
          <cell r="B2904" t="str">
            <v>INSTALACOES GAS CENTRAL P/ EDIFICIO RESIDENCIAL C/ 4 PAVTOS 16 UNID.  UMA CENTRAL POR BLOCO COM 16 PONTOS</v>
          </cell>
          <cell r="C2904" t="str">
            <v>UN</v>
          </cell>
          <cell r="D2904" t="str">
            <v>5.489,24</v>
          </cell>
        </row>
        <row r="2905">
          <cell r="A2905" t="str">
            <v>85120</v>
          </cell>
          <cell r="B2905" t="str">
            <v>MANOMETRO 0 A 200 PSI (0 A 14 KGF/CM2), D = 50MM - FORNECIMENTO E COLOCACAO</v>
          </cell>
          <cell r="C2905" t="str">
            <v>UN</v>
          </cell>
          <cell r="D2905" t="str">
            <v>117,21</v>
          </cell>
        </row>
        <row r="2906">
          <cell r="A2906" t="str">
            <v>83486</v>
          </cell>
          <cell r="B2906" t="str">
            <v>BOMBA CENTRIFUGA C/ MOTOR ELETRICO TRIFASICO 1CV</v>
          </cell>
          <cell r="C2906" t="str">
            <v>UN</v>
          </cell>
          <cell r="D2906" t="str">
            <v>1.130,07</v>
          </cell>
        </row>
        <row r="2907">
          <cell r="A2907" t="str">
            <v>83643</v>
          </cell>
          <cell r="B2907" t="str">
            <v>BOMBA SUBMERSIVEL ELETRICA, TRIFASICA, POTÊNCIA 3,75 HP, DIAMETRO DO ROTOR 90 MM SEMIABERTO, BOCAL DE SAIDA DIAMETRO DE 2 POLEGADAS, HM/Q = 5 M / 61,2 M3/H A 25,5 M / 3,6 M3/H</v>
          </cell>
          <cell r="C2907" t="str">
            <v>UN</v>
          </cell>
          <cell r="D2907" t="str">
            <v>3.267,04</v>
          </cell>
        </row>
        <row r="2908">
          <cell r="A2908" t="str">
            <v>83644</v>
          </cell>
          <cell r="B2908" t="str">
            <v>BOMBA RECALQUE D'AGUA TRIFASICA 10,0 HP</v>
          </cell>
          <cell r="C2908" t="str">
            <v>UN</v>
          </cell>
          <cell r="D2908" t="str">
            <v>4.561,83</v>
          </cell>
        </row>
        <row r="2909">
          <cell r="A2909" t="str">
            <v>83645</v>
          </cell>
          <cell r="B2909" t="str">
            <v>BOMBA RECALQUE D'AGUA TRIFASICA 3,0 HP</v>
          </cell>
          <cell r="C2909" t="str">
            <v>UN</v>
          </cell>
          <cell r="D2909" t="str">
            <v>1.498,25</v>
          </cell>
        </row>
        <row r="2910">
          <cell r="A2910" t="str">
            <v>83646</v>
          </cell>
          <cell r="B2910" t="str">
            <v>BOMBA RECALQUE D'AGUA DE ESTAGIOS TRIFASICA 2,0 HP</v>
          </cell>
          <cell r="C2910" t="str">
            <v>UN</v>
          </cell>
          <cell r="D2910" t="str">
            <v>1.727,77</v>
          </cell>
        </row>
        <row r="2911">
          <cell r="A2911" t="str">
            <v>83647</v>
          </cell>
          <cell r="B2911" t="str">
            <v>BOMBA RECALQUE D'AGUA TRIFASICA 1,5HP</v>
          </cell>
          <cell r="C2911" t="str">
            <v>UN</v>
          </cell>
          <cell r="D2911" t="str">
            <v>1.154,75</v>
          </cell>
        </row>
        <row r="2912">
          <cell r="A2912" t="str">
            <v>83648</v>
          </cell>
          <cell r="B2912" t="str">
            <v>BOMBA RECALQUE D'AGUA TRIFASICA 0,5 HP</v>
          </cell>
          <cell r="C2912" t="str">
            <v>UN</v>
          </cell>
          <cell r="D2912" t="str">
            <v>766,69</v>
          </cell>
        </row>
        <row r="2913">
          <cell r="A2913" t="str">
            <v>83649</v>
          </cell>
          <cell r="B2913" t="str">
            <v>BOMBA RECALQUE D'AGUA PREDIO 6 A 10 PAVTOS - 2UD</v>
          </cell>
          <cell r="C2913" t="str">
            <v>UN</v>
          </cell>
          <cell r="D2913" t="str">
            <v>4.574,51</v>
          </cell>
        </row>
        <row r="2914">
          <cell r="A2914" t="str">
            <v>83650</v>
          </cell>
          <cell r="B2914" t="str">
            <v>BOMBA RECALQUE D'AGUA PREDIO 3 A 5 PAVTOS - 2UD</v>
          </cell>
          <cell r="C2914" t="str">
            <v>UN</v>
          </cell>
          <cell r="D2914" t="str">
            <v>3.887,51</v>
          </cell>
        </row>
        <row r="2915">
          <cell r="A2915" t="str">
            <v>89355</v>
          </cell>
          <cell r="B2915" t="str">
            <v>TUBO, PVC, SOLDÁVEL, DN 20MM, INSTALADO EM RAMAL OU SUB-RAMAL DE ÁGUA - FORNECIMENTO E INSTALAÇÃO. AF_12/2014</v>
          </cell>
          <cell r="C2915" t="str">
            <v>M</v>
          </cell>
          <cell r="D2915" t="str">
            <v>15,07</v>
          </cell>
        </row>
        <row r="2916">
          <cell r="A2916" t="str">
            <v>89356</v>
          </cell>
          <cell r="B2916" t="str">
            <v>TUBO, PVC, SOLDÁVEL, DN 25MM, INSTALADO EM RAMAL OU SUB-RAMAL DE ÁGUA - FORNECIMENTO E INSTALAÇÃO. AF_12/2014</v>
          </cell>
          <cell r="C2916" t="str">
            <v>M</v>
          </cell>
          <cell r="D2916" t="str">
            <v>17,82</v>
          </cell>
        </row>
        <row r="2917">
          <cell r="A2917" t="str">
            <v>89357</v>
          </cell>
          <cell r="B2917" t="str">
            <v>TUBO, PVC, SOLDÁVEL, DN 32MM, INSTALADO EM RAMAL OU SUB-RAMAL DE ÁGUA - FORNECIMENTO E INSTALAÇÃO. AF_12/2014</v>
          </cell>
          <cell r="C2917" t="str">
            <v>M</v>
          </cell>
          <cell r="D2917" t="str">
            <v>23,99</v>
          </cell>
        </row>
        <row r="2918">
          <cell r="A2918" t="str">
            <v>89401</v>
          </cell>
          <cell r="B2918" t="str">
            <v>TUBO, PVC, SOLDÁVEL, DN 20MM, INSTALADO EM RAMAL DE DISTRIBUIÇÃO DE ÁGUA - FORNECIMENTO E INSTALAÇÃO. AF_12/2014</v>
          </cell>
          <cell r="C2918" t="str">
            <v>M</v>
          </cell>
          <cell r="D2918" t="str">
            <v>6,07</v>
          </cell>
        </row>
        <row r="2919">
          <cell r="A2919" t="str">
            <v>89402</v>
          </cell>
          <cell r="B2919" t="str">
            <v>TUBO, PVC, SOLDÁVEL, DN 25MM, INSTALADO EM RAMAL DE DISTRIBUIÇÃO DE ÁGUA - FORNECIMENTO E INSTALAÇÃO. AF_12/2014</v>
          </cell>
          <cell r="C2919" t="str">
            <v>M</v>
          </cell>
          <cell r="D2919" t="str">
            <v>7,43</v>
          </cell>
        </row>
        <row r="2920">
          <cell r="A2920" t="str">
            <v>89403</v>
          </cell>
          <cell r="B2920" t="str">
            <v>TUBO, PVC, SOLDÁVEL, DN 32MM, INSTALADO EM RAMAL DE DISTRIBUIÇÃO DE ÁGUA - FORNECIMENTO E INSTALAÇÃO. AF_12/2014</v>
          </cell>
          <cell r="C2920" t="str">
            <v>M</v>
          </cell>
          <cell r="D2920" t="str">
            <v>11,58</v>
          </cell>
        </row>
        <row r="2921">
          <cell r="A2921" t="str">
            <v>89446</v>
          </cell>
          <cell r="B2921" t="str">
            <v>TUBO, PVC, SOLDÁVEL, DN 25MM, INSTALADO EM PRUMADA DE ÁGUA - FORNECIMENTO E INSTALAÇÃO. AF_12/2014</v>
          </cell>
          <cell r="C2921" t="str">
            <v>M</v>
          </cell>
          <cell r="D2921" t="str">
            <v>3,50</v>
          </cell>
        </row>
        <row r="2922">
          <cell r="A2922" t="str">
            <v>89447</v>
          </cell>
          <cell r="B2922" t="str">
            <v>TUBO, PVC, SOLDÁVEL, DN 32MM, INSTALADO EM PRUMADA DE ÁGUA - FORNECIMENTO E INSTALAÇÃO. AF_12/2014</v>
          </cell>
          <cell r="C2922" t="str">
            <v>M</v>
          </cell>
          <cell r="D2922" t="str">
            <v>6,95</v>
          </cell>
        </row>
        <row r="2923">
          <cell r="A2923" t="str">
            <v>89448</v>
          </cell>
          <cell r="B2923" t="str">
            <v>TUBO, PVC, SOLDÁVEL, DN 40MM, INSTALADO EM PRUMADA DE ÁGUA - FORNECIMENTO E INSTALAÇÃO. AF_12/2014</v>
          </cell>
          <cell r="C2923" t="str">
            <v>M</v>
          </cell>
          <cell r="D2923" t="str">
            <v>9,94</v>
          </cell>
        </row>
        <row r="2924">
          <cell r="A2924" t="str">
            <v>89449</v>
          </cell>
          <cell r="B2924" t="str">
            <v>TUBO, PVC, SOLDÁVEL, DN 50MM, INSTALADO EM PRUMADA DE ÁGUA - FORNECIMENTO E INSTALAÇÃO. AF_12/2014</v>
          </cell>
          <cell r="C2924" t="str">
            <v>M</v>
          </cell>
          <cell r="D2924" t="str">
            <v>12,31</v>
          </cell>
        </row>
        <row r="2925">
          <cell r="A2925" t="str">
            <v>89450</v>
          </cell>
          <cell r="B2925" t="str">
            <v>TUBO, PVC, SOLDÁVEL, DN 60MM, INSTALADO EM PRUMADA DE ÁGUA - FORNECIMENTO E INSTALAÇÃO. AF_12/2014</v>
          </cell>
          <cell r="C2925" t="str">
            <v>M</v>
          </cell>
          <cell r="D2925" t="str">
            <v>18,73</v>
          </cell>
        </row>
        <row r="2926">
          <cell r="A2926" t="str">
            <v>89451</v>
          </cell>
          <cell r="B2926" t="str">
            <v>TUBO, PVC, SOLDÁVEL, DN 75MM, INSTALADO EM PRUMADA DE ÁGUA - FORNECIMENTO E INSTALAÇÃO. AF_12/2014</v>
          </cell>
          <cell r="C2926" t="str">
            <v>M</v>
          </cell>
          <cell r="D2926" t="str">
            <v>26,06</v>
          </cell>
        </row>
        <row r="2927">
          <cell r="A2927" t="str">
            <v>89452</v>
          </cell>
          <cell r="B2927" t="str">
            <v>TUBO, PVC, SOLDÁVEL, DN 85MM, INSTALADO EM PRUMADA DE ÁGUA - FORNECIMENTO E INSTALAÇÃO. AF_12/2014</v>
          </cell>
          <cell r="C2927" t="str">
            <v>M</v>
          </cell>
          <cell r="D2927" t="str">
            <v>32,60</v>
          </cell>
        </row>
        <row r="2928">
          <cell r="A2928" t="str">
            <v>89508</v>
          </cell>
          <cell r="B2928" t="str">
            <v>TUBO PVC, SÉRIE R, ÁGUA PLUVIAL, DN 40 MM, FORNECIDO E INSTALADO EM RAMAL DE ENCAMINHAMENTO. AF_12/2014</v>
          </cell>
          <cell r="C2928" t="str">
            <v>M</v>
          </cell>
          <cell r="D2928" t="str">
            <v>14,38</v>
          </cell>
        </row>
        <row r="2929">
          <cell r="A2929" t="str">
            <v>89509</v>
          </cell>
          <cell r="B2929" t="str">
            <v>TUBO PVC, SÉRIE R, ÁGUA PLUVIAL, DN 50 MM, FORNECIDO E INSTALADO EM RAMAL DE ENCAMINHAMENTO. AF_12/2014</v>
          </cell>
          <cell r="C2929" t="str">
            <v>M</v>
          </cell>
          <cell r="D2929" t="str">
            <v>19,26</v>
          </cell>
        </row>
        <row r="2930">
          <cell r="A2930" t="str">
            <v>89511</v>
          </cell>
          <cell r="B2930" t="str">
            <v>TUBO PVC, SÉRIE R, ÁGUA PLUVIAL, DN 75 MM, FORNECIDO E INSTALADO EM RAMAL DE ENCAMINHAMENTO. AF_12/2014</v>
          </cell>
          <cell r="C2930" t="str">
            <v>M</v>
          </cell>
          <cell r="D2930" t="str">
            <v>28,20</v>
          </cell>
        </row>
        <row r="2931">
          <cell r="A2931" t="str">
            <v>89512</v>
          </cell>
          <cell r="B2931" t="str">
            <v>TUBO PVC, SÉRIE R, ÁGUA PLUVIAL, DN 100 MM, FORNECIDO E INSTALADO EM RAMAL DE ENCAMINHAMENTO. AF_12/2014</v>
          </cell>
          <cell r="C2931" t="str">
            <v>M</v>
          </cell>
          <cell r="D2931" t="str">
            <v>43,26</v>
          </cell>
        </row>
        <row r="2932">
          <cell r="A2932" t="str">
            <v>89576</v>
          </cell>
          <cell r="B2932" t="str">
            <v>TUBO PVC, SÉRIE R, ÁGUA PLUVIAL, DN 75 MM, FORNECIDO E INSTALADO EM CONDUTORES VERTICAIS DE ÁGUAS PLUVIAIS. AF_12/2014</v>
          </cell>
          <cell r="C2932" t="str">
            <v>M</v>
          </cell>
          <cell r="D2932" t="str">
            <v>15,37</v>
          </cell>
        </row>
        <row r="2933">
          <cell r="A2933" t="str">
            <v>89578</v>
          </cell>
          <cell r="B2933" t="str">
            <v>TUBO PVC, SÉRIE R, ÁGUA PLUVIAL, DN 100 MM, FORNECIDO E INSTALADO EM CONDUTORES VERTICAIS DE ÁGUAS PLUVIAIS. AF_12/2014</v>
          </cell>
          <cell r="C2933" t="str">
            <v>M</v>
          </cell>
          <cell r="D2933" t="str">
            <v>25,95</v>
          </cell>
        </row>
        <row r="2934">
          <cell r="A2934" t="str">
            <v>89580</v>
          </cell>
          <cell r="B2934" t="str">
            <v>TUBO PVC, SÉRIE R, ÁGUA PLUVIAL, DN 150 MM, FORNECIDO E INSTALADO EM CONDUTORES VERTICAIS DE ÁGUAS PLUVIAIS. AF_12/2014</v>
          </cell>
          <cell r="C2934" t="str">
            <v>M</v>
          </cell>
          <cell r="D2934" t="str">
            <v>51,38</v>
          </cell>
        </row>
        <row r="2935">
          <cell r="A2935" t="str">
            <v>89633</v>
          </cell>
          <cell r="B2935" t="str">
            <v>TUBO, CPVC, SOLDÁVEL, DN 15MM, INSTALADO EM RAMAL OU SUB-RAMAL DE ÁGUA - FORNECIMENTO E INSTALAÇÃO. AF_12/2014</v>
          </cell>
          <cell r="C2935" t="str">
            <v>M</v>
          </cell>
          <cell r="D2935" t="str">
            <v>17,58</v>
          </cell>
        </row>
        <row r="2936">
          <cell r="A2936" t="str">
            <v>89634</v>
          </cell>
          <cell r="B2936" t="str">
            <v>TUBO, CPVC, SOLDÁVEL, DN 22MM, INSTALADO EM RAMAL OU SUB-RAMAL DE ÁGUA - FORNECIMENTO E INSTALAÇÃO. AF_12/2014</v>
          </cell>
          <cell r="C2936" t="str">
            <v>M</v>
          </cell>
          <cell r="D2936" t="str">
            <v>25,75</v>
          </cell>
        </row>
        <row r="2937">
          <cell r="A2937" t="str">
            <v>89635</v>
          </cell>
          <cell r="B2937" t="str">
            <v>TUBO, CPVC, SOLDÁVEL, DN 28MM, INSTALADO EM RAMAL OU SUB-RAMAL DE ÁGUA - FORNECIMENTO E INSTALAÇÃO. AF_12/2014</v>
          </cell>
          <cell r="C2937" t="str">
            <v>M</v>
          </cell>
          <cell r="D2937" t="str">
            <v>35,58</v>
          </cell>
        </row>
        <row r="2938">
          <cell r="A2938" t="str">
            <v>89636</v>
          </cell>
          <cell r="B2938" t="str">
            <v>TUBO, CPVC, SOLDÁVEL, DN 35MM, INSTALADO EM RAMAL OU SUB-RAMAL DE ÁGUA  FORNECIMENTO E INSTALAÇÃO. AF_12/2014</v>
          </cell>
          <cell r="C2938" t="str">
            <v>M</v>
          </cell>
          <cell r="D2938" t="str">
            <v>43,09</v>
          </cell>
        </row>
        <row r="2939">
          <cell r="A2939" t="str">
            <v>89711</v>
          </cell>
          <cell r="B2939" t="str">
            <v>TUBO PVC, SERIE NORMAL, ESGOTO PREDIAL, DN 40 MM, FORNECIDO E INSTALADO EM RAMAL DE DESCARGA OU RAMAL DE ESGOTO SANITÁRIO. AF_12/2014</v>
          </cell>
          <cell r="C2939" t="str">
            <v>M</v>
          </cell>
          <cell r="D2939" t="str">
            <v>16,16</v>
          </cell>
        </row>
        <row r="2940">
          <cell r="A2940" t="str">
            <v>89712</v>
          </cell>
          <cell r="B2940" t="str">
            <v>TUBO PVC, SERIE NORMAL, ESGOTO PREDIAL, DN 50 MM, FORNECIDO E INSTALADO EM RAMAL DE DESCARGA OU RAMAL DE ESGOTO SANITÁRIO. AF_12/2014</v>
          </cell>
          <cell r="C2940" t="str">
            <v>M</v>
          </cell>
          <cell r="D2940" t="str">
            <v>23,29</v>
          </cell>
        </row>
        <row r="2941">
          <cell r="A2941" t="str">
            <v>89713</v>
          </cell>
          <cell r="B2941" t="str">
            <v>TUBO PVC, SERIE NORMAL, ESGOTO PREDIAL, DN 75 MM, FORNECIDO E INSTALADO EM RAMAL DE DESCARGA OU RAMAL DE ESGOTO SANITÁRIO. AF_12/2014</v>
          </cell>
          <cell r="C2941" t="str">
            <v>M</v>
          </cell>
          <cell r="D2941" t="str">
            <v>34,38</v>
          </cell>
        </row>
        <row r="2942">
          <cell r="A2942" t="str">
            <v>89714</v>
          </cell>
          <cell r="B2942" t="str">
            <v>TUBO PVC, SERIE NORMAL, ESGOTO PREDIAL, DN 100 MM, FORNECIDO E INSTALADO EM RAMAL DE DESCARGA OU RAMAL DE ESGOTO SANITÁRIO. AF_12/2014</v>
          </cell>
          <cell r="C2942" t="str">
            <v>M</v>
          </cell>
          <cell r="D2942" t="str">
            <v>44,15</v>
          </cell>
        </row>
        <row r="2943">
          <cell r="A2943" t="str">
            <v>89716</v>
          </cell>
          <cell r="B2943" t="str">
            <v>TUBO, CPVC, SOLDÁVEL, DN 22MM, INSTALADO EM RAMAL DE DISTRIBUIÇÃO DE ÁGUA - FORNECIMENTO E INSTALAÇÃO. AF_12/2014</v>
          </cell>
          <cell r="C2943" t="str">
            <v>M</v>
          </cell>
          <cell r="D2943" t="str">
            <v>16,32</v>
          </cell>
        </row>
        <row r="2944">
          <cell r="A2944" t="str">
            <v>89717</v>
          </cell>
          <cell r="B2944" t="str">
            <v>TUBO, CPVC, SOLDÁVEL, DN 28MM, INSTALADO EM RAMAL DE DISTRIBUIÇÃO DE ÁGUA - FORNECIMENTO E INSTALAÇÃO. AF_12/2014</v>
          </cell>
          <cell r="C2944" t="str">
            <v>M</v>
          </cell>
          <cell r="D2944" t="str">
            <v>24,48</v>
          </cell>
        </row>
        <row r="2945">
          <cell r="A2945" t="str">
            <v>89770</v>
          </cell>
          <cell r="B2945" t="str">
            <v>TUBO, CPVC, SOLDÁVEL, DN 35MM, INSTALADO EM PRUMADA DE ÁGUA  FORNECIMENTO E INSTALAÇÃO. AF_12/2014</v>
          </cell>
          <cell r="C2945" t="str">
            <v>M</v>
          </cell>
          <cell r="D2945" t="str">
            <v>25,12</v>
          </cell>
        </row>
        <row r="2946">
          <cell r="A2946" t="str">
            <v>89771</v>
          </cell>
          <cell r="B2946" t="str">
            <v>TUBO, CPVC, SOLDÁVEL, DN 42MM, INSTALADO EM PRUMADA DE ÁGUA  FORNECIMENTO E INSTALAÇÃO. AF_12/2014</v>
          </cell>
          <cell r="C2946" t="str">
            <v>M</v>
          </cell>
          <cell r="D2946" t="str">
            <v>34,29</v>
          </cell>
        </row>
        <row r="2947">
          <cell r="A2947" t="str">
            <v>89773</v>
          </cell>
          <cell r="B2947" t="str">
            <v>TUBO, CPVC, SOLDÁVEL, DN 73MM, INSTALADO EM PRUMADA DE ÁGUA  FORNECIMENTO E INSTALAÇÃO. AF_12/2014</v>
          </cell>
          <cell r="C2947" t="str">
            <v>M</v>
          </cell>
          <cell r="D2947" t="str">
            <v>79,60</v>
          </cell>
        </row>
        <row r="2948">
          <cell r="A2948" t="str">
            <v>89775</v>
          </cell>
          <cell r="B2948" t="str">
            <v>TUBO, CPVC, SOLDÁVEL, DN 89MM, INSTALADO EM PRUMADA DE ÁGUA  FORNECIMENTO E INSTALAÇÃO. AF_12/2014</v>
          </cell>
          <cell r="C2948" t="str">
            <v>M</v>
          </cell>
          <cell r="D2948" t="str">
            <v>125,51</v>
          </cell>
        </row>
        <row r="2949">
          <cell r="A2949" t="str">
            <v>89798</v>
          </cell>
          <cell r="B2949" t="str">
            <v>TUBO PVC, SERIE NORMAL, ESGOTO PREDIAL, DN 50 MM, FORNECIDO E INSTALADO EM PRUMADA DE ESGOTO SANITÁRIO OU VENTILAÇÃO. AF_12/2014</v>
          </cell>
          <cell r="C2949" t="str">
            <v>M</v>
          </cell>
          <cell r="D2949" t="str">
            <v>9,22</v>
          </cell>
        </row>
        <row r="2950">
          <cell r="A2950" t="str">
            <v>89799</v>
          </cell>
          <cell r="B2950" t="str">
            <v>TUBO PVC, SERIE NORMAL, ESGOTO PREDIAL, DN 75 MM, FORNECIDO E INSTALADO EM PRUMADA DE ESGOTO SANITÁRIO OU VENTILAÇÃO. AF_12/2014</v>
          </cell>
          <cell r="C2950" t="str">
            <v>M</v>
          </cell>
          <cell r="D2950" t="str">
            <v>14,55</v>
          </cell>
        </row>
        <row r="2951">
          <cell r="A2951" t="str">
            <v>89800</v>
          </cell>
          <cell r="B2951" t="str">
            <v>TUBO PVC, SERIE NORMAL, ESGOTO PREDIAL, DN 100 MM, FORNECIDO E INSTALADO EM PRUMADA DE ESGOTO SANITÁRIO OU VENTILAÇÃO. AF_12/2014</v>
          </cell>
          <cell r="C2951" t="str">
            <v>M</v>
          </cell>
          <cell r="D2951" t="str">
            <v>18,23</v>
          </cell>
        </row>
        <row r="2952">
          <cell r="A2952" t="str">
            <v>89848</v>
          </cell>
          <cell r="B2952" t="str">
            <v>TUBO PVC, SERIE NORMAL, ESGOTO PREDIAL, DN 100 MM, FORNECIDO E INSTALADO EM SUBCOLETOR AÉREO DE ESGOTO SANITÁRIO. AF_12/2014</v>
          </cell>
          <cell r="C2952" t="str">
            <v>M</v>
          </cell>
          <cell r="D2952" t="str">
            <v>22,90</v>
          </cell>
        </row>
        <row r="2953">
          <cell r="A2953" t="str">
            <v>89849</v>
          </cell>
          <cell r="B2953" t="str">
            <v>TUBO PVC, SERIE NORMAL, ESGOTO PREDIAL, DN 150 MM, FORNECIDO E INSTALADO EM SUBCOLETOR AÉREO DE ESGOTO SANITÁRIO. AF_12/2014</v>
          </cell>
          <cell r="C2953" t="str">
            <v>M</v>
          </cell>
          <cell r="D2953" t="str">
            <v>41,87</v>
          </cell>
        </row>
        <row r="2954">
          <cell r="A2954" t="str">
            <v>89865</v>
          </cell>
          <cell r="B2954" t="str">
            <v>TUBO, PVC, SOLDÁVEL, DN 25MM, INSTALADO EM DRENO DE AR-CONDICIONADO - FORNECIMENTO E INSTALAÇÃO. AF_12/2014</v>
          </cell>
          <cell r="C2954" t="str">
            <v>M</v>
          </cell>
          <cell r="D2954" t="str">
            <v>10,53</v>
          </cell>
        </row>
        <row r="2955">
          <cell r="A2955" t="str">
            <v>91784</v>
          </cell>
          <cell r="B2955" t="str">
            <v>(COMPOSIÇÃO REPRESENTATIVA) DO SERVIÇO DE INSTALAÇÃO DE TUBOS DE PVC, SOLDÁVEL, ÁGUA FRIA, DN 20 MM (INSTALADO EM RAMAL, SUB-RAMAL OU RAMAL DE DISTRIBUIÇÃO), INCLUSIVE CONEXÕES, CORTES E FIXAÇÕES, PARA PRÉDIOS. AF_10/2015</v>
          </cell>
          <cell r="C2955" t="str">
            <v>M</v>
          </cell>
          <cell r="D2955" t="str">
            <v>35,01</v>
          </cell>
        </row>
        <row r="2956">
          <cell r="A2956" t="str">
            <v>91785</v>
          </cell>
          <cell r="B2956" t="str">
            <v>(COMPOSIÇÃO REPRESENTATIVA) DO SERVIÇO DE INSTALAÇÃO DE TUBOS DE PVC, SOLDÁVEL, ÁGUA FRIA, DN 25 MM (INSTALADO EM RAMAL, SUB-RAMAL, RAMAL DE DISTRIBUIÇÃO OU PRUMADA), INCLUSIVE CONEXÕES, CORTES E FIXAÇÕES, PARA PRÉDIOS. AF_10/2015</v>
          </cell>
          <cell r="C2956" t="str">
            <v>M</v>
          </cell>
          <cell r="D2956" t="str">
            <v>34,78</v>
          </cell>
        </row>
        <row r="2957">
          <cell r="A2957" t="str">
            <v>91786</v>
          </cell>
          <cell r="B2957" t="str">
            <v>(COMPOSIÇÃO REPRESENTATIVA) DO SERVIÇO DE INSTALAÇÃO TUBOS DE PVC, SOLDÁVEL, ÁGUA FRIA, DN 32 MM (INSTALADO EM RAMAL, SUB-RAMAL, RAMAL DE DISTRIBUIÇÃO OU PRUMADA), INCLUSIVE CONEXÕES, CORTES E FIXAÇÕES, PARA PRÉDIOS. AF_10/2015</v>
          </cell>
          <cell r="C2957" t="str">
            <v>M</v>
          </cell>
          <cell r="D2957" t="str">
            <v>20,83</v>
          </cell>
        </row>
        <row r="2958">
          <cell r="A2958" t="str">
            <v>91787</v>
          </cell>
          <cell r="B2958" t="str">
            <v>(COMPOSIÇÃO REPRESENTATIVA) DO SERVIÇO DE INSTALAÇÃO DE TUBOS DE PVC, SOLDÁVEL, ÁGUA FRIA, DN 40 MM (INSTALADO EM PRUMADA), INCLUSIVE CONEXÕES, CORTES E FIXAÇÕES, PARA PRÉDIOS. AF_10/2015</v>
          </cell>
          <cell r="C2958" t="str">
            <v>M</v>
          </cell>
          <cell r="D2958" t="str">
            <v>21,69</v>
          </cell>
        </row>
        <row r="2959">
          <cell r="A2959" t="str">
            <v>91788</v>
          </cell>
          <cell r="B2959" t="str">
            <v>(COMPOSIÇÃO REPRESENTATIVA) DO SERVIÇO DE INSTALAÇÃO DE TUBOS DE PVC, SOLDÁVEL, ÁGUA FRIA, DN 50 MM (INSTALADO EM PRUMADA), INCLUSIVE CONEXÕES, CORTES E FIXAÇÕES, PARA PRÉDIOS. AF_10/2015</v>
          </cell>
          <cell r="C2959" t="str">
            <v>M</v>
          </cell>
          <cell r="D2959" t="str">
            <v>29,97</v>
          </cell>
        </row>
        <row r="2960">
          <cell r="A2960" t="str">
            <v>91789</v>
          </cell>
          <cell r="B2960" t="str">
            <v>(COMPOSIÇÃO REPRESENTATIVA) DO SERVIÇO DE INSTALAÇÃO DE TUBOS DE PVC, SÉRIE R, ÁGUA PLUVIAL, DN 75 MM (INSTALADO EM RAMAL DE ENCAMINHAMENTO, OU CONDUTORES VERTICAIS), INCLUSIVE CONEXÕES, CORTE E FIXAÇÕES, PARA PRÉDIOS. AF_10/2015</v>
          </cell>
          <cell r="C2960" t="str">
            <v>M</v>
          </cell>
          <cell r="D2960" t="str">
            <v>27,96</v>
          </cell>
        </row>
        <row r="2961">
          <cell r="A2961" t="str">
            <v>91790</v>
          </cell>
          <cell r="B2961" t="str">
            <v>(COMPOSIÇÃO REPRESENTATIVA) DO SERVIÇO DE INSTALAÇÃO DE TUBOS DE PVC, SÉRIE R, ÁGUA PLUVIAL, DN 100 MM (INSTALADO EM RAMAL DE ENCAMINHAMENTO, OU CONDUTORES VERTICAIS), INCLUSIVE CONEXÕES, CORTES E FIXAÇÕES, PARA PRÉDIOS. AF_10/2015</v>
          </cell>
          <cell r="C2961" t="str">
            <v>M</v>
          </cell>
          <cell r="D2961" t="str">
            <v>43,31</v>
          </cell>
        </row>
        <row r="2962">
          <cell r="A2962" t="str">
            <v>91791</v>
          </cell>
          <cell r="B2962" t="str">
            <v>(COMPOSIÇÃO REPRESENTATIVA) DO SERVIÇO DE INSTALAÇÃO DE TUBOS DE PVC, SÉRIE R, ÁGUA PLUVIAL, DN 150 MM (INSTALADO EM CONDUTORES VERTICAIS), INCLUSIVE CONEXÕES, CORTES E FIXAÇÕES, PARA PRÉDIOS. AF_10/2015</v>
          </cell>
          <cell r="C2962" t="str">
            <v>M</v>
          </cell>
          <cell r="D2962" t="str">
            <v>54,65</v>
          </cell>
        </row>
        <row r="2963">
          <cell r="A2963" t="str">
            <v>91792</v>
          </cell>
          <cell r="B2963" t="str">
            <v>(COMPOSIÇÃO REPRESENTATIVA) DO SERVIÇO DE INSTALAÇÃO DE TUBO DE PVC, SÉRIE NORMAL, ESGOTO PREDIAL, DN 40 MM (INSTALADO EM RAMAL DE DESCARGA OU RAMAL DE ESGOTO SANITÁRIO), INCLUSIVE CONEXÕES, CORTES E FIXAÇÕES, PARA PRÉDIOS. AF_10/2015</v>
          </cell>
          <cell r="C2963" t="str">
            <v>M</v>
          </cell>
          <cell r="D2963" t="str">
            <v>46,08</v>
          </cell>
        </row>
        <row r="2964">
          <cell r="A2964" t="str">
            <v>91793</v>
          </cell>
          <cell r="B2964" t="str">
            <v>(COMPOSIÇÃO REPRESENTATIVA) DO SERVIÇO DE INSTALAÇÃO DE TUBO DE PVC, SÉRIE NORMAL, ESGOTO PREDIAL, DN 50 MM (INSTALADO EM RAMAL DE DESCARGA OU RAMAL DE ESGOTO SANITÁRIO), INCLUSIVE CONEXÕES, CORTES E FIXAÇÕES PARA, PRÉDIOS. AF_10/2015</v>
          </cell>
          <cell r="C2964" t="str">
            <v>M</v>
          </cell>
          <cell r="D2964" t="str">
            <v>66,56</v>
          </cell>
        </row>
        <row r="2965">
          <cell r="A2965" t="str">
            <v>91794</v>
          </cell>
          <cell r="B2965" t="str">
            <v>(COMPOSIÇÃO REPRESENTATIVA) DO SERVIÇO DE INST. TUBO PVC, SÉRIE N, ESGOTO PREDIAL, DN 75 MM, (INST. EM RAMAL DE DESCARGA, RAMAL DE ESG. SANITÁRIO, PRUMADA DE ESG. SANITÁRIO OU VENTILAÇÃO), INCL. CONEXÕES, CORTES E FIXAÇÕES, P/ PRÉDIOS. AF_10/2015</v>
          </cell>
          <cell r="C2965" t="str">
            <v>M</v>
          </cell>
          <cell r="D2965" t="str">
            <v>29,63</v>
          </cell>
        </row>
        <row r="2966">
          <cell r="A2966" t="str">
            <v>91795</v>
          </cell>
          <cell r="B2966" t="str">
            <v>(COMPOSIÇÃO REPRESENTATIVA) DO SERVIÇO DE INST. TUBO PVC, SÉRIE N, ESGOTO PREDIAL, 100 MM (INST. RAMAL DESCARGA, RAMAL DE ESG. SANIT., PRUMADA ESG. SANIT., VENTILAÇÃO OU SUB-COLETOR AÉREO), INCL. CONEXÕES E CORTES, FIXAÇÕES, P/ PRÉDIOS. AF_10/2015</v>
          </cell>
          <cell r="C2966" t="str">
            <v>M</v>
          </cell>
          <cell r="D2966" t="str">
            <v>50,76</v>
          </cell>
        </row>
        <row r="2967">
          <cell r="A2967" t="str">
            <v>91796</v>
          </cell>
          <cell r="B2967" t="str">
            <v>(COMPOSIÇÃO REPRESENTATIVA) DO SERVIÇO DE INSTALAÇÃO DE TUBO DE PVC, SÉRIE NORMAL, ESGOTO PREDIAL, DN 150 MM (INSTALADO EM SUB-COLETOR AÉREO), INCLUSIVE CONEXÕES, CORTES E FIXAÇÕES, PARA PRÉDIOS. AF_10/2015</v>
          </cell>
          <cell r="C2967" t="str">
            <v>M</v>
          </cell>
          <cell r="D2967" t="str">
            <v>52,46</v>
          </cell>
        </row>
        <row r="2968">
          <cell r="A2968" t="str">
            <v>92275</v>
          </cell>
          <cell r="B2968" t="str">
            <v>TUBO EM COBRE RÍGIDO, DN 22 CLASSE E, SEM ISOLAMENTO, INSTALADO EM PRUMADA - FORNECIMENTO E INSTALAÇÃO. AF_12/2015</v>
          </cell>
          <cell r="C2968" t="str">
            <v>M</v>
          </cell>
          <cell r="D2968" t="str">
            <v>23,37</v>
          </cell>
        </row>
        <row r="2969">
          <cell r="A2969" t="str">
            <v>92276</v>
          </cell>
          <cell r="B2969" t="str">
            <v>TUBO EM COBRE RÍGIDO, DN 28 CLASSE E, SEM ISOLAMENTO, INSTALADO EM PRUMADA - FORNECIMENTO E INSTALAÇÃO. AF_12/2015</v>
          </cell>
          <cell r="C2969" t="str">
            <v>M</v>
          </cell>
          <cell r="D2969" t="str">
            <v>29,52</v>
          </cell>
        </row>
        <row r="2970">
          <cell r="A2970" t="str">
            <v>92277</v>
          </cell>
          <cell r="B2970" t="str">
            <v>TUBO EM COBRE RÍGIDO, DN 35 CLASSE E, SEM ISOLAMENTO, INSTALADO EM PRUMADA - FORNECIMENTO E INSTALAÇÃO. AF_12/2015</v>
          </cell>
          <cell r="C2970" t="str">
            <v>M</v>
          </cell>
          <cell r="D2970" t="str">
            <v>42,26</v>
          </cell>
        </row>
        <row r="2971">
          <cell r="A2971" t="str">
            <v>92278</v>
          </cell>
          <cell r="B2971" t="str">
            <v>TUBO EM COBRE RÍGIDO, DN 42 CLASSE E, SEM ISOLAMENTO, INSTALADO EM PRUMADA - FORNECIMENTO E INSTALAÇÃO. AF_12/2015</v>
          </cell>
          <cell r="C2971" t="str">
            <v>M</v>
          </cell>
          <cell r="D2971" t="str">
            <v>56,57</v>
          </cell>
        </row>
        <row r="2972">
          <cell r="A2972" t="str">
            <v>92279</v>
          </cell>
          <cell r="B2972" t="str">
            <v>TUBO EM COBRE RÍGIDO, DN 54 CLASSE E, SEM ISOLAMENTO, INSTALADO EM PRUMADA - FORNECIMENTO E INSTALAÇÃO. AF_12/2015</v>
          </cell>
          <cell r="C2972" t="str">
            <v>M</v>
          </cell>
          <cell r="D2972" t="str">
            <v>81,39</v>
          </cell>
        </row>
        <row r="2973">
          <cell r="A2973" t="str">
            <v>92280</v>
          </cell>
          <cell r="B2973" t="str">
            <v>TUBO EM COBRE RÍGIDO, DN 66 CLASSE E, SEM ISOLAMENTO, INSTALADO EM PRUMADA - FORNECIMENTO E INSTALAÇÃO. AF_12/2015</v>
          </cell>
          <cell r="C2973" t="str">
            <v>M</v>
          </cell>
          <cell r="D2973" t="str">
            <v>113,83</v>
          </cell>
        </row>
        <row r="2974">
          <cell r="A2974" t="str">
            <v>92305</v>
          </cell>
          <cell r="B2974" t="str">
            <v>TUBO EM COBRE RÍGIDO, DN 15 CLASSE E, SEM ISOLAMENTO, INSTALADO EM RAMAL DE DISTRIBUIÇÃO - FORNECIMENTO E INSTALAÇÃO. AF_12/2015</v>
          </cell>
          <cell r="C2974" t="str">
            <v>M</v>
          </cell>
          <cell r="D2974" t="str">
            <v>17,48</v>
          </cell>
        </row>
        <row r="2975">
          <cell r="A2975" t="str">
            <v>92306</v>
          </cell>
          <cell r="B2975" t="str">
            <v>TUBO EM COBRE RÍGIDO, DN 22 CLASSE E, SEM ISOLAMENTO, INSTALADO EM RAMAL DE DISTRIBUIÇÃO - FORNECIMENTO E INSTALAÇÃO. AF_12/2015</v>
          </cell>
          <cell r="C2975" t="str">
            <v>M</v>
          </cell>
          <cell r="D2975" t="str">
            <v>27,25</v>
          </cell>
        </row>
        <row r="2976">
          <cell r="A2976" t="str">
            <v>92307</v>
          </cell>
          <cell r="B2976" t="str">
            <v>TUBO EM COBRE RÍGIDO, DN 28 CLASSE E, SEM ISOLAMENTO, INSTALADO EM RAMAL DE DISTRIBUIÇÃO - FORNECIMENTO E INSTALAÇÃO. AF_12/2015</v>
          </cell>
          <cell r="C2976" t="str">
            <v>M</v>
          </cell>
          <cell r="D2976" t="str">
            <v>33,68</v>
          </cell>
        </row>
        <row r="2977">
          <cell r="A2977" t="str">
            <v>92320</v>
          </cell>
          <cell r="B2977" t="str">
            <v>TUBO EM COBRE RÍGIDO, DN 15 CLASSE E, SEM ISOLAMENTO, INSTALADO EM RAMAL E SUB-RAMAL - FORNECIMENTO E INSTALAÇÃO. AF_12/2015</v>
          </cell>
          <cell r="C2977" t="str">
            <v>M</v>
          </cell>
          <cell r="D2977" t="str">
            <v>25,99</v>
          </cell>
        </row>
        <row r="2978">
          <cell r="A2978" t="str">
            <v>92321</v>
          </cell>
          <cell r="B2978" t="str">
            <v>TUBO EM COBRE RÍGIDO, DN 22 CLASSE E, SEM ISOLAMENTO, INSTALADO EM RAMAL E SUB-RAMAL - FORNECIMENTO E INSTALAÇÃO. AF_12/2015</v>
          </cell>
          <cell r="C2978" t="str">
            <v>M</v>
          </cell>
          <cell r="D2978" t="str">
            <v>41,87</v>
          </cell>
        </row>
        <row r="2979">
          <cell r="A2979" t="str">
            <v>92322</v>
          </cell>
          <cell r="B2979" t="str">
            <v>TUBO EM COBRE RÍGIDO, DN 28 CLASSE E, SEM ISOLAMENTO, INSTALADO EM RAMAL E SUB-RAMAL - FORNECIMENTO E INSTALAÇÃO. AF_12/2015</v>
          </cell>
          <cell r="C2979" t="str">
            <v>M</v>
          </cell>
          <cell r="D2979" t="str">
            <v>53,61</v>
          </cell>
        </row>
        <row r="2980">
          <cell r="A2980" t="str">
            <v>92335</v>
          </cell>
          <cell r="B2980" t="str">
            <v>TUBO DE AÇO GALVANIZADO COM COSTURA, CLASSE MÉDIA, CONEXÃO RANHURADA, DN 50 (2"), INSTALADO EM PRUMADAS - FORNECIMENTO E INSTALAÇÃO. AF_12/2015</v>
          </cell>
          <cell r="C2980" t="str">
            <v>M</v>
          </cell>
          <cell r="D2980" t="str">
            <v>50,50</v>
          </cell>
        </row>
        <row r="2981">
          <cell r="A2981" t="str">
            <v>92336</v>
          </cell>
          <cell r="B2981" t="str">
            <v>TUBO DE AÇO GALVANIZADO COM COSTURA, CLASSE MÉDIA, CONEXÃO RANHURADA, DN 65 (2 1/2"), INSTALADO EM PRUMADAS - FORNECIMENTO E INSTALAÇÃO. AF_12/2015</v>
          </cell>
          <cell r="C2981" t="str">
            <v>M</v>
          </cell>
          <cell r="D2981" t="str">
            <v>61,75</v>
          </cell>
        </row>
        <row r="2982">
          <cell r="A2982" t="str">
            <v>92337</v>
          </cell>
          <cell r="B2982" t="str">
            <v>TUBO DE AÇO GALVANIZADO COM COSTURA, CLASSE MÉDIA, CONEXÃO RANHURADA, DN 80 (3"), INSTALADO EM PRUMADAS - FORNECIMENTO E INSTALAÇÃO. AF_12/2015</v>
          </cell>
          <cell r="C2982" t="str">
            <v>M</v>
          </cell>
          <cell r="D2982" t="str">
            <v>80,49</v>
          </cell>
        </row>
        <row r="2983">
          <cell r="A2983" t="str">
            <v>92338</v>
          </cell>
          <cell r="B2983" t="str">
            <v>TUBO DE AÇO PRETO SEM COSTURA, CONEXÃO SOLDADA, DN 50 (2"), INSTALADO EM PRUMADAS - FORNECIMENTO E INSTALAÇÃO. AF_12/2015</v>
          </cell>
          <cell r="C2983" t="str">
            <v>M</v>
          </cell>
          <cell r="D2983" t="str">
            <v>76,27</v>
          </cell>
        </row>
        <row r="2984">
          <cell r="A2984" t="str">
            <v>92339</v>
          </cell>
          <cell r="B2984" t="str">
            <v>TUBO DE AÇO PRETO SEM COSTURA, CONEXÃO SOLDADA, DN 65 (2 1/2"), INSTALADO EM PRUMADAS - FORNECIMENTO E INSTALAÇÃO. AF_12/2015</v>
          </cell>
          <cell r="C2984" t="str">
            <v>M</v>
          </cell>
          <cell r="D2984" t="str">
            <v>110,23</v>
          </cell>
        </row>
        <row r="2985">
          <cell r="A2985" t="str">
            <v>92341</v>
          </cell>
          <cell r="B2985" t="str">
            <v>TUBO DE AÇO GALVANIZADO COM COSTURA, CLASSE MÉDIA, DN 50 (2"), CONEXÃO ROSQUEADA, INSTALADO EM PRUMADAS - FORNECIMENTO E INSTALAÇÃO. AF_12/2015</v>
          </cell>
          <cell r="C2985" t="str">
            <v>M</v>
          </cell>
          <cell r="D2985" t="str">
            <v>59,00</v>
          </cell>
        </row>
        <row r="2986">
          <cell r="A2986" t="str">
            <v>92342</v>
          </cell>
          <cell r="B2986" t="str">
            <v>TUBO DE AÇO GALVANIZADO COM COSTURA, CLASSE MÉDIA, DN 65 (2 1/2"), CONEXÃO ROSQUEADA, INSTALADO EM PRUMADAS - FORNECIMENTO E INSTALAÇÃO. AF_12/2015</v>
          </cell>
          <cell r="C2986" t="str">
            <v>M</v>
          </cell>
          <cell r="D2986" t="str">
            <v>70,30</v>
          </cell>
        </row>
        <row r="2987">
          <cell r="A2987" t="str">
            <v>92343</v>
          </cell>
          <cell r="B2987" t="str">
            <v>TUBO DE AÇO GALVANIZADO COM COSTURA, CLASSE MÉDIA, DN 80 (3"), CONEXÃO ROSQUEADA, INSTALADO EM PRUMADAS - FORNECIMENTO E INSTALAÇÃO. AF_12/2015</v>
          </cell>
          <cell r="C2987" t="str">
            <v>M</v>
          </cell>
          <cell r="D2987" t="str">
            <v>89,12</v>
          </cell>
        </row>
        <row r="2988">
          <cell r="A2988" t="str">
            <v>92361</v>
          </cell>
          <cell r="B2988" t="str">
            <v>TUBO DE AÇO PRETO SEM COSTURA, CONEXÃO SOLDADA, DN 50 (2"), INSTALADO EM REDE DE ALIMENTAÇÃO PARA HIDRANTE - FORNECIMENTO E INSTALAÇÃO. AF_12/2015</v>
          </cell>
          <cell r="C2988" t="str">
            <v>M</v>
          </cell>
          <cell r="D2988" t="str">
            <v>57,10</v>
          </cell>
        </row>
        <row r="2989">
          <cell r="A2989" t="str">
            <v>92362</v>
          </cell>
          <cell r="B2989" t="str">
            <v>TUBO DE AÇO PRETO SEM COSTURA, CONEXÃO SOLDADA, DN 65 (2 1/2"), INSTALADO EM REDE DE ALIMENTAÇÃO PARA HIDRANTE - FORNECIMENTO E INSTALAÇÃO. AF_12/2015</v>
          </cell>
          <cell r="C2989" t="str">
            <v>M</v>
          </cell>
          <cell r="D2989" t="str">
            <v>90,30</v>
          </cell>
        </row>
        <row r="2990">
          <cell r="A2990" t="str">
            <v>92364</v>
          </cell>
          <cell r="B2990" t="str">
            <v>TUBO DE AÇO GALVANIZADO COM COSTURA, CLASSE MÉDIA, DN 32 (1 1/4"), CONEXÃO ROSQUEADA, INSTALADO EM REDE DE ALIMENTAÇÃO PARA HIDRANTE - FORNECIMENTO E INSTALAÇÃO. AF_12/2015</v>
          </cell>
          <cell r="C2990" t="str">
            <v>M</v>
          </cell>
          <cell r="D2990" t="str">
            <v>30,93</v>
          </cell>
        </row>
        <row r="2991">
          <cell r="A2991" t="str">
            <v>92365</v>
          </cell>
          <cell r="B2991" t="str">
            <v>TUBO DE AÇO GALVANIZADO COM COSTURA, CLASSE MÉDIA, DN 40 (1 1/2"), CONEXÃO ROSQUEADA, INSTALADO EM REDE DE ALIMENTAÇÃO PARA HIDRANTE - FORNECIMENTO E INSTALAÇÃO. AF_12/2015</v>
          </cell>
          <cell r="C2991" t="str">
            <v>M</v>
          </cell>
          <cell r="D2991" t="str">
            <v>35,42</v>
          </cell>
        </row>
        <row r="2992">
          <cell r="A2992" t="str">
            <v>92366</v>
          </cell>
          <cell r="B2992" t="str">
            <v>TUBO DE AÇO GALVANIZADO COM COSTURA, CLASSE MÉDIA, DN 50 (2"), CONEXÃO ROSQUEADA, INSTALADO EM REDE DE ALIMENTAÇÃO PARA HIDRANTE - FORNECIMENTO E INSTALAÇÃO. AF_12/2015</v>
          </cell>
          <cell r="C2992" t="str">
            <v>M</v>
          </cell>
          <cell r="D2992" t="str">
            <v>48,50</v>
          </cell>
        </row>
        <row r="2993">
          <cell r="A2993" t="str">
            <v>92367</v>
          </cell>
          <cell r="B2993" t="str">
            <v>TUBO DE AÇO GALVANIZADO COM COSTURA, CLASSE MÉDIA, DN 65 (2 1/2"), CONEXÃO ROSQUEADA, INSTALADO EM REDE DE ALIMENTAÇÃO PARA HIDRANTE - FORNECIMENTO E INSTALAÇÃO. AF_12/2015</v>
          </cell>
          <cell r="C2993" t="str">
            <v>M</v>
          </cell>
          <cell r="D2993" t="str">
            <v>59,31</v>
          </cell>
        </row>
        <row r="2994">
          <cell r="A2994" t="str">
            <v>92368</v>
          </cell>
          <cell r="B2994" t="str">
            <v>TUBO DE AÇO GALVANIZADO COM COSTURA, CLASSE MÉDIA, DN 80 (3"), CONEXÃO ROSQUEADA, INSTALADO EM REDE DE ALIMENTAÇÃO PARA HIDRANTE - FORNECIMENTO E INSTALAÇÃO. AF_12/2015</v>
          </cell>
          <cell r="C2994" t="str">
            <v>M</v>
          </cell>
          <cell r="D2994" t="str">
            <v>77,69</v>
          </cell>
        </row>
        <row r="2995">
          <cell r="A2995" t="str">
            <v>92648</v>
          </cell>
          <cell r="B2995" t="str">
            <v>TUBO DE AÇO PRETO SEM COSTURA, CONEXÃO SOLDADA, DN 40 (1 1/2"), INSTALADO EM REDE DE ALIMENTAÇÃO PARA SPRINKLER - FORNECIMENTO E INSTALAÇÃO. AF_12/2015</v>
          </cell>
          <cell r="C2995" t="str">
            <v>M</v>
          </cell>
          <cell r="D2995" t="str">
            <v>49,86</v>
          </cell>
        </row>
        <row r="2996">
          <cell r="A2996" t="str">
            <v>92649</v>
          </cell>
          <cell r="B2996" t="str">
            <v>TUBO DE AÇO PRETO SEM COSTURA, CONEXÃO SOLDADA, DN 50 (2"), INSTALADO EM REDE DE ALIMENTAÇÃO PARA SPRINKLER - FORNECIMENTO E INSTALAÇÃO. AF_12/2015</v>
          </cell>
          <cell r="C2996" t="str">
            <v>M</v>
          </cell>
          <cell r="D2996" t="str">
            <v>60,54</v>
          </cell>
        </row>
        <row r="2997">
          <cell r="A2997" t="str">
            <v>92650</v>
          </cell>
          <cell r="B2997" t="str">
            <v>TUBO DE AÇO PRETO SEM COSTURA, CONEXÃO SOLDADA, DN 65 (2 1/2"), INSTALADO EM REDE DE ALIMENTAÇÃO PARA SPRINKLER - FORNECIMENTO E INSTALAÇÃO. AF_12/2015</v>
          </cell>
          <cell r="C2997" t="str">
            <v>M</v>
          </cell>
          <cell r="D2997" t="str">
            <v>93,75</v>
          </cell>
        </row>
        <row r="2998">
          <cell r="A2998" t="str">
            <v>92652</v>
          </cell>
          <cell r="B2998" t="str">
            <v>TUBO DE AÇO GALVANIZADO COM COSTURA, CLASSE MÉDIA, CONEXÃO ROSQUEADA, DN 32 (1 1/4"), INSTALADO EM REDE DE ALIMENTAÇÃO PARA SPRINKLER - FORNECIMENTO E INSTALAÇÃO. AF_12/2015</v>
          </cell>
          <cell r="C2998" t="str">
            <v>M</v>
          </cell>
          <cell r="D2998" t="str">
            <v>34,81</v>
          </cell>
        </row>
        <row r="2999">
          <cell r="A2999" t="str">
            <v>92653</v>
          </cell>
          <cell r="B2999" t="str">
            <v>TUBO DE AÇO GALVANIZADO COM COSTURA, CLASSE MÉDIA, CONEXÃO ROSQUEADA, DN 40 (1 1/2"), INSTALADO EM REDE DE ALIMENTAÇÃO PARA SPRINKLER - FORNECIMENTO E INSTALAÇÃO. AF_12/2015</v>
          </cell>
          <cell r="C2999" t="str">
            <v>M</v>
          </cell>
          <cell r="D2999" t="str">
            <v>39,33</v>
          </cell>
        </row>
        <row r="3000">
          <cell r="A3000" t="str">
            <v>92654</v>
          </cell>
          <cell r="B3000" t="str">
            <v>TUBO DE AÇO GALVANIZADO COM COSTURA, CLASSE MÉDIA, CONEXÃO ROSQUEADA, DN 50 (2"), INSTALADO EM REDE DE ALIMENTAÇÃO PARA SPRINKLER - FORNECIMENTO E INSTALAÇÃO. AF_12/2015</v>
          </cell>
          <cell r="C3000" t="str">
            <v>M</v>
          </cell>
          <cell r="D3000" t="str">
            <v>52,41</v>
          </cell>
        </row>
        <row r="3001">
          <cell r="A3001" t="str">
            <v>92655</v>
          </cell>
          <cell r="B3001" t="str">
            <v>TUBO DE AÇO GALVANIZADO COM COSTURA, CLASSE MÉDIA, CONEXÃO ROSQUEADA, DN 65 (2 1/2"), INSTALADO EM REDE DE ALIMENTAÇÃO PARA SPRINKLER - FORNECIMENTO E INSTALAÇÃO. AF_12/2015</v>
          </cell>
          <cell r="C3001" t="str">
            <v>M</v>
          </cell>
          <cell r="D3001" t="str">
            <v>63,31</v>
          </cell>
        </row>
        <row r="3002">
          <cell r="A3002" t="str">
            <v>92656</v>
          </cell>
          <cell r="B3002" t="str">
            <v>TUBO DE AÇO GALVANIZADO COM COSTURA, CLASSE MÉDIA, CONEXÃO ROSQUEADA, DN 80 (3"), INSTALADO EM REDE DE ALIMENTAÇÃO PARA SPRINKLER - FORNECIMENTO E INSTALAÇÃO. AF_12/2015</v>
          </cell>
          <cell r="C3002" t="str">
            <v>M</v>
          </cell>
          <cell r="D3002" t="str">
            <v>81,69</v>
          </cell>
        </row>
        <row r="3003">
          <cell r="A3003" t="str">
            <v>92687</v>
          </cell>
          <cell r="B3003" t="str">
            <v>TUBO DE AÇO GALVANIZADO COM COSTURA, CLASSE MÉDIA, CONEXÃO ROSQUEADA, DN 15 (1/2"), INSTALADO EM RAMAIS E SUB-RAMAIS DE GÁS - FORNECIMENTO E INSTALAÇÃO. AF_12/2015</v>
          </cell>
          <cell r="C3003" t="str">
            <v>M</v>
          </cell>
          <cell r="D3003" t="str">
            <v>16,96</v>
          </cell>
        </row>
        <row r="3004">
          <cell r="A3004" t="str">
            <v>92688</v>
          </cell>
          <cell r="B3004" t="str">
            <v>TUBO DE AÇO GALVANIZADO COM COSTURA, CLASSE MÉDIA, CONEXÃO ROSQUEADA, DN 20 (3/4"), INSTALADO EM RAMAIS E SUB-RAMAIS DE GÁS - FORNECIMENTO E INSTALAÇÃO. AF_12/2015</v>
          </cell>
          <cell r="C3004" t="str">
            <v>M</v>
          </cell>
          <cell r="D3004" t="str">
            <v>24,58</v>
          </cell>
        </row>
        <row r="3005">
          <cell r="A3005" t="str">
            <v>92689</v>
          </cell>
          <cell r="B3005" t="str">
            <v>TUBO DE AÇO PRETO SEM COSTURA, CLASSE MÉDIA, CONEXÃO SOLDADA, DN 15 (1/2"), INSTALADO EM RAMAIS E SUB-RAMAIS DE GÁS - FORNECIMENTO E INSTALAÇÃO. AF_12/2015</v>
          </cell>
          <cell r="C3005" t="str">
            <v>M</v>
          </cell>
          <cell r="D3005" t="str">
            <v>26,09</v>
          </cell>
        </row>
        <row r="3006">
          <cell r="A3006" t="str">
            <v>92690</v>
          </cell>
          <cell r="B3006" t="str">
            <v>TUBO DE AÇO PRETO SEM COSTURA, CLASSE MÉDIA, CONEXÃO SOLDADA, DN 20 (3/4"), INSTALADO EM RAMAIS E SUB-RAMAIS DE GÁS - FORNECIMENTO E INSTALAÇÃO. AF_12/2015</v>
          </cell>
          <cell r="C3006" t="str">
            <v>M</v>
          </cell>
          <cell r="D3006" t="str">
            <v>38,39</v>
          </cell>
        </row>
        <row r="3007">
          <cell r="A3007" t="str">
            <v>94462</v>
          </cell>
          <cell r="B3007" t="str">
            <v>TUBO DE AÇO GALVANIZADO COM COSTURA, CLASSE MÉDIA, DN 50 (2), CONEXÃO ROSQUEADA, INSTALADO EM RESERVAÇÃO DE ÁGUA DE EDIFICAÇÃO QUE POSSUA RESERVATÓRIO DE FIBRA/FIBROCIMENTO  FORNECIMENTO E INSTALAÇÃO. AF_06/2016</v>
          </cell>
          <cell r="C3007" t="str">
            <v>M</v>
          </cell>
          <cell r="D3007" t="str">
            <v>59,96</v>
          </cell>
        </row>
        <row r="3008">
          <cell r="A3008" t="str">
            <v>94463</v>
          </cell>
          <cell r="B3008" t="str">
            <v>TUBO DE AÇO GALVANIZADO COM COSTURA, CLASSE MÉDIA, DN 65 (2 1/2), CONEXÃO ROSQUEADA, INSTALADO EM RESERVAÇÃO DE ÁGUA DE EDIFICAÇÃO QUE POSSUA RESERVATÓRIO DE FIBRA/FIBROCIMENTO  FORNECIMENTO E INSTALAÇÃO. AF_06/2016</v>
          </cell>
          <cell r="C3008" t="str">
            <v>M</v>
          </cell>
          <cell r="D3008" t="str">
            <v>68,83</v>
          </cell>
        </row>
        <row r="3009">
          <cell r="A3009" t="str">
            <v>94464</v>
          </cell>
          <cell r="B3009" t="str">
            <v>TUBO DE AÇO GALVANIZADO COM COSTURA, CLASSE MÉDIA, DN 80 (3), CONEXÃO ROSQUEADA, INSTALADO EM RESERVAÇÃO DE ÁGUA DE EDIFICAÇÃO QUE POSSUA RESERVATÓRIO DE FIBRA/FIBROCIMENTO  FORNECIMENTO E INSTALAÇÃO. AF_06/2016</v>
          </cell>
          <cell r="C3009" t="str">
            <v>M</v>
          </cell>
          <cell r="D3009" t="str">
            <v>95,62</v>
          </cell>
        </row>
        <row r="3010">
          <cell r="A3010" t="str">
            <v>94602</v>
          </cell>
          <cell r="B3010" t="str">
            <v>TUBO EM COBRE RÍGIDO, DN 54 MM CLASSE E, SEM ISOLAMENTO, INSTALADO EM RESERVAÇÃO DE ÁGUA DE EDIFICAÇÃO QUE POSSUA RESERVATÓRIO DE FIBRA/FIBROCIMENTO  FORNECIMENTO E INSTALAÇÃO. AF_06/2016</v>
          </cell>
          <cell r="C3010" t="str">
            <v>M</v>
          </cell>
          <cell r="D3010" t="str">
            <v>99,62</v>
          </cell>
        </row>
        <row r="3011">
          <cell r="A3011" t="str">
            <v>94603</v>
          </cell>
          <cell r="B3011" t="str">
            <v>TUBO EM COBRE RÍGIDO, DN 66 MM CLASSE E, SEM ISOLAMENTO, INSTALADO EM RESERVAÇÃO DE ÁGUA DE EDIFICAÇÃO QUE POSSUA RESERVATÓRIO DE FIBRA/FIBROCIMENTO  FORNECIMENTO E INSTALAÇÃO. AF_06/2016</v>
          </cell>
          <cell r="C3011" t="str">
            <v>M</v>
          </cell>
          <cell r="D3011" t="str">
            <v>129,23</v>
          </cell>
        </row>
        <row r="3012">
          <cell r="A3012" t="str">
            <v>94604</v>
          </cell>
          <cell r="B3012" t="str">
            <v>TUBO EM COBRE RÍGIDO, DN 79 MM CLASSE E, SEM ISOLAMENTO, INSTALADO EM RESERVAÇÃO DE ÁGUA DE EDIFICAÇÃO QUE POSSUA RESERVATÓRIO DE FIBRA/FIBROCIMENTO  FORNECIMENTO E INSTALAÇÃO. AF_06/2016</v>
          </cell>
          <cell r="C3012" t="str">
            <v>M</v>
          </cell>
          <cell r="D3012" t="str">
            <v>172,83</v>
          </cell>
        </row>
        <row r="3013">
          <cell r="A3013" t="str">
            <v>94605</v>
          </cell>
          <cell r="B3013" t="str">
            <v>TUBO EM COBRE RÍGIDO, DN 104 MM CLASSE E, SEM ISOLAMENTO, INSTALADO EM RESERVAÇÃO DE ÁGUA DE EDIFICAÇÃO QUE POSSUA RESERVATÓRIO DE FIBRA/FIBROCIMENTO  FORNECIMENTO E INSTALAÇÃO. AF_06/2016</v>
          </cell>
          <cell r="C3013" t="str">
            <v>M</v>
          </cell>
          <cell r="D3013" t="str">
            <v>240,77</v>
          </cell>
        </row>
        <row r="3014">
          <cell r="A3014" t="str">
            <v>94648</v>
          </cell>
          <cell r="B3014" t="str">
            <v>TUBO, PVC, SOLDÁVEL, DN  25 MM, INSTALADO EM RESERVAÇÃO DE ÁGUA DE EDIFICAÇÃO QUE POSSUA RESERVATÓRIO DE FIBRA/FIBROCIMENTO   FORNECIMENTO E INSTALAÇÃO. AF_06/2016</v>
          </cell>
          <cell r="C3014" t="str">
            <v>M</v>
          </cell>
          <cell r="D3014" t="str">
            <v>8,13</v>
          </cell>
        </row>
        <row r="3015">
          <cell r="A3015" t="str">
            <v>94649</v>
          </cell>
          <cell r="B3015" t="str">
            <v>TUBO, PVC, SOLDÁVEL, DN 32 MM, INSTALADO EM RESERVAÇÃO DE ÁGUA DE EDIFICAÇÃO QUE POSSUA RESERVATÓRIO DE FIBRA/FIBROCIMENTO   FORNECIMENTO E INSTALAÇÃO. AF_06/2016</v>
          </cell>
          <cell r="C3015" t="str">
            <v>M</v>
          </cell>
          <cell r="D3015" t="str">
            <v>11,36</v>
          </cell>
        </row>
        <row r="3016">
          <cell r="A3016" t="str">
            <v>94650</v>
          </cell>
          <cell r="B3016" t="str">
            <v>TUBO, PVC, SOLDÁVEL, DN 40 MM, INSTALADO EM RESERVAÇÃO DE ÁGUA DE EDIFICAÇÃO QUE POSSUA RESERVATÓRIO DE FIBRA/FIBROCIMENTO   FORNECIMENTO E INSTALAÇÃO. AF_06/2016</v>
          </cell>
          <cell r="C3016" t="str">
            <v>M</v>
          </cell>
          <cell r="D3016" t="str">
            <v>16,24</v>
          </cell>
        </row>
        <row r="3017">
          <cell r="A3017" t="str">
            <v>94651</v>
          </cell>
          <cell r="B3017" t="str">
            <v>TUBO, PVC, SOLDÁVEL, DN 50 MM, INSTALADO EM RESERVAÇÃO DE ÁGUA DE EDIFICAÇÃO QUE POSSUA RESERVATÓRIO DE FIBRA/FIBROCIMENTO   FORNECIMENTO E INSTALAÇÃO. AF_06/2016</v>
          </cell>
          <cell r="C3017" t="str">
            <v>M</v>
          </cell>
          <cell r="D3017" t="str">
            <v>18,34</v>
          </cell>
        </row>
        <row r="3018">
          <cell r="A3018" t="str">
            <v>94652</v>
          </cell>
          <cell r="B3018" t="str">
            <v>TUBO, PVC, SOLDÁVEL, DN 60 MM, INSTALADO EM RESERVAÇÃO DE ÁGUA DE EDIFICAÇÃO QUE POSSUA RESERVATÓRIO DE FIBRA/FIBROCIMENTO   FORNECIMENTO E INSTALAÇÃO. AF_06/2016</v>
          </cell>
          <cell r="C3018" t="str">
            <v>M</v>
          </cell>
          <cell r="D3018" t="str">
            <v>28,52</v>
          </cell>
        </row>
        <row r="3019">
          <cell r="A3019" t="str">
            <v>94653</v>
          </cell>
          <cell r="B3019" t="str">
            <v>TUBO, PVC, SOLDÁVEL, DN 75 MM, INSTALADO EM RESERVAÇÃO DE ÁGUA DE EDIFICAÇÃO QUE POSSUA RESERVATÓRIO DE FIBRA/FIBROCIMENTO   FORNECIMENTO E INSTALAÇÃO. AF_06/2016</v>
          </cell>
          <cell r="C3019" t="str">
            <v>M</v>
          </cell>
          <cell r="D3019" t="str">
            <v>35,06</v>
          </cell>
        </row>
        <row r="3020">
          <cell r="A3020" t="str">
            <v>94654</v>
          </cell>
          <cell r="B3020" t="str">
            <v>TUBO, PVC, SOLDÁVEL, DN 85 MM, INSTALADO EM RESERVAÇÃO DE ÁGUA DE EDIFICAÇÃO QUE POSSUA RESERVATÓRIO DE FIBRA/FIBROCIMENTO   FORNECIMENTO E INSTALAÇÃO. AF_06/2016</v>
          </cell>
          <cell r="C3020" t="str">
            <v>M</v>
          </cell>
          <cell r="D3020" t="str">
            <v>48,81</v>
          </cell>
        </row>
        <row r="3021">
          <cell r="A3021" t="str">
            <v>94655</v>
          </cell>
          <cell r="B3021" t="str">
            <v>TUBO, PVC, SOLDÁVEL, DN 110 MM, INSTALADO EM RESERVAÇÃO DE ÁGUA DE EDIFICAÇÃO QUE POSSUA RESERVATÓRIO DE FIBRA/FIBROCIMENTO   FORNECIMENTO E INSTALAÇÃO. AF_06/2016</v>
          </cell>
          <cell r="C3021" t="str">
            <v>M</v>
          </cell>
          <cell r="D3021" t="str">
            <v>67,52</v>
          </cell>
        </row>
        <row r="3022">
          <cell r="A3022" t="str">
            <v>94716</v>
          </cell>
          <cell r="B3022" t="str">
            <v>TUBO, CPVC, SOLDÁVEL, DN 22 MM, INSTALADO EM RESERVAÇÃO DE ÁGUA DE EDIFICAÇÃO QUE POSSUA RESERVATÓRIO DE FIBRA/FIBROCIMENTO  FORNECIMENTO E INSTALAÇÃO. AF_06/2016</v>
          </cell>
          <cell r="C3022" t="str">
            <v>M</v>
          </cell>
          <cell r="D3022" t="str">
            <v>16,77</v>
          </cell>
        </row>
        <row r="3023">
          <cell r="A3023" t="str">
            <v>94717</v>
          </cell>
          <cell r="B3023" t="str">
            <v>TUBO, CPVC, SOLDÁVEL, DN 28 MM, INSTALADO EM RESERVAÇÃO DE ÁGUA DE EDIFICAÇÃO QUE POSSUA RESERVATÓRIO DE FIBRA/FIBROCIMENTO  FORNECIMENTO E INSTALAÇÃO. AF_06/2016</v>
          </cell>
          <cell r="C3023" t="str">
            <v>M</v>
          </cell>
          <cell r="D3023" t="str">
            <v>23,93</v>
          </cell>
        </row>
        <row r="3024">
          <cell r="A3024" t="str">
            <v>94718</v>
          </cell>
          <cell r="B3024" t="str">
            <v>TUBO, CPVC, SOLDÁVEL, DN 35 MM, INSTALADO EM RESERVAÇÃO DE ÁGUA DE EDIFICAÇÃO QUE POSSUA RESERVATÓRIO DE FIBRA/FIBROCIMENTO  FORNECIMENTO E INSTALAÇÃO. AF_06/2016</v>
          </cell>
          <cell r="C3024" t="str">
            <v>M</v>
          </cell>
          <cell r="D3024" t="str">
            <v>29,73</v>
          </cell>
        </row>
        <row r="3025">
          <cell r="A3025" t="str">
            <v>94719</v>
          </cell>
          <cell r="B3025" t="str">
            <v>TUBO, CPVC, SOLDÁVEL, DN 42 MM, INSTALADO EM RESERVAÇÃO DE ÁGUA DE EDIFICAÇÃO QUE POSSUA RESERVATÓRIO DE FIBRA/FIBROCIMENTO  FORNECIMENTO E INSTALAÇÃO. AF_06/2016</v>
          </cell>
          <cell r="C3025" t="str">
            <v>M</v>
          </cell>
          <cell r="D3025" t="str">
            <v>38,33</v>
          </cell>
        </row>
        <row r="3026">
          <cell r="A3026" t="str">
            <v>94720</v>
          </cell>
          <cell r="B3026" t="str">
            <v>TUBO, CPVC, SOLDÁVEL, DN 54 MM, INSTALADO EM RESERVAÇÃO DE ÁGUA DE EDIFICAÇÃO QUE POSSUA RESERVATÓRIO DE FIBRA/FIBROCIMENTO  FORNECIMENTO E INSTALAÇÃO. AF_06/2016</v>
          </cell>
          <cell r="C3026" t="str">
            <v>M</v>
          </cell>
          <cell r="D3026" t="str">
            <v>58,32</v>
          </cell>
        </row>
        <row r="3027">
          <cell r="A3027" t="str">
            <v>94721</v>
          </cell>
          <cell r="B3027" t="str">
            <v>TUBO, CPVC, SOLDÁVEL, DN 73 MM, INSTALADO EM RESERVAÇÃO DE ÁGUA DE EDIFICAÇÃO QUE POSSUA RESERVATÓRIO DE FIBRA/FIBROCIMENTO  FORNECIMENTO E INSTALAÇÃO. AF_06/2016</v>
          </cell>
          <cell r="C3027" t="str">
            <v>M</v>
          </cell>
          <cell r="D3027" t="str">
            <v>83,50</v>
          </cell>
        </row>
        <row r="3028">
          <cell r="A3028" t="str">
            <v>94722</v>
          </cell>
          <cell r="B3028" t="str">
            <v>TUBO, CPVC, SOLDÁVEL, DN 89 MM, INSTALADO EM RESERVAÇÃO DE ÁGUA DE EDIFICAÇÃO QUE POSSUA RESERVATÓRIO DE FIBRA/FIBROCIMENTO  FORNECIMENTO E INSTALAÇÃO. AF_06/2016</v>
          </cell>
          <cell r="C3028" t="str">
            <v>M</v>
          </cell>
          <cell r="D3028" t="str">
            <v>146,51</v>
          </cell>
        </row>
        <row r="3029">
          <cell r="A3029" t="str">
            <v>95697</v>
          </cell>
          <cell r="B3029" t="str">
            <v>TUBO DE AÇO PRETO SEM COSTURA, CONEXÃO SOLDADA, DN 40 (1 1/2 ), INSTALADO EM REDE DE ALIMENTAÇÃO PARA HIDRANTE - FORNECIMENTO E INSTALAÇÃO. AF_12/2015</v>
          </cell>
          <cell r="C3029" t="str">
            <v>M</v>
          </cell>
          <cell r="D3029" t="str">
            <v>46,41</v>
          </cell>
        </row>
        <row r="3030">
          <cell r="A3030" t="str">
            <v>96635</v>
          </cell>
          <cell r="B3030" t="str">
            <v>TUBO, PPR, DN 25, CLASSE PN 20,  INSTALADO EM RAMAL OU SUB-RAMAL DE ÁGUA  FORNECIMENTO E INSTALAÇÃO. AF_06/2015</v>
          </cell>
          <cell r="C3030" t="str">
            <v>M</v>
          </cell>
          <cell r="D3030" t="str">
            <v>22,58</v>
          </cell>
        </row>
        <row r="3031">
          <cell r="A3031" t="str">
            <v>96636</v>
          </cell>
          <cell r="B3031" t="str">
            <v>TUBO, PPR, DN 25, CLASSE PN 25 INSTALADO EM RAMAL OU SUB-RAMAL DE ÁGUA  FORNECIMENTO E INSTALAÇÃO. AF_06/2015</v>
          </cell>
          <cell r="C3031" t="str">
            <v>M</v>
          </cell>
          <cell r="D3031" t="str">
            <v>24,01</v>
          </cell>
        </row>
        <row r="3032">
          <cell r="A3032" t="str">
            <v>96644</v>
          </cell>
          <cell r="B3032" t="str">
            <v>TUBO, PPR, DN 25, CLASSE PN 20,  INSTALADO EM RAMAL DE DISTRIBUIÇÃO DE ÁGUA  FORNECIMENTO E INSTALAÇÃO. AF_06/2015</v>
          </cell>
          <cell r="C3032" t="str">
            <v>M</v>
          </cell>
          <cell r="D3032" t="str">
            <v>13,75</v>
          </cell>
        </row>
        <row r="3033">
          <cell r="A3033" t="str">
            <v>96645</v>
          </cell>
          <cell r="B3033" t="str">
            <v>TUBO, PPR, DN 32, CLASSE PN 12,  INSTALADO EM RAMAL DE DISTRIBUIÇÃO DE ÁGUA  FORNECIMENTO E INSTALAÇÃO. AF_06/2015</v>
          </cell>
          <cell r="C3033" t="str">
            <v>M</v>
          </cell>
          <cell r="D3033" t="str">
            <v>17,92</v>
          </cell>
        </row>
        <row r="3034">
          <cell r="A3034" t="str">
            <v>96646</v>
          </cell>
          <cell r="B3034" t="str">
            <v>TUBO, PPR, DN 40, CLASSE PN 12,  INSTALADO EM RAMAL DE DISTRIBUIÇÃO DE ÁGUA  FORNECIMENTO E INSTALAÇÃO. AF_06/2015</v>
          </cell>
          <cell r="C3034" t="str">
            <v>M</v>
          </cell>
          <cell r="D3034" t="str">
            <v>27,91</v>
          </cell>
        </row>
        <row r="3035">
          <cell r="A3035" t="str">
            <v>96647</v>
          </cell>
          <cell r="B3035" t="str">
            <v>TUBO, PPR, DN 25, CLASSE PN 25,  INSTALADO EM RAMAL DE DISTRIBUIÇÃO DE ÁGUA  FORNECIMENTO E INSTALAÇÃO. AF_06/2015</v>
          </cell>
          <cell r="C3035" t="str">
            <v>M</v>
          </cell>
          <cell r="D3035" t="str">
            <v>12,15</v>
          </cell>
        </row>
        <row r="3036">
          <cell r="A3036" t="str">
            <v>96648</v>
          </cell>
          <cell r="B3036" t="str">
            <v>TUBO, PPR, DN 32, CLASSE PN 25,  INSTALADO EM RAMAL DE DISTRIBUIÇÃO DE ÁGUA  FORNECIMENTO E INSTALAÇÃO. AF_06/2015</v>
          </cell>
          <cell r="C3036" t="str">
            <v>M</v>
          </cell>
          <cell r="D3036" t="str">
            <v>22,57</v>
          </cell>
        </row>
        <row r="3037">
          <cell r="A3037" t="str">
            <v>96649</v>
          </cell>
          <cell r="B3037" t="str">
            <v>TUBO, PPR, DN 40, CLASSE PN 25,  INSTALADO EM RAMAL DE DISTRIBUIÇÃO DE ÁGUA  FORNECIMENTO E INSTALAÇÃO. AF_06/2015</v>
          </cell>
          <cell r="C3037" t="str">
            <v>M</v>
          </cell>
          <cell r="D3037" t="str">
            <v>33,66</v>
          </cell>
        </row>
        <row r="3038">
          <cell r="A3038" t="str">
            <v>96668</v>
          </cell>
          <cell r="B3038" t="str">
            <v>TUBO, PPR, DN 25, CLASSE PN 20,  INSTALADO EM PRUMADA DE ÁGUA  FORNECIMENTO E INSTALAÇÃO. AF_06/2015</v>
          </cell>
          <cell r="C3038" t="str">
            <v>M</v>
          </cell>
          <cell r="D3038" t="str">
            <v>7,60</v>
          </cell>
        </row>
        <row r="3039">
          <cell r="A3039" t="str">
            <v>96669</v>
          </cell>
          <cell r="B3039" t="str">
            <v>TUBO, PPR, DN 32, CLASSE PN 12,  INSTALADO EM PRUMADA DE ÁGUA  FORNECIMENTO E INSTALAÇÃO. AF_06/2015</v>
          </cell>
          <cell r="C3039" t="str">
            <v>M</v>
          </cell>
          <cell r="D3039" t="str">
            <v>9,42</v>
          </cell>
        </row>
        <row r="3040">
          <cell r="A3040" t="str">
            <v>96670</v>
          </cell>
          <cell r="B3040" t="str">
            <v>TUBO, PPR, DN 40, CLASSE PN 12,  INSTALADO EM PRUMADA DE ÁGUA  FORNECIMENTO E INSTALAÇÃO. AF_06/2015</v>
          </cell>
          <cell r="C3040" t="str">
            <v>M</v>
          </cell>
          <cell r="D3040" t="str">
            <v>14,29</v>
          </cell>
        </row>
        <row r="3041">
          <cell r="A3041" t="str">
            <v>96671</v>
          </cell>
          <cell r="B3041" t="str">
            <v>TUBO, PPR, DN 50, CLASSE PN 12,  INSTALADO EM PRUMADA DE ÁGUA  FORNECIMENTO E INSTALAÇÃO. AF_06/2015</v>
          </cell>
          <cell r="C3041" t="str">
            <v>M</v>
          </cell>
          <cell r="D3041" t="str">
            <v>19,22</v>
          </cell>
        </row>
        <row r="3042">
          <cell r="A3042" t="str">
            <v>96672</v>
          </cell>
          <cell r="B3042" t="str">
            <v>TUBO, PPR, DN 63, CLASSE PN 12,  INSTALADO EM PRUMADA DE ÁGUA  FORNECIMENTO E INSTALAÇÃO. AF_06/2015</v>
          </cell>
          <cell r="C3042" t="str">
            <v>M</v>
          </cell>
          <cell r="D3042" t="str">
            <v>28,29</v>
          </cell>
        </row>
        <row r="3043">
          <cell r="A3043" t="str">
            <v>96673</v>
          </cell>
          <cell r="B3043" t="str">
            <v>TUBO, PPR, DN 75, CLASSE PN 12,  INSTALADO EM PRUMADA DE ÁGUA  FORNECIMENTO E INSTALAÇÃO. AF_06/2015</v>
          </cell>
          <cell r="C3043" t="str">
            <v>M</v>
          </cell>
          <cell r="D3043" t="str">
            <v>45,85</v>
          </cell>
        </row>
        <row r="3044">
          <cell r="A3044" t="str">
            <v>96674</v>
          </cell>
          <cell r="B3044" t="str">
            <v>TUBO, PPR, DN 90, CLASSE PN 12,  INSTALADO EM PRUMADA DE ÁGUA  FORNECIMENTO E INSTALAÇÃO. AF_06/2015</v>
          </cell>
          <cell r="C3044" t="str">
            <v>M</v>
          </cell>
          <cell r="D3044" t="str">
            <v>64,46</v>
          </cell>
        </row>
        <row r="3045">
          <cell r="A3045" t="str">
            <v>96675</v>
          </cell>
          <cell r="B3045" t="str">
            <v>TUBO, PPR, DN 110, CLASSE PN 12,  INSTALADO EM PRUMADA DE ÁGUA  FORNECIMENTO E INSTALAÇÃO. AF_06/2015</v>
          </cell>
          <cell r="C3045" t="str">
            <v>M</v>
          </cell>
          <cell r="D3045" t="str">
            <v>111,22</v>
          </cell>
        </row>
        <row r="3046">
          <cell r="A3046" t="str">
            <v>96676</v>
          </cell>
          <cell r="B3046" t="str">
            <v>TUBO, PPR, DN 25, CLASSE PN 25,  INSTALADO EM PRUMADA DE ÁGUA  FORNECIMENTO E INSTALAÇÃO. AF_06/2015</v>
          </cell>
          <cell r="C3046" t="str">
            <v>M</v>
          </cell>
          <cell r="D3046" t="str">
            <v>7,56</v>
          </cell>
        </row>
        <row r="3047">
          <cell r="A3047" t="str">
            <v>96677</v>
          </cell>
          <cell r="B3047" t="str">
            <v>TUBO, PPR, DN 32, CLASSE PN 25,  INSTALADO EM PRUMADA DE ÁGUA  FORNECIMENTO E INSTALAÇÃO. AF_06/2015</v>
          </cell>
          <cell r="C3047" t="str">
            <v>M</v>
          </cell>
          <cell r="D3047" t="str">
            <v>12,42</v>
          </cell>
        </row>
        <row r="3048">
          <cell r="A3048" t="str">
            <v>96678</v>
          </cell>
          <cell r="B3048" t="str">
            <v>TUBO, PPR, DN 40, CLASSE PN 25,  INSTALADO EM PRUMADA DE ÁGUA  FORNECIMENTO E INSTALAÇÃO. AF_06/2015</v>
          </cell>
          <cell r="C3048" t="str">
            <v>M</v>
          </cell>
          <cell r="D3048" t="str">
            <v>17,29</v>
          </cell>
        </row>
        <row r="3049">
          <cell r="A3049" t="str">
            <v>96679</v>
          </cell>
          <cell r="B3049" t="str">
            <v>TUBO, PPR, DN 50, CLASSE PN 25,  INSTALADO EM PRUMADA DE ÁGUA  FORNECIMENTO E INSTALAÇÃO. AF_06/2015</v>
          </cell>
          <cell r="C3049" t="str">
            <v>M</v>
          </cell>
          <cell r="D3049" t="str">
            <v>25,25</v>
          </cell>
        </row>
        <row r="3050">
          <cell r="A3050" t="str">
            <v>96680</v>
          </cell>
          <cell r="B3050" t="str">
            <v>TUBO, PPR, DN 63, CLASSE PN 25,  INSTALADO EM PRUMADA DE ÁGUA  FORNECIMENTO E INSTALAÇÃO. AF_06/2015</v>
          </cell>
          <cell r="C3050" t="str">
            <v>M</v>
          </cell>
          <cell r="D3050" t="str">
            <v>34,26</v>
          </cell>
        </row>
        <row r="3051">
          <cell r="A3051" t="str">
            <v>96681</v>
          </cell>
          <cell r="B3051" t="str">
            <v>TUBO, PPR, DN 75, CLASSE PN 25,  INSTALADO EM PRUMADA DE ÁGUA  FORNECIMENTO E INSTALAÇÃO. AF_06/2015</v>
          </cell>
          <cell r="C3051" t="str">
            <v>M</v>
          </cell>
          <cell r="D3051" t="str">
            <v>63,02</v>
          </cell>
        </row>
        <row r="3052">
          <cell r="A3052" t="str">
            <v>96682</v>
          </cell>
          <cell r="B3052" t="str">
            <v>TUBO, PPR, DN 90, CLASSE PN 25,  INSTALADO EM PRUMADA DE ÁGUA  FORNECIMENTO E INSTALAÇÃO. AF_06/2015</v>
          </cell>
          <cell r="C3052" t="str">
            <v>M</v>
          </cell>
          <cell r="D3052" t="str">
            <v>92,79</v>
          </cell>
        </row>
        <row r="3053">
          <cell r="A3053" t="str">
            <v>96683</v>
          </cell>
          <cell r="B3053" t="str">
            <v>TUBO, PPR, DN 110, CLASSE PN 25,  INSTALADO EM PRUMADA DE ÁGUA  FORNECIMENTO E INSTALAÇÃO. AF_06/2015</v>
          </cell>
          <cell r="C3053" t="str">
            <v>M</v>
          </cell>
          <cell r="D3053" t="str">
            <v>127,47</v>
          </cell>
        </row>
        <row r="3054">
          <cell r="A3054" t="str">
            <v>96718</v>
          </cell>
          <cell r="B3054" t="str">
            <v>TUBO, PPR, DN 20, CLASSE PN 20,  INSTALADO EM RESERVAÇÃO DE ÁGUA DE EDIFICAÇÃO QUE POSSUA RESERVATÓRIO DE FIBRA/FIBROCIMENTO  FORNECIMENTO E INSTALAÇÃO. AF_06/2016</v>
          </cell>
          <cell r="C3054" t="str">
            <v>M</v>
          </cell>
          <cell r="D3054" t="str">
            <v>4,81</v>
          </cell>
        </row>
        <row r="3055">
          <cell r="A3055" t="str">
            <v>96719</v>
          </cell>
          <cell r="B3055" t="str">
            <v>TUBO, PPR, DN 25, CLASSE PN 20,  INSTALADO EM RESERVAÇÃO DE ÁGUA DE EDIFICAÇÃO QUE POSSUA RESERVATÓRIO DE FIBRA/FIBROCIMENTO  FORNECIMENTO E INSTALAÇÃO. AF_06/2016</v>
          </cell>
          <cell r="C3055" t="str">
            <v>M</v>
          </cell>
          <cell r="D3055" t="str">
            <v>11,37</v>
          </cell>
        </row>
        <row r="3056">
          <cell r="A3056" t="str">
            <v>96720</v>
          </cell>
          <cell r="B3056" t="str">
            <v>TUBO, PPR, DN 32, CLASSE PN 12,  INSTALADO EM RESERVAÇÃO DE ÁGUA DE EDIFICAÇÃO QUE POSSUA RESERVATÓRIO DE FIBRA/FIBROCIMENTO  FORNECIMENTO E INSTALAÇÃO. AF_06/2016</v>
          </cell>
          <cell r="C3056" t="str">
            <v>M</v>
          </cell>
          <cell r="D3056" t="str">
            <v>13,74</v>
          </cell>
        </row>
        <row r="3057">
          <cell r="A3057" t="str">
            <v>96721</v>
          </cell>
          <cell r="B3057" t="str">
            <v>TUBO, PPR, DN 40, CLASSE PN 12,  INSTALADO EM RESERVAÇÃO DE ÁGUA DE EDIFICAÇÃO QUE POSSUA RESERVATÓRIO DE FIBRA/FIBROCIMENTO  FORNECIMENTO E INSTALAÇÃO. AF_06/2016</v>
          </cell>
          <cell r="C3057" t="str">
            <v>M</v>
          </cell>
          <cell r="D3057" t="str">
            <v>17,74</v>
          </cell>
        </row>
        <row r="3058">
          <cell r="A3058" t="str">
            <v>96722</v>
          </cell>
          <cell r="B3058" t="str">
            <v>TUBO, PPR, DN 50, CLASSE PN 12,  INSTALADO EM RESERVAÇÃO DE ÁGUA DE EDIFICAÇÃO QUE POSSUA RESERVATÓRIO DE FIBRA/FIBROCIMENTO  FORNECIMENTO E INSTALAÇÃO. AF_06/2016</v>
          </cell>
          <cell r="C3058" t="str">
            <v>M</v>
          </cell>
          <cell r="D3058" t="str">
            <v>24,57</v>
          </cell>
        </row>
        <row r="3059">
          <cell r="A3059" t="str">
            <v>96723</v>
          </cell>
          <cell r="B3059" t="str">
            <v>TUBO, PPR, DN 63, CLASSE PN 12,  INSTALADO EM RESERVAÇÃO DE ÁGUA DE EDIFICAÇÃO QUE POSSUA RESERVATÓRIO DE FIBRA/FIBROCIMENTO  FORNECIMENTO E INSTALAÇÃO. AF_06/2016</v>
          </cell>
          <cell r="C3059" t="str">
            <v>M</v>
          </cell>
          <cell r="D3059" t="str">
            <v>31,57</v>
          </cell>
        </row>
        <row r="3060">
          <cell r="A3060" t="str">
            <v>96724</v>
          </cell>
          <cell r="B3060" t="str">
            <v>TUBO, PPR, DN 75, CLASSE PN 12,  INSTALADO EM RESERVAÇÃO DE ÁGUA DE EDIFICAÇÃO QUE POSSUA RESERVATÓRIO DE FIBRA/FIBROCIMENTO  FORNECIMENTO E INSTALAÇÃO. AF_06/2016</v>
          </cell>
          <cell r="C3060" t="str">
            <v>M</v>
          </cell>
          <cell r="D3060" t="str">
            <v>51,61</v>
          </cell>
        </row>
        <row r="3061">
          <cell r="A3061" t="str">
            <v>96725</v>
          </cell>
          <cell r="B3061" t="str">
            <v>TUBO, PPR, DN 90, CLASSE PN 12,  INSTALADO EM RESERVAÇÃO DE ÁGUA DE EDIFICAÇÃO QUE POSSUA RESERVATÓRIO DE FIBRA/FIBROCIMENTO  FORNECIMENTO E INSTALAÇÃO. AF_06/2016</v>
          </cell>
          <cell r="C3061" t="str">
            <v>M</v>
          </cell>
          <cell r="D3061" t="str">
            <v>66,21</v>
          </cell>
        </row>
        <row r="3062">
          <cell r="A3062" t="str">
            <v>96726</v>
          </cell>
          <cell r="B3062" t="str">
            <v>TUBO, PPR, DN 110, CLASSE PN 12,  INSTALADO EM RESERVAÇÃO DE ÁGUA DE EDIFICAÇÃO QUE POSSUA RESERVATÓRIO DE FIBRA/FIBROCIMENTO  FORNECIMENTO E INSTALAÇÃO. AF_06/2016</v>
          </cell>
          <cell r="C3062" t="str">
            <v>M</v>
          </cell>
          <cell r="D3062" t="str">
            <v>107,64</v>
          </cell>
        </row>
        <row r="3063">
          <cell r="A3063" t="str">
            <v>96727</v>
          </cell>
          <cell r="B3063" t="str">
            <v>TUBO, PPR, DN 20, CLASSE PN 25,  INSTALADO EM RESERVAÇÃO DE ÁGUA DE EDIFICAÇÃO QUE POSSUA RESERVATÓRIO DE FIBRA/FIBROCIMENTO  FORNECIMENTO E INSTALAÇÃO. AF_06/2016</v>
          </cell>
          <cell r="C3063" t="str">
            <v>M</v>
          </cell>
          <cell r="D3063" t="str">
            <v>10,24</v>
          </cell>
        </row>
        <row r="3064">
          <cell r="A3064" t="str">
            <v>96728</v>
          </cell>
          <cell r="B3064" t="str">
            <v>TUBO, PPR, DN 25, CLASSE PN 25,  INSTALADO EM RESERVAÇÃO DE ÁGUA DE EDIFICAÇÃO QUE POSSUA RESERVATÓRIO DE FIBRA/FIBROCIMENTO  FORNECIMENTO E INSTALAÇÃO. AF_06/2016</v>
          </cell>
          <cell r="C3064" t="str">
            <v>M</v>
          </cell>
          <cell r="D3064" t="str">
            <v>11,85</v>
          </cell>
        </row>
        <row r="3065">
          <cell r="A3065" t="str">
            <v>96729</v>
          </cell>
          <cell r="B3065" t="str">
            <v>TUBO, PPR, DN 32, CLASSE PN 25,  INSTALADO EM RESERVAÇÃO DE ÁGUA DE EDIFICAÇÃO QUE POSSUA RESERVATÓRIO DE FIBRA/FIBROCIMENTO  FORNECIMENTO E INSTALAÇÃO. AF_06/2016</v>
          </cell>
          <cell r="C3065" t="str">
            <v>M</v>
          </cell>
          <cell r="D3065" t="str">
            <v>17,50</v>
          </cell>
        </row>
        <row r="3066">
          <cell r="A3066" t="str">
            <v>96730</v>
          </cell>
          <cell r="B3066" t="str">
            <v>TUBO, PPR, DN 40, CLASSE PN 25,  INSTALADO EM RESERVAÇÃO DE ÁGUA DE EDIFICAÇÃO QUE POSSUA RESERVATÓRIO DE FIBRA/FIBROCIMENTO  FORNECIMENTO E INSTALAÇÃO. AF_06/2016</v>
          </cell>
          <cell r="C3066" t="str">
            <v>M</v>
          </cell>
          <cell r="D3066" t="str">
            <v>21,42</v>
          </cell>
        </row>
        <row r="3067">
          <cell r="A3067" t="str">
            <v>96731</v>
          </cell>
          <cell r="B3067" t="str">
            <v>TUBO, PPR, DN 50, CLASSE PN 25,  INSTALADO EM RESERVAÇÃO DE ÁGUA DE EDIFICAÇÃO QUE POSSUA RESERVATÓRIO DE FIBRA/FIBROCIMENTO  FORNECIMENTO E INSTALAÇÃO. AF_06/2016</v>
          </cell>
          <cell r="C3067" t="str">
            <v>M</v>
          </cell>
          <cell r="D3067" t="str">
            <v>31,52</v>
          </cell>
        </row>
        <row r="3068">
          <cell r="A3068" t="str">
            <v>96732</v>
          </cell>
          <cell r="B3068" t="str">
            <v>TUBO, PPR, DN 63, CLASSE PN 25,  INSTALADO EM RESERVAÇÃO DE ÁGUA DE EDIFICAÇÃO QUE POSSUA RESERVATÓRIO DE FIBRA/FIBROCIMENTO  FORNECIMENTO E INSTALAÇÃO. AF_06/2016</v>
          </cell>
          <cell r="C3068" t="str">
            <v>M</v>
          </cell>
          <cell r="D3068" t="str">
            <v>38,16</v>
          </cell>
        </row>
        <row r="3069">
          <cell r="A3069" t="str">
            <v>96733</v>
          </cell>
          <cell r="B3069" t="str">
            <v>TUBO, PPR, DN 75, CLASSE PN 25,  INSTALADO EM RESERVAÇÃO DE ÁGUA DE EDIFICAÇÃO QUE POSSUA RESERVATÓRIO DE FIBRA/FIBROCIMENTO  FORNECIMENTO E INSTALAÇÃO. AF_06/2016</v>
          </cell>
          <cell r="C3069" t="str">
            <v>M</v>
          </cell>
          <cell r="D3069" t="str">
            <v>69,32</v>
          </cell>
        </row>
        <row r="3070">
          <cell r="A3070" t="str">
            <v>96734</v>
          </cell>
          <cell r="B3070" t="str">
            <v>TUBO, PPR, DN 90, CLASSE PN 25,  INSTALADO EM RESERVAÇÃO DE ÁGUA DE EDIFICAÇÃO QUE POSSUA RESERVATÓRIO DE FIBRA/FIBROCIMENTO  FORNECIMENTO E INSTALAÇÃO. AF_06/2016</v>
          </cell>
          <cell r="C3070" t="str">
            <v>M</v>
          </cell>
          <cell r="D3070" t="str">
            <v>93,78</v>
          </cell>
        </row>
        <row r="3071">
          <cell r="A3071" t="str">
            <v>96735</v>
          </cell>
          <cell r="B3071" t="str">
            <v>TUBO, PPR, DN 110, CLASSE PN 25,  INSTALADO EM RESERVAÇÃO DE ÁGUA DE EDIFICAÇÃO QUE POSSUA RESERVATÓRIO DE FIBRA/FIBROCIMENTO  FORNECIMENTO E INSTALAÇÃO. AF_06/2016</v>
          </cell>
          <cell r="C3071" t="str">
            <v>M</v>
          </cell>
          <cell r="D3071" t="str">
            <v>124,01</v>
          </cell>
        </row>
        <row r="3072">
          <cell r="A3072" t="str">
            <v>96794</v>
          </cell>
          <cell r="B3072" t="str">
            <v>TUBO, PEX, MONOCAMADA, DN 16, INSTALADO EM RAMAL OU SUB-RAMAL DE ÁGUA  FORNECIMENTO E INSTALAÇÃO. AF_06/2015</v>
          </cell>
          <cell r="C3072" t="str">
            <v>M</v>
          </cell>
          <cell r="D3072" t="str">
            <v>6,44</v>
          </cell>
        </row>
        <row r="3073">
          <cell r="A3073" t="str">
            <v>96795</v>
          </cell>
          <cell r="B3073" t="str">
            <v>TUBO, PEX, MONOCAMADA, DN 20, INSTALADO EM RAMAL OU SUB-RAMAL DE ÁGUA  FORNECIMENTO E INSTALAÇÃO. AF_06/2015</v>
          </cell>
          <cell r="C3073" t="str">
            <v>M</v>
          </cell>
          <cell r="D3073" t="str">
            <v>8,14</v>
          </cell>
        </row>
        <row r="3074">
          <cell r="A3074" t="str">
            <v>96796</v>
          </cell>
          <cell r="B3074" t="str">
            <v>TUBO, PEX, MONOCAMADA, DN 25, INSTALADO EM RAMAL OU SUB-RAMAL DE ÁGUA  FORNECIMENTO E INSTALAÇÃO. AF_06/2015</v>
          </cell>
          <cell r="C3074" t="str">
            <v>M</v>
          </cell>
          <cell r="D3074" t="str">
            <v>11,23</v>
          </cell>
        </row>
        <row r="3075">
          <cell r="A3075" t="str">
            <v>96797</v>
          </cell>
          <cell r="B3075" t="str">
            <v>TUBO, PEX, MONOCAMADA, DN 32, INSTALADO EM RAMAL OU SUB-RAMAL DE ÁGUA  FORNECIMENTO E INSTALAÇÃO. AF_06/2015</v>
          </cell>
          <cell r="C3075" t="str">
            <v>M</v>
          </cell>
          <cell r="D3075" t="str">
            <v>16,72</v>
          </cell>
        </row>
        <row r="3076">
          <cell r="A3076" t="str">
            <v>96798</v>
          </cell>
          <cell r="B3076" t="str">
            <v>TUBO, PEX, MONOCAMADA, DN 16, INSTALADO EM RAMAL DE DISTRIBUIÇÃO DE ÁGUA  FORNECIMENTO E INSTALAÇÃO. AF_06/2015</v>
          </cell>
          <cell r="C3076" t="str">
            <v>M</v>
          </cell>
          <cell r="D3076" t="str">
            <v>6,57</v>
          </cell>
        </row>
        <row r="3077">
          <cell r="A3077" t="str">
            <v>96799</v>
          </cell>
          <cell r="B3077" t="str">
            <v>TUBO, PEX, MONOCAMADA, DN 20, INSTALADO EM RAMAL DE DISTRIBUIÇÃO DE ÁGUA  FORNECIMENTO E INSTALAÇÃO. AF_06/2015</v>
          </cell>
          <cell r="C3077" t="str">
            <v>M</v>
          </cell>
          <cell r="D3077" t="str">
            <v>8,83</v>
          </cell>
        </row>
        <row r="3078">
          <cell r="A3078" t="str">
            <v>96800</v>
          </cell>
          <cell r="B3078" t="str">
            <v>TUBO, PEX, MONOCAMADA, DN 25, INSTALADO EM RAMAL DE DISTRIBUIÇÃO DE ÁGUA  FORNECIMENTO E INSTALAÇÃO. AF_06/2015</v>
          </cell>
          <cell r="C3078" t="str">
            <v>M</v>
          </cell>
          <cell r="D3078" t="str">
            <v>12,67</v>
          </cell>
        </row>
        <row r="3079">
          <cell r="A3079" t="str">
            <v>96801</v>
          </cell>
          <cell r="B3079" t="str">
            <v>TUBO, PEX, MONOCAMADA, DN 32, INSTALADO EM RAMAL DE DISTRIBUIÇÃO DE ÁGUA  FORNECIMENTO E INSTALAÇÃO. AF_06/2015</v>
          </cell>
          <cell r="C3079" t="str">
            <v>M</v>
          </cell>
          <cell r="D3079" t="str">
            <v>19,19</v>
          </cell>
        </row>
        <row r="3080">
          <cell r="A3080" t="str">
            <v>72293</v>
          </cell>
          <cell r="B3080" t="str">
            <v>CAP PVC ESGOTO 50MM (TAMPÃO) - FORNECIMENTO E INSTALAÇÃO</v>
          </cell>
          <cell r="C3080" t="str">
            <v>UN</v>
          </cell>
          <cell r="D3080" t="str">
            <v>5,62</v>
          </cell>
        </row>
        <row r="3081">
          <cell r="A3081" t="str">
            <v>72294</v>
          </cell>
          <cell r="B3081" t="str">
            <v>CAP PVC ESGOTO 75MM (TAMPÃO) - FORNECIMENTO E INSTALAÇÃO</v>
          </cell>
          <cell r="C3081" t="str">
            <v>UN</v>
          </cell>
          <cell r="D3081" t="str">
            <v>8,43</v>
          </cell>
        </row>
        <row r="3082">
          <cell r="A3082" t="str">
            <v>72295</v>
          </cell>
          <cell r="B3082" t="str">
            <v>CAP PVC ESGOTO 100MM (TAMPÃO) - FORNECIMENTO E INSTALAÇÃO</v>
          </cell>
          <cell r="C3082" t="str">
            <v>UN</v>
          </cell>
          <cell r="D3082" t="str">
            <v>11,56</v>
          </cell>
        </row>
        <row r="3083">
          <cell r="A3083" t="str">
            <v>72306</v>
          </cell>
          <cell r="B3083" t="str">
            <v>COTOVELO DE AÇO GALVANIZADO 4" - FORNECIMENTO E INSTALAÇÃO</v>
          </cell>
          <cell r="C3083" t="str">
            <v>UN</v>
          </cell>
          <cell r="D3083" t="str">
            <v>172,38</v>
          </cell>
        </row>
        <row r="3084">
          <cell r="A3084" t="str">
            <v>72307</v>
          </cell>
          <cell r="B3084" t="str">
            <v>COTOVELO DE AÇO GALVANIZADO 5" - FORNECIMENTO E INSTALAÇÃO</v>
          </cell>
          <cell r="C3084" t="str">
            <v>UN</v>
          </cell>
          <cell r="D3084" t="str">
            <v>240,16</v>
          </cell>
        </row>
        <row r="3085">
          <cell r="A3085" t="str">
            <v>72313</v>
          </cell>
          <cell r="B3085" t="str">
            <v>COTOVELO DE AÇO GALVANIZADO 6" - FORNECIMENTO E INSTALAÇÃO</v>
          </cell>
          <cell r="C3085" t="str">
            <v>UN</v>
          </cell>
          <cell r="D3085" t="str">
            <v>551,76</v>
          </cell>
        </row>
        <row r="3086">
          <cell r="A3086" t="str">
            <v>72482</v>
          </cell>
          <cell r="B3086" t="str">
            <v>UNIAO DE ACO GALVANIZADO 4" - FORNECIMENTO E INSTALACAO</v>
          </cell>
          <cell r="C3086" t="str">
            <v>UN</v>
          </cell>
          <cell r="D3086" t="str">
            <v>238,83</v>
          </cell>
        </row>
        <row r="3087">
          <cell r="A3087" t="str">
            <v>72619</v>
          </cell>
          <cell r="B3087" t="str">
            <v>LUVA DE ACO GALVANIZADO 4" - FORNECIMENTO E INSTALACAO</v>
          </cell>
          <cell r="C3087" t="str">
            <v>UN</v>
          </cell>
          <cell r="D3087" t="str">
            <v>100,13</v>
          </cell>
        </row>
        <row r="3088">
          <cell r="A3088" t="str">
            <v>72620</v>
          </cell>
          <cell r="B3088" t="str">
            <v>LUVA DE ACO GALVANIZADO 5" - FORNECIMENTO E INSTALACAO</v>
          </cell>
          <cell r="C3088" t="str">
            <v>UN</v>
          </cell>
          <cell r="D3088" t="str">
            <v>173,36</v>
          </cell>
        </row>
        <row r="3089">
          <cell r="A3089" t="str">
            <v>72621</v>
          </cell>
          <cell r="B3089" t="str">
            <v>LUVA DE ACO GALVANIZADO 6" - FORNECIMENTO E INSTALACAO</v>
          </cell>
          <cell r="C3089" t="str">
            <v>UN</v>
          </cell>
          <cell r="D3089" t="str">
            <v>277,00</v>
          </cell>
        </row>
        <row r="3090">
          <cell r="A3090" t="str">
            <v>72667</v>
          </cell>
          <cell r="B3090" t="str">
            <v>LUVA REDUCAO ACO GALVANIZADO 4X2.1/2" - FORNECIMENTO E INSTALACAO</v>
          </cell>
          <cell r="C3090" t="str">
            <v>UN</v>
          </cell>
          <cell r="D3090" t="str">
            <v>139,95</v>
          </cell>
        </row>
        <row r="3091">
          <cell r="A3091" t="str">
            <v>72668</v>
          </cell>
          <cell r="B3091" t="str">
            <v>LUVA REDUCAO ACO GALVANIZADO 4X2" - FORNECIMENTO E INSTALACAO</v>
          </cell>
          <cell r="C3091" t="str">
            <v>UN</v>
          </cell>
          <cell r="D3091" t="str">
            <v>139,12</v>
          </cell>
        </row>
        <row r="3092">
          <cell r="A3092" t="str">
            <v>72669</v>
          </cell>
          <cell r="B3092" t="str">
            <v>LUVA REDUCAO ACO GALVANIZADO 4X3" - FORNECIMENTO E INSTALACAO</v>
          </cell>
          <cell r="C3092" t="str">
            <v>UN</v>
          </cell>
          <cell r="D3092" t="str">
            <v>143,95</v>
          </cell>
        </row>
        <row r="3093">
          <cell r="A3093" t="str">
            <v>72681</v>
          </cell>
          <cell r="B3093" t="str">
            <v>NIPLE DE ACO GALVANIZADO 4" - FORNECIMENTO E INSTALACAO</v>
          </cell>
          <cell r="C3093" t="str">
            <v>UN</v>
          </cell>
          <cell r="D3093" t="str">
            <v>97,75</v>
          </cell>
        </row>
        <row r="3094">
          <cell r="A3094" t="str">
            <v>72682</v>
          </cell>
          <cell r="B3094" t="str">
            <v>NIPLE DE ACO GALVANIZADO 5" - FORNECIMENTO E INSTALACAO</v>
          </cell>
          <cell r="C3094" t="str">
            <v>UN</v>
          </cell>
          <cell r="D3094" t="str">
            <v>193,75</v>
          </cell>
        </row>
        <row r="3095">
          <cell r="A3095" t="str">
            <v>72683</v>
          </cell>
          <cell r="B3095" t="str">
            <v>NIPLE DE ACO GALVANIZADO 6" - FORNECIMENTO E INSTALACAO</v>
          </cell>
          <cell r="C3095" t="str">
            <v>UN</v>
          </cell>
          <cell r="D3095" t="str">
            <v>309,46</v>
          </cell>
        </row>
        <row r="3096">
          <cell r="A3096" t="str">
            <v>72719</v>
          </cell>
          <cell r="B3096" t="str">
            <v>TE DE ACO GALVANIZADO 4" - FORNECIMENTO E INSTALACAO</v>
          </cell>
          <cell r="C3096" t="str">
            <v>UN</v>
          </cell>
          <cell r="D3096" t="str">
            <v>215,63</v>
          </cell>
        </row>
        <row r="3097">
          <cell r="A3097" t="str">
            <v>72720</v>
          </cell>
          <cell r="B3097" t="str">
            <v>TE DE ACO GALVANIZADO 5" - FORNECIMENTO E INSTALACAO</v>
          </cell>
          <cell r="C3097" t="str">
            <v>UN</v>
          </cell>
          <cell r="D3097" t="str">
            <v>295,25</v>
          </cell>
        </row>
        <row r="3098">
          <cell r="A3098" t="str">
            <v>72721</v>
          </cell>
          <cell r="B3098" t="str">
            <v>TE DE ACO GALVANIZADO 6" - FORNECIMENTO E INSTALACAO</v>
          </cell>
          <cell r="C3098" t="str">
            <v>UN</v>
          </cell>
          <cell r="D3098" t="str">
            <v>631,20</v>
          </cell>
        </row>
        <row r="3099">
          <cell r="A3099" t="str">
            <v>89358</v>
          </cell>
          <cell r="B3099" t="str">
            <v>JOELHO 90 GRAUS, PVC, SOLDÁVEL, DN 20MM, INSTALADO EM RAMAL OU SUB-RAMAL DE ÁGUA - FORNECIMENTO E INSTALAÇÃO. AF_12/2014</v>
          </cell>
          <cell r="C3099" t="str">
            <v>UN</v>
          </cell>
          <cell r="D3099" t="str">
            <v>6,05</v>
          </cell>
        </row>
        <row r="3100">
          <cell r="A3100" t="str">
            <v>89359</v>
          </cell>
          <cell r="B3100" t="str">
            <v>JOELHO 45 GRAUS, PVC, SOLDÁVEL, DN 20MM, INSTALADO EM RAMAL OU SUB-RAMAL DE ÁGUA - FORNECIMENTO E INSTALAÇÃO. AF_12/2014</v>
          </cell>
          <cell r="C3100" t="str">
            <v>UN</v>
          </cell>
          <cell r="D3100" t="str">
            <v>6,25</v>
          </cell>
        </row>
        <row r="3101">
          <cell r="A3101" t="str">
            <v>89360</v>
          </cell>
          <cell r="B3101" t="str">
            <v>CURVA 90 GRAUS, PVC, SOLDÁVEL, DN 20MM, INSTALADO EM RAMAL OU SUB-RAMAL DE ÁGUA - FORNECIMENTO E INSTALAÇÃO. AF_12/2014</v>
          </cell>
          <cell r="C3101" t="str">
            <v>UN</v>
          </cell>
          <cell r="D3101" t="str">
            <v>7,24</v>
          </cell>
        </row>
        <row r="3102">
          <cell r="A3102" t="str">
            <v>89361</v>
          </cell>
          <cell r="B3102" t="str">
            <v>CURVA 45 GRAUS, PVC, SOLDÁVEL, DN 20MM, INSTALADO EM RAMAL OU SUB-RAMAL DE ÁGUA - FORNECIMENTO E INSTALAÇÃO. AF_12/2014</v>
          </cell>
          <cell r="C3102" t="str">
            <v>UN</v>
          </cell>
          <cell r="D3102" t="str">
            <v>7,16</v>
          </cell>
        </row>
        <row r="3103">
          <cell r="A3103" t="str">
            <v>89362</v>
          </cell>
          <cell r="B3103" t="str">
            <v>JOELHO 90 GRAUS, PVC, SOLDÁVEL, DN 25MM, INSTALADO EM RAMAL OU SUB-RAMAL DE ÁGUA - FORNECIMENTO E INSTALAÇÃO. AF_12/2014</v>
          </cell>
          <cell r="C3103" t="str">
            <v>UN</v>
          </cell>
          <cell r="D3103" t="str">
            <v>7,20</v>
          </cell>
        </row>
        <row r="3104">
          <cell r="A3104" t="str">
            <v>89363</v>
          </cell>
          <cell r="B3104" t="str">
            <v>JOELHO 45 GRAUS, PVC, SOLDÁVEL, DN 25MM, INSTALADO EM RAMAL OU SUB-RAMAL DE ÁGUA - FORNECIMENTO E INSTALAÇÃO. AF_12/2014</v>
          </cell>
          <cell r="C3104" t="str">
            <v>UN</v>
          </cell>
          <cell r="D3104" t="str">
            <v>7,65</v>
          </cell>
        </row>
        <row r="3105">
          <cell r="A3105" t="str">
            <v>89364</v>
          </cell>
          <cell r="B3105" t="str">
            <v>CURVA 90 GRAUS, PVC, SOLDÁVEL, DN 25MM, INSTALADO EM RAMAL OU SUB-RAMAL DE ÁGUA - FORNECIMENTO E INSTALAÇÃO. AF_12/2014</v>
          </cell>
          <cell r="C3105" t="str">
            <v>UN</v>
          </cell>
          <cell r="D3105" t="str">
            <v>8,89</v>
          </cell>
        </row>
        <row r="3106">
          <cell r="A3106" t="str">
            <v>89365</v>
          </cell>
          <cell r="B3106" t="str">
            <v>CURVA 45 GRAUS, PVC, SOLDÁVEL, DN 25MM, INSTALADO EM RAMAL OU SUB-RAMAL DE ÁGUA - FORNECIMENTO E INSTALAÇÃO. AF_12/2014</v>
          </cell>
          <cell r="C3106" t="str">
            <v>UN</v>
          </cell>
          <cell r="D3106" t="str">
            <v>8,44</v>
          </cell>
        </row>
        <row r="3107">
          <cell r="A3107" t="str">
            <v>89366</v>
          </cell>
          <cell r="B3107" t="str">
            <v>JOELHO 90 GRAUS COM BUCHA DE LATÃO, PVC, SOLDÁVEL, DN 25MM, X 3/4 INSTALADO EM RAMAL OU SUB-RAMAL DE ÁGUA - FORNECIMENTO E INSTALAÇÃO. AF_12/2014</v>
          </cell>
          <cell r="C3107" t="str">
            <v>UN</v>
          </cell>
          <cell r="D3107" t="str">
            <v>11,90</v>
          </cell>
        </row>
        <row r="3108">
          <cell r="A3108" t="str">
            <v>89367</v>
          </cell>
          <cell r="B3108" t="str">
            <v>JOELHO 90 GRAUS, PVC, SOLDÁVEL, DN 32MM, INSTALADO EM RAMAL OU SUB-RAMAL DE ÁGUA - FORNECIMENTO E INSTALAÇÃO. AF_12/2014</v>
          </cell>
          <cell r="C3108" t="str">
            <v>UN</v>
          </cell>
          <cell r="D3108" t="str">
            <v>9,47</v>
          </cell>
        </row>
        <row r="3109">
          <cell r="A3109" t="str">
            <v>89368</v>
          </cell>
          <cell r="B3109" t="str">
            <v>JOELHO 45 GRAUS, PVC, SOLDÁVEL, DN 32MM, INSTALADO EM RAMAL OU SUB-RAMAL DE ÁGUA - FORNECIMENTO E INSTALAÇÃO. AF_12/2014</v>
          </cell>
          <cell r="C3109" t="str">
            <v>UN</v>
          </cell>
          <cell r="D3109" t="str">
            <v>10,72</v>
          </cell>
        </row>
        <row r="3110">
          <cell r="A3110" t="str">
            <v>89369</v>
          </cell>
          <cell r="B3110" t="str">
            <v>CURVA 90 GRAUS, PVC, SOLDÁVEL, DN 32MM, INSTALADO EM RAMAL OU SUB-RAMAL DE ÁGUA - FORNECIMENTO E INSTALAÇÃO. AF_12/2014</v>
          </cell>
          <cell r="C3110" t="str">
            <v>UN</v>
          </cell>
          <cell r="D3110" t="str">
            <v>12,57</v>
          </cell>
        </row>
        <row r="3111">
          <cell r="A3111" t="str">
            <v>89370</v>
          </cell>
          <cell r="B3111" t="str">
            <v>CURVA 45 GRAUS, PVC, SOLDÁVEL, DN 32MM, INSTALADO EM RAMAL OU SUB-RAMAL DE ÁGUA - FORNECIMENTO E INSTALAÇÃO. AF_12/2014</v>
          </cell>
          <cell r="C3111" t="str">
            <v>UN</v>
          </cell>
          <cell r="D3111" t="str">
            <v>10,92</v>
          </cell>
        </row>
        <row r="3112">
          <cell r="A3112" t="str">
            <v>89371</v>
          </cell>
          <cell r="B3112" t="str">
            <v>LUVA, PVC, SOLDÁVEL, DN 20MM, INSTALADO EM RAMAL OU SUB-RAMAL DE ÁGUA - FORNECIMENTO E INSTALAÇÃO. AF_12/2014</v>
          </cell>
          <cell r="C3112" t="str">
            <v>UN</v>
          </cell>
          <cell r="D3112" t="str">
            <v>4,39</v>
          </cell>
        </row>
        <row r="3113">
          <cell r="A3113" t="str">
            <v>89372</v>
          </cell>
          <cell r="B3113" t="str">
            <v>LUVA DE CORRER, PVC, SOLDÁVEL, DN 20MM, INSTALADO EM RAMAL OU SUB-RAMAL DE ÁGUA - FORNECIMENTO E INSTALAÇÃO. AF_12/2014</v>
          </cell>
          <cell r="C3113" t="str">
            <v>UN</v>
          </cell>
          <cell r="D3113" t="str">
            <v>9,20</v>
          </cell>
        </row>
        <row r="3114">
          <cell r="A3114" t="str">
            <v>89373</v>
          </cell>
          <cell r="B3114" t="str">
            <v>LUVA DE REDUÇÃO, PVC, SOLDÁVEL, DN 25MM X 20MM, INSTALADO EM RAMAL OU SUB-RAMAL DE ÁGUA - FORNECIMENTO E INSTALAÇÃO. AF_12/2014</v>
          </cell>
          <cell r="C3114" t="str">
            <v>UN</v>
          </cell>
          <cell r="D3114" t="str">
            <v>4,73</v>
          </cell>
        </row>
        <row r="3115">
          <cell r="A3115" t="str">
            <v>89374</v>
          </cell>
          <cell r="B3115" t="str">
            <v>LUVA COM BUCHA DE LATÃO, PVC, SOLDÁVEL, DN 20MM X 1/2, INSTALADO EM RAMAL OU SUB-RAMAL DE ÁGUA - FORNECIMENTO E INSTALAÇÃO. AF_12/2014</v>
          </cell>
          <cell r="C3115" t="str">
            <v>UN</v>
          </cell>
          <cell r="D3115" t="str">
            <v>7,15</v>
          </cell>
        </row>
        <row r="3116">
          <cell r="A3116" t="str">
            <v>89375</v>
          </cell>
          <cell r="B3116" t="str">
            <v>UNIÃO, PVC, SOLDÁVEL, DN 20MM, INSTALADO EM RAMAL OU SUB-RAMAL DE ÁGUA - FORNECIMENTO E INSTALAÇÃO. AF_12/2014</v>
          </cell>
          <cell r="C3116" t="str">
            <v>UN</v>
          </cell>
          <cell r="D3116" t="str">
            <v>9,29</v>
          </cell>
        </row>
        <row r="3117">
          <cell r="A3117" t="str">
            <v>89376</v>
          </cell>
          <cell r="B3117" t="str">
            <v>ADAPTADOR CURTO COM BOLSA E ROSCA PARA REGISTRO, PVC, SOLDÁVEL, DN 20MM X 1/2, INSTALADO EM RAMAL OU SUB-RAMAL DE ÁGUA - FORNECIMENTO E INSTALAÇÃO. AF_12/2014</v>
          </cell>
          <cell r="C3117" t="str">
            <v>UN</v>
          </cell>
          <cell r="D3117" t="str">
            <v>4,66</v>
          </cell>
        </row>
        <row r="3118">
          <cell r="A3118" t="str">
            <v>89377</v>
          </cell>
          <cell r="B3118" t="str">
            <v>CURVA DE TRANSPOSIÇÃO, PVC, SOLDÁVEL, DN 20MM, INSTALADO EM RAMAL OU SUB-RAMAL DE ÁGUA - FORNECIMENTO E INSTALAÇÃO. AF_12/2014</v>
          </cell>
          <cell r="C3118" t="str">
            <v>UN</v>
          </cell>
          <cell r="D3118" t="str">
            <v>6,55</v>
          </cell>
        </row>
        <row r="3119">
          <cell r="A3119" t="str">
            <v>89378</v>
          </cell>
          <cell r="B3119" t="str">
            <v>LUVA, PVC, SOLDÁVEL, DN 25MM, INSTALADO EM RAMAL OU SUB-RAMAL DE ÁGUA - FORNECIMENTO E INSTALAÇÃO. AF_12/2014</v>
          </cell>
          <cell r="C3119" t="str">
            <v>UN</v>
          </cell>
          <cell r="D3119" t="str">
            <v>5,12</v>
          </cell>
        </row>
        <row r="3120">
          <cell r="A3120" t="str">
            <v>89379</v>
          </cell>
          <cell r="B3120" t="str">
            <v>LUVA DE CORRER, PVC, SOLDÁVEL, DN 25MM, INSTALADO EM RAMAL OU SUB-RAMAL DE ÁGUA - FORNECIMENTO E INSTALAÇÃO. AF_12/2014</v>
          </cell>
          <cell r="C3120" t="str">
            <v>UN</v>
          </cell>
          <cell r="D3120" t="str">
            <v>12,04</v>
          </cell>
        </row>
        <row r="3121">
          <cell r="A3121" t="str">
            <v>89380</v>
          </cell>
          <cell r="B3121" t="str">
            <v>LUVA DE REDUÇÃO, PVC, SOLDÁVEL, DN 32MM X 25MM, INSTALADO EM RAMAL OU SUB-RAMAL DE ÁGUA - FORNECIMENTO E INSTALAÇÃO. AF_12/2014</v>
          </cell>
          <cell r="C3121" t="str">
            <v>UN</v>
          </cell>
          <cell r="D3121" t="str">
            <v>6,51</v>
          </cell>
        </row>
        <row r="3122">
          <cell r="A3122" t="str">
            <v>89381</v>
          </cell>
          <cell r="B3122" t="str">
            <v>LUVA COM BUCHA DE LATÃO, PVC, SOLDÁVEL, DN 25MM X 3/4, INSTALADO EM RAMAL OU SUB-RAMAL DE ÁGUA - FORNECIMENTO E INSTALAÇÃO. AF_12/2014</v>
          </cell>
          <cell r="C3122" t="str">
            <v>UN</v>
          </cell>
          <cell r="D3122" t="str">
            <v>8,91</v>
          </cell>
        </row>
        <row r="3123">
          <cell r="A3123" t="str">
            <v>89382</v>
          </cell>
          <cell r="B3123" t="str">
            <v>UNIÃO, PVC, SOLDÁVEL, DN 25MM, INSTALADO EM RAMAL OU SUB-RAMAL DE ÁGUA - FORNECIMENTO E INSTALAÇÃO. AF_12/2014</v>
          </cell>
          <cell r="C3123" t="str">
            <v>UN</v>
          </cell>
          <cell r="D3123" t="str">
            <v>10,94</v>
          </cell>
        </row>
        <row r="3124">
          <cell r="A3124" t="str">
            <v>89383</v>
          </cell>
          <cell r="B3124" t="str">
            <v>ADAPTADOR CURTO COM BOLSA E ROSCA PARA REGISTRO, PVC, SOLDÁVEL, DN 25MM X 3/4, INSTALADO EM RAMAL OU SUB-RAMAL DE ÁGUA - FORNECIMENTO E INSTALAÇÃO. AF_12/2014</v>
          </cell>
          <cell r="C3124" t="str">
            <v>UN</v>
          </cell>
          <cell r="D3124" t="str">
            <v>5,43</v>
          </cell>
        </row>
        <row r="3125">
          <cell r="A3125" t="str">
            <v>89384</v>
          </cell>
          <cell r="B3125" t="str">
            <v>CURVA DE TRANSPOSIÇÃO, PVC, SOLDÁVEL, DN 25MM, INSTALADO EM RAMAL OU SUB-RAMAL DE ÁGUA   FORNECIMENTO E INSTALAÇÃO. AF_12/2014</v>
          </cell>
          <cell r="C3125" t="str">
            <v>UN</v>
          </cell>
          <cell r="D3125" t="str">
            <v>8,87</v>
          </cell>
        </row>
        <row r="3126">
          <cell r="A3126" t="str">
            <v>89385</v>
          </cell>
          <cell r="B3126" t="str">
            <v>LUVA SOLDÁVEL E COM ROSCA, PVC, SOLDÁVEL, DN 25MM X 3/4, INSTALADO EM RAMAL OU SUB-RAMAL DE ÁGUA - FORNECIMENTO E INSTALAÇÃO. AF_12/2014</v>
          </cell>
          <cell r="C3126" t="str">
            <v>UN</v>
          </cell>
          <cell r="D3126" t="str">
            <v>5,53</v>
          </cell>
        </row>
        <row r="3127">
          <cell r="A3127" t="str">
            <v>89386</v>
          </cell>
          <cell r="B3127" t="str">
            <v>LUVA, PVC, SOLDÁVEL, DN 32MM, INSTALADO EM RAMAL OU SUB-RAMAL DE ÁGUA - FORNECIMENTO E INSTALAÇÃO. AF_12/2014</v>
          </cell>
          <cell r="C3127" t="str">
            <v>UN</v>
          </cell>
          <cell r="D3127" t="str">
            <v>6,64</v>
          </cell>
        </row>
        <row r="3128">
          <cell r="A3128" t="str">
            <v>89387</v>
          </cell>
          <cell r="B3128" t="str">
            <v>LUVA DE CORRER, PVC, SOLDÁVEL, DN 32MM, INSTALADO EM RAMAL OU SUB-RAMAL DE ÁGUA   FORNECIMENTO E INSTALAÇÃO. AF_12/2014</v>
          </cell>
          <cell r="C3128" t="str">
            <v>UN</v>
          </cell>
          <cell r="D3128" t="str">
            <v>18,16</v>
          </cell>
        </row>
        <row r="3129">
          <cell r="A3129" t="str">
            <v>89388</v>
          </cell>
          <cell r="B3129" t="str">
            <v>LUVA DE REDUÇÃO, PVC, SOLDÁVEL, DN 40MM X 32MM, INSTALADO EM RAMAL OU SUB-RAMAL DE ÁGUA - FORNECIMENTO E INSTALAÇÃO. AF_12/2014</v>
          </cell>
          <cell r="C3129" t="str">
            <v>UN</v>
          </cell>
          <cell r="D3129" t="str">
            <v>7,90</v>
          </cell>
        </row>
        <row r="3130">
          <cell r="A3130" t="str">
            <v>89389</v>
          </cell>
          <cell r="B3130" t="str">
            <v>LUVA SOLDÁVEL E COM ROSCA, PVC, SOLDÁVEL, DN 32MM X 1, INSTALADO EM RAMAL OU SUB-RAMAL DE ÁGUA - FORNECIMENTO E INSTALAÇÃO. AF_12/2014</v>
          </cell>
          <cell r="C3130" t="str">
            <v>UN</v>
          </cell>
          <cell r="D3130" t="str">
            <v>8,46</v>
          </cell>
        </row>
        <row r="3131">
          <cell r="A3131" t="str">
            <v>89390</v>
          </cell>
          <cell r="B3131" t="str">
            <v>UNIÃO, PVC, SOLDÁVEL, DN 32MM, INSTALADO EM RAMAL OU SUB-RAMAL DE ÁGUA - FORNECIMENTO E INSTALAÇÃO. AF_12/2014</v>
          </cell>
          <cell r="C3131" t="str">
            <v>UN</v>
          </cell>
          <cell r="D3131" t="str">
            <v>16,24</v>
          </cell>
        </row>
        <row r="3132">
          <cell r="A3132" t="str">
            <v>89391</v>
          </cell>
          <cell r="B3132" t="str">
            <v>ADAPTADOR CURTO COM BOLSA E ROSCA PARA REGISTRO, PVC, SOLDÁVEL, DN 32MM X 1, INSTALADO EM RAMAL OU SUB-RAMAL DE ÁGUA - FORNECIMENTO E INSTALAÇÃO. AF_12/2014</v>
          </cell>
          <cell r="C3132" t="str">
            <v>UN</v>
          </cell>
          <cell r="D3132" t="str">
            <v>7,17</v>
          </cell>
        </row>
        <row r="3133">
          <cell r="A3133" t="str">
            <v>89392</v>
          </cell>
          <cell r="B3133" t="str">
            <v>CURVA DE TRANSPOSIÇÃO, PVC, SOLDÁVEL, DN 32MM, INSTALADO EM RAMAL OU SUB-RAMAL DE ÁGUA   FORNECIMENTO E INSTALAÇÃO. AF_12/2014</v>
          </cell>
          <cell r="C3133" t="str">
            <v>UN</v>
          </cell>
          <cell r="D3133" t="str">
            <v>16,57</v>
          </cell>
        </row>
        <row r="3134">
          <cell r="A3134" t="str">
            <v>89393</v>
          </cell>
          <cell r="B3134" t="str">
            <v>TE, PVC, SOLDÁVEL, DN 20MM, INSTALADO EM RAMAL OU SUB-RAMAL DE ÁGUA - FORNECIMENTO E INSTALAÇÃO. AF_12/2014</v>
          </cell>
          <cell r="C3134" t="str">
            <v>UN</v>
          </cell>
          <cell r="D3134" t="str">
            <v>8,34</v>
          </cell>
        </row>
        <row r="3135">
          <cell r="A3135" t="str">
            <v>89394</v>
          </cell>
          <cell r="B3135" t="str">
            <v>TÊ COM BUCHA DE LATÃO NA BOLSA CENTRAL, PVC, SOLDÁVEL, DN 20MM X 1/2, INSTALADO EM RAMAL OU SUB-RAMAL DE ÁGUA - FORNECIMENTO E INSTALAÇÃO. AF_12/2014</v>
          </cell>
          <cell r="C3135" t="str">
            <v>UN</v>
          </cell>
          <cell r="D3135" t="str">
            <v>14,31</v>
          </cell>
        </row>
        <row r="3136">
          <cell r="A3136" t="str">
            <v>89395</v>
          </cell>
          <cell r="B3136" t="str">
            <v>TE, PVC, SOLDÁVEL, DN 25MM, INSTALADO EM RAMAL OU SUB-RAMAL DE ÁGUA - FORNECIMENTO E INSTALAÇÃO. AF_12/2014</v>
          </cell>
          <cell r="C3136" t="str">
            <v>UN</v>
          </cell>
          <cell r="D3136" t="str">
            <v>9,94</v>
          </cell>
        </row>
        <row r="3137">
          <cell r="A3137" t="str">
            <v>89396</v>
          </cell>
          <cell r="B3137" t="str">
            <v>TÊ COM BUCHA DE LATÃO NA BOLSA CENTRAL, PVC, SOLDÁVEL, DN 25MM X 1/2, INSTALADO EM RAMAL OU SUB-RAMAL DE ÁGUA - FORNECIMENTO E INSTALAÇÃO. AF_12/2014</v>
          </cell>
          <cell r="C3137" t="str">
            <v>UN</v>
          </cell>
          <cell r="D3137" t="str">
            <v>16,27</v>
          </cell>
        </row>
        <row r="3138">
          <cell r="A3138" t="str">
            <v>89397</v>
          </cell>
          <cell r="B3138" t="str">
            <v>TÊ DE REDUÇÃO, PVC, SOLDÁVEL, DN 25MM X 20MM, INSTALADO EM RAMAL OU SUB-RAMAL DE ÁGUA - FORNECIMENTO E INSTALAÇÃO. AF_12/2014</v>
          </cell>
          <cell r="C3138" t="str">
            <v>UN</v>
          </cell>
          <cell r="D3138" t="str">
            <v>11,27</v>
          </cell>
        </row>
        <row r="3139">
          <cell r="A3139" t="str">
            <v>89398</v>
          </cell>
          <cell r="B3139" t="str">
            <v>TE, PVC, SOLDÁVEL, DN 32MM, INSTALADO EM RAMAL OU SUB-RAMAL DE ÁGUA - FORNECIMENTO E INSTALAÇÃO. AF_12/2014</v>
          </cell>
          <cell r="C3139" t="str">
            <v>UN</v>
          </cell>
          <cell r="D3139" t="str">
            <v>13,21</v>
          </cell>
        </row>
        <row r="3140">
          <cell r="A3140" t="str">
            <v>89399</v>
          </cell>
          <cell r="B3140" t="str">
            <v>TÊ COM BUCHA DE LATÃO NA BOLSA CENTRAL, PVC, SOLDÁVEL, DN 32MM X 3/4, INSTALADO EM RAMAL OU SUB-RAMAL DE ÁGUA - FORNECIMENTO E INSTALAÇÃO. AF_12/2014</v>
          </cell>
          <cell r="C3140" t="str">
            <v>UN</v>
          </cell>
          <cell r="D3140" t="str">
            <v>23,35</v>
          </cell>
        </row>
        <row r="3141">
          <cell r="A3141" t="str">
            <v>89400</v>
          </cell>
          <cell r="B3141" t="str">
            <v>TÊ DE REDUÇÃO, PVC, SOLDÁVEL, DN 32MM X 25MM, INSTALADO EM RAMAL OU SUB-RAMAL DE ÁGUA - FORNECIMENTO E INSTALAÇÃO. AF_12/2014</v>
          </cell>
          <cell r="C3141" t="str">
            <v>UN</v>
          </cell>
          <cell r="D3141" t="str">
            <v>15,28</v>
          </cell>
        </row>
        <row r="3142">
          <cell r="A3142" t="str">
            <v>89404</v>
          </cell>
          <cell r="B3142" t="str">
            <v>JOELHO 90 GRAUS, PVC, SOLDÁVEL, DN 20MM, INSTALADO EM RAMAL DE DISTRIBUIÇÃO DE ÁGUA - FORNECIMENTO E INSTALAÇÃO. AF_12/2014</v>
          </cell>
          <cell r="C3142" t="str">
            <v>UN</v>
          </cell>
          <cell r="D3142" t="str">
            <v>3,95</v>
          </cell>
        </row>
        <row r="3143">
          <cell r="A3143" t="str">
            <v>89405</v>
          </cell>
          <cell r="B3143" t="str">
            <v>JOELHO 45 GRAUS, PVC, SOLDÁVEL, DN 20MM, INSTALADO EM RAMAL DE DISTRIBUIÇÃO DE ÁGUA - FORNECIMENTO E INSTALAÇÃO. AF_12/2014</v>
          </cell>
          <cell r="C3143" t="str">
            <v>UN</v>
          </cell>
          <cell r="D3143" t="str">
            <v>4,15</v>
          </cell>
        </row>
        <row r="3144">
          <cell r="A3144" t="str">
            <v>89406</v>
          </cell>
          <cell r="B3144" t="str">
            <v>CURVA 90 GRAUS, PVC, SOLDÁVEL, DN 20MM, INSTALADO EM RAMAL DE DISTRIBUIÇÃO DE ÁGUA - FORNECIMENTO E INSTALAÇÃO. AF_12/2014</v>
          </cell>
          <cell r="C3144" t="str">
            <v>UN</v>
          </cell>
          <cell r="D3144" t="str">
            <v>5,14</v>
          </cell>
        </row>
        <row r="3145">
          <cell r="A3145" t="str">
            <v>89407</v>
          </cell>
          <cell r="B3145" t="str">
            <v>CURVA 45 GRAUS, PVC, SOLDÁVEL, DN 20MM, INSTALADO EM RAMAL DE DISTRIBUIÇÃO DE ÁGUA - FORNECIMENTO E INSTALAÇÃO. AF_12/2014</v>
          </cell>
          <cell r="C3145" t="str">
            <v>UN</v>
          </cell>
          <cell r="D3145" t="str">
            <v>5,06</v>
          </cell>
        </row>
        <row r="3146">
          <cell r="A3146" t="str">
            <v>89408</v>
          </cell>
          <cell r="B3146" t="str">
            <v>JOELHO 90 GRAUS, PVC, SOLDÁVEL, DN 25MM, INSTALADO EM RAMAL DE DISTRIBUIÇÃO DE ÁGUA - FORNECIMENTO E INSTALAÇÃO. AF_12/2014</v>
          </cell>
          <cell r="C3146" t="str">
            <v>UN</v>
          </cell>
          <cell r="D3146" t="str">
            <v>4,78</v>
          </cell>
        </row>
        <row r="3147">
          <cell r="A3147" t="str">
            <v>89409</v>
          </cell>
          <cell r="B3147" t="str">
            <v>JOELHO 45 GRAUS, PVC, SOLDÁVEL, DN 25MM, INSTALADO EM RAMAL DE DISTRIBUIÇÃO DE ÁGUA - FORNECIMENTO E INSTALAÇÃO. AF_12/2014</v>
          </cell>
          <cell r="C3147" t="str">
            <v>UN</v>
          </cell>
          <cell r="D3147" t="str">
            <v>5,23</v>
          </cell>
        </row>
        <row r="3148">
          <cell r="A3148" t="str">
            <v>89410</v>
          </cell>
          <cell r="B3148" t="str">
            <v>CURVA 90 GRAUS, PVC, SOLDÁVEL, DN 25MM, INSTALADO EM RAMAL DE DISTRIBUIÇÃO DE ÁGUA - FORNECIMENTO E INSTALAÇÃO. AF_12/2014</v>
          </cell>
          <cell r="C3148" t="str">
            <v>UN</v>
          </cell>
          <cell r="D3148" t="str">
            <v>6,47</v>
          </cell>
        </row>
        <row r="3149">
          <cell r="A3149" t="str">
            <v>89411</v>
          </cell>
          <cell r="B3149" t="str">
            <v>CURVA 45 GRAUS, PVC, SOLDÁVEL, DN 25MM, INSTALADO EM RAMAL DE DISTRIBUIÇÃO DE ÁGUA - FORNECIMENTO E INSTALAÇÃO. AF_12/2014</v>
          </cell>
          <cell r="C3149" t="str">
            <v>UN</v>
          </cell>
          <cell r="D3149" t="str">
            <v>6,02</v>
          </cell>
        </row>
        <row r="3150">
          <cell r="A3150" t="str">
            <v>89412</v>
          </cell>
          <cell r="B3150" t="str">
            <v>JOELHO 90 GRAUS, PVC, SOLDÁVEL, DN 25MM, X 3/4 INSTALADO EM RAMAL DE DISTRIBUIÇÃO DE ÁGUA - FORNECIMENTO E INSTALAÇÃO. AF_12/2014</v>
          </cell>
          <cell r="C3150" t="str">
            <v>UN</v>
          </cell>
          <cell r="D3150" t="str">
            <v>6,44</v>
          </cell>
        </row>
        <row r="3151">
          <cell r="A3151" t="str">
            <v>89413</v>
          </cell>
          <cell r="B3151" t="str">
            <v>JOELHO 90 GRAUS, PVC, SOLDÁVEL, DN 32MM, INSTALADO EM RAMAL DE DISTRIBUIÇÃO DE ÁGUA - FORNECIMENTO E INSTALAÇÃO. AF_12/2014</v>
          </cell>
          <cell r="C3151" t="str">
            <v>UN</v>
          </cell>
          <cell r="D3151" t="str">
            <v>6,56</v>
          </cell>
        </row>
        <row r="3152">
          <cell r="A3152" t="str">
            <v>89414</v>
          </cell>
          <cell r="B3152" t="str">
            <v>JOELHO 45 GRAUS, PVC, SOLDÁVEL, DN 32MM, INSTALADO EM RAMAL DE DISTRIBUIÇÃO DE ÁGUA - FORNECIMENTO E INSTALAÇÃO. AF_12/2014</v>
          </cell>
          <cell r="C3152" t="str">
            <v>UN</v>
          </cell>
          <cell r="D3152" t="str">
            <v>7,81</v>
          </cell>
        </row>
        <row r="3153">
          <cell r="A3153" t="str">
            <v>89415</v>
          </cell>
          <cell r="B3153" t="str">
            <v>CURVA 90 GRAUS, PVC, SOLDÁVEL, DN 32MM, INSTALADO EM RAMAL DE DISTRIBUIÇÃO DE ÁGUA - FORNECIMENTO E INSTALAÇÃO. AF_12/2014</v>
          </cell>
          <cell r="C3153" t="str">
            <v>UN</v>
          </cell>
          <cell r="D3153" t="str">
            <v>9,66</v>
          </cell>
        </row>
        <row r="3154">
          <cell r="A3154" t="str">
            <v>89416</v>
          </cell>
          <cell r="B3154" t="str">
            <v>CURVA 45 GRAUS, PVC, SOLDÁVEL, DN 32MM, INSTALADO EM RAMAL DE DISTRIBUIÇÃO DE ÁGUA - FORNECIMENTO E INSTALAÇÃO. AF_12/2014</v>
          </cell>
          <cell r="C3154" t="str">
            <v>UN</v>
          </cell>
          <cell r="D3154" t="str">
            <v>8,01</v>
          </cell>
        </row>
        <row r="3155">
          <cell r="A3155" t="str">
            <v>89417</v>
          </cell>
          <cell r="B3155" t="str">
            <v>LUVA, PVC, SOLDÁVEL, DN 20MM, INSTALADO EM RAMAL DE DISTRIBUIÇÃO DE ÁGUA - FORNECIMENTO E INSTALAÇÃO. AF_12/2014</v>
          </cell>
          <cell r="C3155" t="str">
            <v>UN</v>
          </cell>
          <cell r="D3155" t="str">
            <v>3,00</v>
          </cell>
        </row>
        <row r="3156">
          <cell r="A3156" t="str">
            <v>89418</v>
          </cell>
          <cell r="B3156" t="str">
            <v>LUVA DE CORRER, PVC, SOLDÁVEL, DN 20MM, INSTALADO EM RAMAL DE DISTRIBUIÇÃO DE ÁGUA - FORNECIMENTO E INSTALAÇÃO. AF_12/2014</v>
          </cell>
          <cell r="C3156" t="str">
            <v>UN</v>
          </cell>
          <cell r="D3156" t="str">
            <v>7,81</v>
          </cell>
        </row>
        <row r="3157">
          <cell r="A3157" t="str">
            <v>89419</v>
          </cell>
          <cell r="B3157" t="str">
            <v>LUVA DE REDUÇÃO, PVC, SOLDÁVEL, DN 25MM X 20MM, INSTALADO EM RAMAL DE DISTRIBUIÇÃO DE ÁGUA - FORNECIMENTO E INSTALAÇÃO. AF_12/2014</v>
          </cell>
          <cell r="C3157" t="str">
            <v>UN</v>
          </cell>
          <cell r="D3157" t="str">
            <v>3,34</v>
          </cell>
        </row>
        <row r="3158">
          <cell r="A3158" t="str">
            <v>89420</v>
          </cell>
          <cell r="B3158" t="str">
            <v>LUVA COM BUCHA DE LATÃO, PVC, SOLDÁVEL, DN 20MM X 1/2, INSTALADO EM RAMAL DE DISTRIBUIÇÃO DE ÁGUA - FORNECIMENTO E INSTALAÇÃO. AF_12/2014</v>
          </cell>
          <cell r="C3158" t="str">
            <v>UN</v>
          </cell>
          <cell r="D3158" t="str">
            <v>5,76</v>
          </cell>
        </row>
        <row r="3159">
          <cell r="A3159" t="str">
            <v>89421</v>
          </cell>
          <cell r="B3159" t="str">
            <v>UNIÃO, PVC, SOLDÁVEL, DN 20MM, INSTALADO EM RAMAL DE DISTRIBUIÇÃO DE ÁGUA - FORNECIMENTO E INSTALAÇÃO. AF_12/2014</v>
          </cell>
          <cell r="C3159" t="str">
            <v>UN</v>
          </cell>
          <cell r="D3159" t="str">
            <v>7,90</v>
          </cell>
        </row>
        <row r="3160">
          <cell r="A3160" t="str">
            <v>89422</v>
          </cell>
          <cell r="B3160" t="str">
            <v>ADAPTADOR CURTO COM BOLSA E ROSCA PARA REGISTRO, PVC, SOLDÁVEL, DN 20MM X 1/2, INSTALADO EM RAMAL DE DISTRIBUIÇÃO DE ÁGUA - FORNECIMENTO E INSTALAÇÃO. AF_12/2014</v>
          </cell>
          <cell r="C3160" t="str">
            <v>UN</v>
          </cell>
          <cell r="D3160" t="str">
            <v>3,27</v>
          </cell>
        </row>
        <row r="3161">
          <cell r="A3161" t="str">
            <v>89423</v>
          </cell>
          <cell r="B3161" t="str">
            <v>CURVA DE TRANSPOSIÇÃO, PVC, SOLDÁVEL, DN 20MM, INSTALADO EM RAMAL DE DISTRIBUIÇÃO DE ÁGUA   FORNECIMENTO E INSTALAÇÃO. AF_12/2014</v>
          </cell>
          <cell r="C3161" t="str">
            <v>UN</v>
          </cell>
          <cell r="D3161" t="str">
            <v>5,58</v>
          </cell>
        </row>
        <row r="3162">
          <cell r="A3162" t="str">
            <v>89424</v>
          </cell>
          <cell r="B3162" t="str">
            <v>LUVA, PVC, SOLDÁVEL, DN 25MM, INSTALADO EM RAMAL DE DISTRIBUIÇÃO DE ÁGUA - FORNECIMENTO E INSTALAÇÃO. AF_12/2014</v>
          </cell>
          <cell r="C3162" t="str">
            <v>UN</v>
          </cell>
          <cell r="D3162" t="str">
            <v>3,48</v>
          </cell>
        </row>
        <row r="3163">
          <cell r="A3163" t="str">
            <v>89425</v>
          </cell>
          <cell r="B3163" t="str">
            <v>LUVA DE CORRER, PVC, SOLDÁVEL, DN 25MM, INSTALADO EM RAMAL DE DISTRIBUIÇÃO DE ÁGUA - FORNECIMENTO E INSTALAÇÃO. AF_12/2014</v>
          </cell>
          <cell r="C3163" t="str">
            <v>UN</v>
          </cell>
          <cell r="D3163" t="str">
            <v>10,40</v>
          </cell>
        </row>
        <row r="3164">
          <cell r="A3164" t="str">
            <v>89426</v>
          </cell>
          <cell r="B3164" t="str">
            <v>LUVA DE REDUÇÃO, PVC, SOLDÁVEL, DN 32MM X 25MM, INSTALADO EM RAMAL DE DISTRIBUIÇÃO DE ÁGUA - FORNECIMENTO E INSTALAÇÃO. AF_12/2014</v>
          </cell>
          <cell r="C3164" t="str">
            <v>UN</v>
          </cell>
          <cell r="D3164" t="str">
            <v>4,87</v>
          </cell>
        </row>
        <row r="3165">
          <cell r="A3165" t="str">
            <v>89427</v>
          </cell>
          <cell r="B3165" t="str">
            <v>LUVA COM BUCHA DE LATÃO, PVC, SOLDÁVEL, DN 25MM X 3/4, INSTALADO EM RAMAL DE DISTRIBUIÇÃO DE ÁGUA - FORNECIMENTO E INSTALAÇÃO. AF_12/2014</v>
          </cell>
          <cell r="C3165" t="str">
            <v>UN</v>
          </cell>
          <cell r="D3165" t="str">
            <v>7,27</v>
          </cell>
        </row>
        <row r="3166">
          <cell r="A3166" t="str">
            <v>89428</v>
          </cell>
          <cell r="B3166" t="str">
            <v>UNIÃO, PVC, SOLDÁVEL, DN 25MM, INSTALADO EM RAMAL DE DISTRIBUIÇÃO DE ÁGUA - FORNECIMENTO E INSTALAÇÃO. AF_12/2014</v>
          </cell>
          <cell r="C3166" t="str">
            <v>UN</v>
          </cell>
          <cell r="D3166" t="str">
            <v>9,30</v>
          </cell>
        </row>
        <row r="3167">
          <cell r="A3167" t="str">
            <v>89429</v>
          </cell>
          <cell r="B3167" t="str">
            <v>ADAPTADOR CURTO COM BOLSA E ROSCA PARA REGISTRO, PVC, SOLDÁVEL, DN 25MM X 3/4, INSTALADO EM RAMAL DE DISTRIBUIÇÃO DE ÁGUA - FORNECIMENTO E INSTALAÇÃO. AF_12/2014</v>
          </cell>
          <cell r="C3167" t="str">
            <v>UN</v>
          </cell>
          <cell r="D3167" t="str">
            <v>3,79</v>
          </cell>
        </row>
        <row r="3168">
          <cell r="A3168" t="str">
            <v>89430</v>
          </cell>
          <cell r="B3168" t="str">
            <v>CURVA DE TRANSPOSIÇÃO, PVC, SOLDÁVEL, DN 25MM, INSTALADO EM RAMAL DE DISTRIBUIÇÃO DE ÁGUA   FORNECIMENTO E INSTALAÇÃO. AF_12/2014</v>
          </cell>
          <cell r="C3168" t="str">
            <v>UN</v>
          </cell>
          <cell r="D3168" t="str">
            <v>7,23</v>
          </cell>
        </row>
        <row r="3169">
          <cell r="A3169" t="str">
            <v>89431</v>
          </cell>
          <cell r="B3169" t="str">
            <v>LUVA, PVC, SOLDÁVEL, DN 32MM, INSTALADO EM RAMAL DE DISTRIBUIÇÃO DE ÁGUA - FORNECIMENTO E INSTALAÇÃO. AF_12/2014</v>
          </cell>
          <cell r="C3169" t="str">
            <v>UN</v>
          </cell>
          <cell r="D3169" t="str">
            <v>4,68</v>
          </cell>
        </row>
        <row r="3170">
          <cell r="A3170" t="str">
            <v>89432</v>
          </cell>
          <cell r="B3170" t="str">
            <v>LUVA DE CORRER, PVC, SOLDÁVEL, DN 32MM, INSTALADO EM RAMAL DE DISTRIBUIÇÃO DE ÁGUA   FORNECIMENTO E INSTALAÇÃO. AF_12/2014</v>
          </cell>
          <cell r="C3170" t="str">
            <v>UN</v>
          </cell>
          <cell r="D3170" t="str">
            <v>16,20</v>
          </cell>
        </row>
        <row r="3171">
          <cell r="A3171" t="str">
            <v>89433</v>
          </cell>
          <cell r="B3171" t="str">
            <v>LUVA DE REDUÇÃO, PVC, SOLDÁVEL, DN 40MM X 32MM, INSTALADO EM RAMAL DE DISTRIBUIÇÃO DE ÁGUA - FORNECIMENTO E INSTALAÇÃO. AF_12/2014</v>
          </cell>
          <cell r="C3171" t="str">
            <v>UN</v>
          </cell>
          <cell r="D3171" t="str">
            <v>5,94</v>
          </cell>
        </row>
        <row r="3172">
          <cell r="A3172" t="str">
            <v>89434</v>
          </cell>
          <cell r="B3172" t="str">
            <v>LUVA SOLDÁVEL E COM ROSCA, PVC, SOLDÁVEL, DN 32MM X 1, INSTALADO EM RAMAL DE DISTRIBUIÇÃO DE ÁGUA - FORNECIMENTO E INSTALAÇÃO. AF_12/2014</v>
          </cell>
          <cell r="C3172" t="str">
            <v>UN</v>
          </cell>
          <cell r="D3172" t="str">
            <v>6,50</v>
          </cell>
        </row>
        <row r="3173">
          <cell r="A3173" t="str">
            <v>89435</v>
          </cell>
          <cell r="B3173" t="str">
            <v>UNIÃO, PVC, SOLDÁVEL, DN 32MM, INSTALADO EM RAMAL DE DISTRIBUIÇÃO DE ÁGUA - FORNECIMENTO E INSTALAÇÃO. AF_12/2014</v>
          </cell>
          <cell r="C3173" t="str">
            <v>UN</v>
          </cell>
          <cell r="D3173" t="str">
            <v>14,28</v>
          </cell>
        </row>
        <row r="3174">
          <cell r="A3174" t="str">
            <v>89436</v>
          </cell>
          <cell r="B3174" t="str">
            <v>ADAPTADOR CURTO COM BOLSA E ROSCA PARA REGISTRO, PVC, SOLDÁVEL, DN 32MM X 1, INSTALADO EM RAMAL DE DISTRIBUIÇÃO DE ÁGUA - FORNECIMENTO E INSTALAÇÃO. AF_12/2014</v>
          </cell>
          <cell r="C3174" t="str">
            <v>UN</v>
          </cell>
          <cell r="D3174" t="str">
            <v>5,21</v>
          </cell>
        </row>
        <row r="3175">
          <cell r="A3175" t="str">
            <v>89437</v>
          </cell>
          <cell r="B3175" t="str">
            <v>CURVA DE TRANSPOSIÇÃO, PVC, SOLDÁVEL, DN 32MM, INSTALADO EM RAMAL DE DISTRIBUIÇÃO DE ÁGUA   FORNECIMENTO E INSTALAÇÃO. AF_12/2014</v>
          </cell>
          <cell r="C3175" t="str">
            <v>UN</v>
          </cell>
          <cell r="D3175" t="str">
            <v>14,61</v>
          </cell>
        </row>
        <row r="3176">
          <cell r="A3176" t="str">
            <v>89438</v>
          </cell>
          <cell r="B3176" t="str">
            <v>TE, PVC, SOLDÁVEL, DN 20MM, INSTALADO EM RAMAL DE DISTRIBUIÇÃO DE ÁGUA - FORNECIMENTO E INSTALAÇÃO. AF_12/2014</v>
          </cell>
          <cell r="C3176" t="str">
            <v>UN</v>
          </cell>
          <cell r="D3176" t="str">
            <v>5,53</v>
          </cell>
        </row>
        <row r="3177">
          <cell r="A3177" t="str">
            <v>89439</v>
          </cell>
          <cell r="B3177" t="str">
            <v>TÊ SOLDÁVEL E COM ROSCA NA BOLSA CENTRAL, PVC, SOLDÁVEL, DN 20MM X 1/2, INSTALADO EM RAMAL DE DISTRIBUIÇÃO DE ÁGUA - FORNECIMENTO E INSTALAÇÃO. AF_12/2014</v>
          </cell>
          <cell r="C3177" t="str">
            <v>UN</v>
          </cell>
          <cell r="D3177" t="str">
            <v>6,61</v>
          </cell>
        </row>
        <row r="3178">
          <cell r="A3178" t="str">
            <v>89440</v>
          </cell>
          <cell r="B3178" t="str">
            <v>TE, PVC, SOLDÁVEL, DN 25MM, INSTALADO EM RAMAL DE DISTRIBUIÇÃO DE ÁGUA - FORNECIMENTO E INSTALAÇÃO. AF_12/2014</v>
          </cell>
          <cell r="C3178" t="str">
            <v>UN</v>
          </cell>
          <cell r="D3178" t="str">
            <v>6,69</v>
          </cell>
        </row>
        <row r="3179">
          <cell r="A3179" t="str">
            <v>89441</v>
          </cell>
          <cell r="B3179" t="str">
            <v>TÊ COM BUCHA DE LATÃO NA BOLSA CENTRAL, PVC, SOLDÁVEL, DN 25MM X 1/2, INSTALADO EM RAMAL DE DISTRIBUIÇÃO DE ÁGUA - FORNECIMENTO E INSTALAÇÃO. AF_12/2014</v>
          </cell>
          <cell r="C3179" t="str">
            <v>UN</v>
          </cell>
          <cell r="D3179" t="str">
            <v>13,02</v>
          </cell>
        </row>
        <row r="3180">
          <cell r="A3180" t="str">
            <v>89442</v>
          </cell>
          <cell r="B3180" t="str">
            <v>TÊ DE REDUÇÃO, PVC, SOLDÁVEL, DN 25MM X 20MM, INSTALADO EM RAMAL DE DISTRIBUIÇÃO DE ÁGUA - FORNECIMENTO E INSTALAÇÃO. AF_12/2014</v>
          </cell>
          <cell r="C3180" t="str">
            <v>UN</v>
          </cell>
          <cell r="D3180" t="str">
            <v>8,02</v>
          </cell>
        </row>
        <row r="3181">
          <cell r="A3181" t="str">
            <v>89443</v>
          </cell>
          <cell r="B3181" t="str">
            <v>TE, PVC, SOLDÁVEL, DN 32MM, INSTALADO EM RAMAL DE DISTRIBUIÇÃO DE ÁGUA - FORNECIMENTO E INSTALAÇÃO. AF_12/2014</v>
          </cell>
          <cell r="C3181" t="str">
            <v>UN</v>
          </cell>
          <cell r="D3181" t="str">
            <v>9,35</v>
          </cell>
        </row>
        <row r="3182">
          <cell r="A3182" t="str">
            <v>89444</v>
          </cell>
          <cell r="B3182" t="str">
            <v>TÊ COM BUCHA DE LATÃO NA BOLSA CENTRAL, PVC, SOLDÁVEL, DN 32MM X 3/4, INSTALADO EM RAMAL DE DISTRIBUIÇÃO DE ÁGUA - FORNECIMENTO E INSTALAÇÃO. AF_12/2014</v>
          </cell>
          <cell r="C3182" t="str">
            <v>UN</v>
          </cell>
          <cell r="D3182" t="str">
            <v>19,49</v>
          </cell>
        </row>
        <row r="3183">
          <cell r="A3183" t="str">
            <v>89445</v>
          </cell>
          <cell r="B3183" t="str">
            <v>TÊ DE REDUÇÃO, PVC, SOLDÁVEL, DN 32MM X 25MM, INSTALADO EM RAMAL DE DISTRIBUIÇÃO DE ÁGUA - FORNECIMENTO E INSTALAÇÃO. AF_12/2014</v>
          </cell>
          <cell r="C3183" t="str">
            <v>UN</v>
          </cell>
          <cell r="D3183" t="str">
            <v>11,42</v>
          </cell>
        </row>
        <row r="3184">
          <cell r="A3184" t="str">
            <v>89481</v>
          </cell>
          <cell r="B3184" t="str">
            <v>JOELHO 90 GRAUS, PVC, SOLDÁVEL, DN 25MM, INSTALADO EM PRUMADA DE ÁGUA - FORNECIMENTO E INSTALAÇÃO. AF_12/2014</v>
          </cell>
          <cell r="C3184" t="str">
            <v>UN</v>
          </cell>
          <cell r="D3184" t="str">
            <v>3,54</v>
          </cell>
        </row>
        <row r="3185">
          <cell r="A3185" t="str">
            <v>89485</v>
          </cell>
          <cell r="B3185" t="str">
            <v>JOELHO 45 GRAUS, PVC, SOLDÁVEL, DN 25MM, INSTALADO EM PRUMADA DE ÁGUA - FORNECIMENTO E INSTALAÇÃO. AF_12/2014</v>
          </cell>
          <cell r="C3185" t="str">
            <v>UN</v>
          </cell>
          <cell r="D3185" t="str">
            <v>3,99</v>
          </cell>
        </row>
        <row r="3186">
          <cell r="A3186" t="str">
            <v>89489</v>
          </cell>
          <cell r="B3186" t="str">
            <v>CURVA 90 GRAUS, PVC, SOLDÁVEL, DN 25MM, INSTALADO EM PRUMADA DE ÁGUA - FORNECIMENTO E INSTALAÇÃO. AF_12/2014</v>
          </cell>
          <cell r="C3186" t="str">
            <v>UN</v>
          </cell>
          <cell r="D3186" t="str">
            <v>5,23</v>
          </cell>
        </row>
        <row r="3187">
          <cell r="A3187" t="str">
            <v>89490</v>
          </cell>
          <cell r="B3187" t="str">
            <v>CURVA 45 GRAUS, PVC, SOLDÁVEL, DN 25MM, INSTALADO EM PRUMADA DE ÁGUA - FORNECIMENTO E INSTALAÇÃO. AF_12/2014</v>
          </cell>
          <cell r="C3187" t="str">
            <v>UN</v>
          </cell>
          <cell r="D3187" t="str">
            <v>4,78</v>
          </cell>
        </row>
        <row r="3188">
          <cell r="A3188" t="str">
            <v>89492</v>
          </cell>
          <cell r="B3188" t="str">
            <v>JOELHO 90 GRAUS, PVC, SOLDÁVEL, DN 32MM, INSTALADO EM PRUMADA DE ÁGUA - FORNECIMENTO E INSTALAÇÃO. AF_12/2014</v>
          </cell>
          <cell r="C3188" t="str">
            <v>UN</v>
          </cell>
          <cell r="D3188" t="str">
            <v>5,18</v>
          </cell>
        </row>
        <row r="3189">
          <cell r="A3189" t="str">
            <v>89493</v>
          </cell>
          <cell r="B3189" t="str">
            <v>JOELHO 45 GRAUS, PVC, SOLDÁVEL, DN 32MM, INSTALADO EM PRUMADA DE ÁGUA - FORNECIMENTO E INSTALAÇÃO. AF_12/2014</v>
          </cell>
          <cell r="C3189" t="str">
            <v>UN</v>
          </cell>
          <cell r="D3189" t="str">
            <v>6,43</v>
          </cell>
        </row>
        <row r="3190">
          <cell r="A3190" t="str">
            <v>89494</v>
          </cell>
          <cell r="B3190" t="str">
            <v>CURVA 90 GRAUS, PVC, SOLDÁVEL, DN 32MM, INSTALADO EM PRUMADA DE ÁGUA - FORNECIMENTO E INSTALAÇÃO. AF_12/2014</v>
          </cell>
          <cell r="C3190" t="str">
            <v>UN</v>
          </cell>
          <cell r="D3190" t="str">
            <v>8,28</v>
          </cell>
        </row>
        <row r="3191">
          <cell r="A3191" t="str">
            <v>89496</v>
          </cell>
          <cell r="B3191" t="str">
            <v>CURVA 45 GRAUS, PVC, SOLDÁVEL, DN 32MM, INSTALADO EM PRUMADA DE ÁGUA - FORNECIMENTO E INSTALAÇÃO. AF_12/2014</v>
          </cell>
          <cell r="C3191" t="str">
            <v>UN</v>
          </cell>
          <cell r="D3191" t="str">
            <v>6,63</v>
          </cell>
        </row>
        <row r="3192">
          <cell r="A3192" t="str">
            <v>89497</v>
          </cell>
          <cell r="B3192" t="str">
            <v>JOELHO 90 GRAUS, PVC, SOLDÁVEL, DN 40MM, INSTALADO EM PRUMADA DE ÁGUA - FORNECIMENTO E INSTALAÇÃO. AF_12/2014</v>
          </cell>
          <cell r="C3192" t="str">
            <v>UN</v>
          </cell>
          <cell r="D3192" t="str">
            <v>8,20</v>
          </cell>
        </row>
        <row r="3193">
          <cell r="A3193" t="str">
            <v>89498</v>
          </cell>
          <cell r="B3193" t="str">
            <v>JOELHO 45 GRAUS, PVC, SOLDÁVEL, DN 40MM, INSTALADO EM PRUMADA DE ÁGUA - FORNECIMENTO E INSTALAÇÃO. AF_12/2014</v>
          </cell>
          <cell r="C3193" t="str">
            <v>UN</v>
          </cell>
          <cell r="D3193" t="str">
            <v>8,55</v>
          </cell>
        </row>
        <row r="3194">
          <cell r="A3194" t="str">
            <v>89499</v>
          </cell>
          <cell r="B3194" t="str">
            <v>CURVA 90 GRAUS, PVC, SOLDÁVEL, DN 40MM, INSTALADO EM PRUMADA DE ÁGUA - FORNECIMENTO E INSTALAÇÃO. AF_12/2014</v>
          </cell>
          <cell r="C3194" t="str">
            <v>UN</v>
          </cell>
          <cell r="D3194" t="str">
            <v>12,89</v>
          </cell>
        </row>
        <row r="3195">
          <cell r="A3195" t="str">
            <v>89500</v>
          </cell>
          <cell r="B3195" t="str">
            <v>CURVA 45 GRAUS, PVC, SOLDÁVEL, DN 40MM, INSTALADO EM PRUMADA DE ÁGUA - FORNECIMENTO E INSTALAÇÃO. AF_12/2014</v>
          </cell>
          <cell r="C3195" t="str">
            <v>UN</v>
          </cell>
          <cell r="D3195" t="str">
            <v>8,28</v>
          </cell>
        </row>
        <row r="3196">
          <cell r="A3196" t="str">
            <v>89501</v>
          </cell>
          <cell r="B3196" t="str">
            <v>JOELHO 90 GRAUS, PVC, SOLDÁVEL, DN 50MM, INSTALADO EM PRUMADA DE ÁGUA - FORNECIMENTO E INSTALAÇÃO. AF_12/2014</v>
          </cell>
          <cell r="C3196" t="str">
            <v>UN</v>
          </cell>
          <cell r="D3196" t="str">
            <v>9,91</v>
          </cell>
        </row>
        <row r="3197">
          <cell r="A3197" t="str">
            <v>89502</v>
          </cell>
          <cell r="B3197" t="str">
            <v>JOELHO 45 GRAUS, PVC, SOLDÁVEL, DN 50MM, INSTALADO EM PRUMADA DE ÁGUA - FORNECIMENTO E INSTALAÇÃO. AF_12/2014</v>
          </cell>
          <cell r="C3197" t="str">
            <v>UN</v>
          </cell>
          <cell r="D3197" t="str">
            <v>10,84</v>
          </cell>
        </row>
        <row r="3198">
          <cell r="A3198" t="str">
            <v>89503</v>
          </cell>
          <cell r="B3198" t="str">
            <v>CURVA 90 GRAUS, PVC, SOLDÁVEL, DN 50MM, INSTALADO EM PRUMADA DE ÁGUA - FORNECIMENTO E INSTALAÇÃO. AF_12/2014</v>
          </cell>
          <cell r="C3198" t="str">
            <v>UN</v>
          </cell>
          <cell r="D3198" t="str">
            <v>15,05</v>
          </cell>
        </row>
        <row r="3199">
          <cell r="A3199" t="str">
            <v>89504</v>
          </cell>
          <cell r="B3199" t="str">
            <v>CURVA 45 GRAUS, PVC, SOLDÁVEL, DN 50MM, INSTALADO EM PRUMADA DE ÁGUA - FORNECIMENTO E INSTALAÇÃO. AF_12/2014</v>
          </cell>
          <cell r="C3199" t="str">
            <v>UN</v>
          </cell>
          <cell r="D3199" t="str">
            <v>13,61</v>
          </cell>
        </row>
        <row r="3200">
          <cell r="A3200" t="str">
            <v>89505</v>
          </cell>
          <cell r="B3200" t="str">
            <v>JOELHO 90 GRAUS, PVC, SOLDÁVEL, DN 60MM, INSTALADO EM PRUMADA DE ÁGUA - FORNECIMENTO E INSTALAÇÃO. AF_12/2014</v>
          </cell>
          <cell r="C3200" t="str">
            <v>UN</v>
          </cell>
          <cell r="D3200" t="str">
            <v>25,80</v>
          </cell>
        </row>
        <row r="3201">
          <cell r="A3201" t="str">
            <v>89506</v>
          </cell>
          <cell r="B3201" t="str">
            <v>JOELHO 45 GRAUS, PVC, SOLDÁVEL, DN 60MM, INSTALADO EM PRUMADA DE ÁGUA - FORNECIMENTO E INSTALAÇÃO. AF_12/2014</v>
          </cell>
          <cell r="C3201" t="str">
            <v>UN</v>
          </cell>
          <cell r="D3201" t="str">
            <v>25,14</v>
          </cell>
        </row>
        <row r="3202">
          <cell r="A3202" t="str">
            <v>89507</v>
          </cell>
          <cell r="B3202" t="str">
            <v>CURVA 90 GRAUS, PVC, SOLDÁVEL, DN 60MM, INSTALADO EM PRUMADA DE ÁGUA - FORNECIMENTO E INSTALAÇÃO. AF_12/2014</v>
          </cell>
          <cell r="C3202" t="str">
            <v>UN</v>
          </cell>
          <cell r="D3202" t="str">
            <v>28,45</v>
          </cell>
        </row>
        <row r="3203">
          <cell r="A3203" t="str">
            <v>89510</v>
          </cell>
          <cell r="B3203" t="str">
            <v>CURVA 45 GRAUS, PVC, SOLDÁVEL, DN 60MM, INSTALADO EM PRUMADA DE ÁGUA - FORNECIMENTO E INSTALAÇÃO. AF_12/2014</v>
          </cell>
          <cell r="C3203" t="str">
            <v>UN</v>
          </cell>
          <cell r="D3203" t="str">
            <v>20,35</v>
          </cell>
        </row>
        <row r="3204">
          <cell r="A3204" t="str">
            <v>89513</v>
          </cell>
          <cell r="B3204" t="str">
            <v>JOELHO 90 GRAUS, PVC, SOLDÁVEL, DN 75MM, INSTALADO EM PRUMADA DE ÁGUA - FORNECIMENTO E INSTALAÇÃO. AF_12/2014</v>
          </cell>
          <cell r="C3204" t="str">
            <v>UN</v>
          </cell>
          <cell r="D3204" t="str">
            <v>68,74</v>
          </cell>
        </row>
        <row r="3205">
          <cell r="A3205" t="str">
            <v>89514</v>
          </cell>
          <cell r="B3205" t="str">
            <v>JOELHO 90 GRAUS, PVC, SERIE R, ÁGUA PLUVIAL, DN 40 MM, JUNTA SOLDÁVEL, FORNECIDO E INSTALADO EM RAMAL DE ENCAMINHAMENTO. AF_12/2014</v>
          </cell>
          <cell r="C3205" t="str">
            <v>UN</v>
          </cell>
          <cell r="D3205" t="str">
            <v>5,89</v>
          </cell>
        </row>
        <row r="3206">
          <cell r="A3206" t="str">
            <v>89515</v>
          </cell>
          <cell r="B3206" t="str">
            <v>JOELHO 45 GRAUS, PVC, SOLDÁVEL, DN 75MM, INSTALADO EM PRUMADA DE ÁGUA - FORNECIMENTO E INSTALAÇÃO. AF_12/2014</v>
          </cell>
          <cell r="C3206" t="str">
            <v>UN</v>
          </cell>
          <cell r="D3206" t="str">
            <v>53,30</v>
          </cell>
        </row>
        <row r="3207">
          <cell r="A3207" t="str">
            <v>89516</v>
          </cell>
          <cell r="B3207" t="str">
            <v>JOELHO 45 GRAUS, PVC, SERIE R, ÁGUA PLUVIAL, DN 40 MM, JUNTA SOLDÁVEL, FORNECIDO E INSTALADO EM RAMAL DE ENCAMINHAMENTO. AF_12/2014</v>
          </cell>
          <cell r="C3207" t="str">
            <v>UN</v>
          </cell>
          <cell r="D3207" t="str">
            <v>5,62</v>
          </cell>
        </row>
        <row r="3208">
          <cell r="A3208" t="str">
            <v>89517</v>
          </cell>
          <cell r="B3208" t="str">
            <v>CURVA 90 GRAUS, PVC, SOLDÁVEL, DN 75MM, INSTALADO EM PRUMADA DE ÁGUA - FORNECIMENTO E INSTALAÇÃO. AF_12/2014</v>
          </cell>
          <cell r="C3208" t="str">
            <v>UN</v>
          </cell>
          <cell r="D3208" t="str">
            <v>46,49</v>
          </cell>
        </row>
        <row r="3209">
          <cell r="A3209" t="str">
            <v>89518</v>
          </cell>
          <cell r="B3209" t="str">
            <v>JOELHO 90 GRAUS, PVC, SERIE R, ÁGUA PLUVIAL, DN 50 MM, JUNTA ELÁSTICA, FORNECIDO E INSTALADO EM RAMAL DE ENCAMINHAMENTO. AF_12/2014</v>
          </cell>
          <cell r="C3209" t="str">
            <v>UN</v>
          </cell>
          <cell r="D3209" t="str">
            <v>8,33</v>
          </cell>
        </row>
        <row r="3210">
          <cell r="A3210" t="str">
            <v>89519</v>
          </cell>
          <cell r="B3210" t="str">
            <v>CURVA 45 GRAUS, PVC, SOLDÁVEL, DN 75MM, INSTALADO EM PRUMADA DE ÁGUA - FORNECIMENTO E INSTALAÇÃO. AF_12/2014</v>
          </cell>
          <cell r="C3210" t="str">
            <v>UN</v>
          </cell>
          <cell r="D3210" t="str">
            <v>36,49</v>
          </cell>
        </row>
        <row r="3211">
          <cell r="A3211" t="str">
            <v>89520</v>
          </cell>
          <cell r="B3211" t="str">
            <v>JOELHO 45 GRAUS, PVC, SERIE R, ÁGUA PLUVIAL, DN 50 MM, JUNTA ELÁSTICA, FORNECIDO E INSTALADO EM RAMAL DE ENCAMINHAMENTO. AF_12/2014</v>
          </cell>
          <cell r="C3211" t="str">
            <v>UN</v>
          </cell>
          <cell r="D3211" t="str">
            <v>7,74</v>
          </cell>
        </row>
        <row r="3212">
          <cell r="A3212" t="str">
            <v>89521</v>
          </cell>
          <cell r="B3212" t="str">
            <v>JOELHO 90 GRAUS, PVC, SOLDÁVEL, DN 85MM, INSTALADO EM PRUMADA DE ÁGUA - FORNECIMENTO E INSTALAÇÃO. AF_12/2014</v>
          </cell>
          <cell r="C3212" t="str">
            <v>UN</v>
          </cell>
          <cell r="D3212" t="str">
            <v>77,57</v>
          </cell>
        </row>
        <row r="3213">
          <cell r="A3213" t="str">
            <v>89522</v>
          </cell>
          <cell r="B3213" t="str">
            <v>JOELHO 90 GRAUS, PVC, SERIE R, ÁGUA PLUVIAL, DN 75 MM, JUNTA ELÁSTICA, FORNECIDO E INSTALADO EM RAMAL DE ENCAMINHAMENTO. AF_12/2014</v>
          </cell>
          <cell r="C3213" t="str">
            <v>UN</v>
          </cell>
          <cell r="D3213" t="str">
            <v>16,92</v>
          </cell>
        </row>
        <row r="3214">
          <cell r="A3214" t="str">
            <v>89523</v>
          </cell>
          <cell r="B3214" t="str">
            <v>JOELHO 45 GRAUS, PVC, SOLDÁVEL, DN 85MM, INSTALADO EM PRUMADA DE ÁGUA - FORNECIMENTO E INSTALAÇÃO. AF_12/2014</v>
          </cell>
          <cell r="C3214" t="str">
            <v>UN</v>
          </cell>
          <cell r="D3214" t="str">
            <v>60,39</v>
          </cell>
        </row>
        <row r="3215">
          <cell r="A3215" t="str">
            <v>89524</v>
          </cell>
          <cell r="B3215" t="str">
            <v>JOELHO 45 GRAUS, PVC, SERIE R, ÁGUA PLUVIAL, DN 75 MM, JUNTA ELÁSTICA, FORNECIDO E INSTALADO EM RAMAL DE ENCAMINHAMENTO. AF_12/2014</v>
          </cell>
          <cell r="C3215" t="str">
            <v>UN</v>
          </cell>
          <cell r="D3215" t="str">
            <v>16,54</v>
          </cell>
        </row>
        <row r="3216">
          <cell r="A3216" t="str">
            <v>89525</v>
          </cell>
          <cell r="B3216" t="str">
            <v>CURVA 90 GRAUS, PVC, SOLDÁVEL, DN 85MM, INSTALADO EM PRUMADA DE ÁGUA - FORNECIMENTO E INSTALAÇÃO. AF_12/2014</v>
          </cell>
          <cell r="C3216" t="str">
            <v>UN</v>
          </cell>
          <cell r="D3216" t="str">
            <v>55,18</v>
          </cell>
        </row>
        <row r="3217">
          <cell r="A3217" t="str">
            <v>89526</v>
          </cell>
          <cell r="B3217" t="str">
            <v>CURVA 87 GRAUS E 30 MINUTOS, PVC, SERIE R, ÁGUA PLUVIAL, DN 75 MM, JUNTA ELÁSTICA, FORNECIDO E INSTALADO EM RAMAL DE ENCAMINHAMENTO. AF_12/2014</v>
          </cell>
          <cell r="C3217" t="str">
            <v>UN</v>
          </cell>
          <cell r="D3217" t="str">
            <v>23,03</v>
          </cell>
        </row>
        <row r="3218">
          <cell r="A3218" t="str">
            <v>89527</v>
          </cell>
          <cell r="B3218" t="str">
            <v>CURVA 45 GRAUS, PVC, SOLDÁVEL, DN 85MM, INSTALADO EM PRUMADA DE ÁGUA - FORNECIMENTO E INSTALAÇÃO. AF_12/2014</v>
          </cell>
          <cell r="C3218" t="str">
            <v>UN</v>
          </cell>
          <cell r="D3218" t="str">
            <v>43,01</v>
          </cell>
        </row>
        <row r="3219">
          <cell r="A3219" t="str">
            <v>89528</v>
          </cell>
          <cell r="B3219" t="str">
            <v>LUVA, PVC, SOLDÁVEL, DN 25MM, INSTALADO EM PRUMADA DE ÁGUA - FORNECIMENTO E INSTALAÇÃO. AF_12/2014</v>
          </cell>
          <cell r="C3219" t="str">
            <v>UN</v>
          </cell>
          <cell r="D3219" t="str">
            <v>2,66</v>
          </cell>
        </row>
        <row r="3220">
          <cell r="A3220" t="str">
            <v>89529</v>
          </cell>
          <cell r="B3220" t="str">
            <v>JOELHO 90 GRAUS, PVC, SERIE R, ÁGUA PLUVIAL, DN 100 MM, JUNTA ELÁSTICA, FORNECIDO E INSTALADO EM RAMAL DE ENCAMINHAMENTO. AF_12/2014</v>
          </cell>
          <cell r="C3220" t="str">
            <v>UN</v>
          </cell>
          <cell r="D3220" t="str">
            <v>26,02</v>
          </cell>
        </row>
        <row r="3221">
          <cell r="A3221" t="str">
            <v>89530</v>
          </cell>
          <cell r="B3221" t="str">
            <v>LUVA DE CORRER, PVC, SOLDÁVEL, DN 25MM, INSTALADO EM PRUMADA DE ÁGUA - FORNECIMENTO E INSTALAÇÃO. AF_12/2014</v>
          </cell>
          <cell r="C3221" t="str">
            <v>UN</v>
          </cell>
          <cell r="D3221" t="str">
            <v>9,58</v>
          </cell>
        </row>
        <row r="3222">
          <cell r="A3222" t="str">
            <v>89531</v>
          </cell>
          <cell r="B3222" t="str">
            <v>JOELHO 45 GRAUS, PVC, SERIE R, ÁGUA PLUVIAL, DN 100 MM, JUNTA ELÁSTICA, FORNECIDO E INSTALADO EM RAMAL DE ENCAMINHAMENTO. AF_12/2014</v>
          </cell>
          <cell r="C3222" t="str">
            <v>UN</v>
          </cell>
          <cell r="D3222" t="str">
            <v>22,48</v>
          </cell>
        </row>
        <row r="3223">
          <cell r="A3223" t="str">
            <v>89532</v>
          </cell>
          <cell r="B3223" t="str">
            <v>LUVA DE REDUÇÃO, PVC, SOLDÁVEL, DN 32MM X 25MM, INSTALADO EM PRUMADA DE ÁGUA - FORNECIMENTO E INSTALAÇÃO. AF_12/2014</v>
          </cell>
          <cell r="C3223" t="str">
            <v>UN</v>
          </cell>
          <cell r="D3223" t="str">
            <v>4,05</v>
          </cell>
        </row>
        <row r="3224">
          <cell r="A3224" t="str">
            <v>89533</v>
          </cell>
          <cell r="B3224" t="str">
            <v>JOELHO 45 GRAUS PARA PÉ DE COLUNA, PVC, SERIE R, ÁGUA PLUVIAL, DN 100 MM, JUNTA ELÁSTICA, FORNECIDO E INSTALADO EM RAMAL DE ENCAMINHAMENTO. AF_12/2014</v>
          </cell>
          <cell r="C3224" t="str">
            <v>UN</v>
          </cell>
          <cell r="D3224" t="str">
            <v>22,48</v>
          </cell>
        </row>
        <row r="3225">
          <cell r="A3225" t="str">
            <v>89534</v>
          </cell>
          <cell r="B3225" t="str">
            <v>LUVA SOLDÁVEL E COM ROSCA, PVC, SOLDÁVEL, DN 25MM X 3/4, INSTALADO EM PRUMADA DE ÁGUA - FORNECIMENTO E INSTALAÇÃO. AF_12/2014</v>
          </cell>
          <cell r="C3225" t="str">
            <v>UN</v>
          </cell>
          <cell r="D3225" t="str">
            <v>3,07</v>
          </cell>
        </row>
        <row r="3226">
          <cell r="A3226" t="str">
            <v>89535</v>
          </cell>
          <cell r="B3226" t="str">
            <v>CURVA 87 GRAUS E 30 MINUTOS, PVC, SERIE R, ÁGUA PLUVIAL, DN 100 MM, JUNTA ELÁSTICA, FORNECIDO E INSTALADO EM RAMAL DE ENCAMINHAMENTO. AF_12/2014</v>
          </cell>
          <cell r="C3226" t="str">
            <v>UN</v>
          </cell>
          <cell r="D3226" t="str">
            <v>37,55</v>
          </cell>
        </row>
        <row r="3227">
          <cell r="A3227" t="str">
            <v>89536</v>
          </cell>
          <cell r="B3227" t="str">
            <v>UNIÃO, PVC, SOLDÁVEL, DN 25MM, INSTALADO EM PRUMADA DE ÁGUA - FORNECIMENTO E INSTALAÇÃO. AF_12/2014</v>
          </cell>
          <cell r="C3227" t="str">
            <v>UN</v>
          </cell>
          <cell r="D3227" t="str">
            <v>8,48</v>
          </cell>
        </row>
        <row r="3228">
          <cell r="A3228" t="str">
            <v>89538</v>
          </cell>
          <cell r="B3228" t="str">
            <v>ADAPTADOR CURTO COM BOLSA E ROSCA PARA REGISTRO, PVC, SOLDÁVEL, DN 25MM X 3/4, INSTALADO EM PRUMADA DE ÁGUA - FORNECIMENTO E INSTALAÇÃO. AF_12/2014</v>
          </cell>
          <cell r="C3228" t="str">
            <v>UN</v>
          </cell>
          <cell r="D3228" t="str">
            <v>2,97</v>
          </cell>
        </row>
        <row r="3229">
          <cell r="A3229" t="str">
            <v>89540</v>
          </cell>
          <cell r="B3229" t="str">
            <v>CURVA DE TRANSPOSIÇÃO, PVC, SOLDÁVEL, DN 25MM, INSTALADO EM PRUMADA DE ÁGUA  - FORNECIMENTO E INSTALAÇÃO. AF_12/2014</v>
          </cell>
          <cell r="C3229" t="str">
            <v>UN</v>
          </cell>
          <cell r="D3229" t="str">
            <v>6,41</v>
          </cell>
        </row>
        <row r="3230">
          <cell r="A3230" t="str">
            <v>89541</v>
          </cell>
          <cell r="B3230" t="str">
            <v>LUVA, PVC, SOLDÁVEL, DN 32MM, INSTALADO EM PRUMADA DE ÁGUA - FORNECIMENTO E INSTALAÇÃO. AF_12/2014</v>
          </cell>
          <cell r="C3230" t="str">
            <v>UN</v>
          </cell>
          <cell r="D3230" t="str">
            <v>3,77</v>
          </cell>
        </row>
        <row r="3231">
          <cell r="A3231" t="str">
            <v>89542</v>
          </cell>
          <cell r="B3231" t="str">
            <v>LUVA DE CORRER, PVC, SOLDÁVEL, DN 32MM, INSTALADO EM PRUMADA DE ÁGUA - FORNECIMENTO E INSTALAÇÃO. AF_12/2014</v>
          </cell>
          <cell r="C3231" t="str">
            <v>UN</v>
          </cell>
          <cell r="D3231" t="str">
            <v>15,29</v>
          </cell>
        </row>
        <row r="3232">
          <cell r="A3232" t="str">
            <v>89544</v>
          </cell>
          <cell r="B3232" t="str">
            <v>LUVA SIMPLES, PVC, SERIE R, ÁGUA PLUVIAL, DN 40 MM, JUNTA SOLDÁVEL, FORNECIDO E INSTALADO EM RAMAL DE ENCAMINHAMENTO. AF_12/2014</v>
          </cell>
          <cell r="C3232" t="str">
            <v>UN</v>
          </cell>
          <cell r="D3232" t="str">
            <v>5,45</v>
          </cell>
        </row>
        <row r="3233">
          <cell r="A3233" t="str">
            <v>89545</v>
          </cell>
          <cell r="B3233" t="str">
            <v>LUVA SIMPLES, PVC, SERIE R, ÁGUA PLUVIAL, DN 50 MM, JUNTA ELÁSTICA, FORNECIDO E INSTALADO EM RAMAL DE ENCAMINHAMENTO. AF_12/2014</v>
          </cell>
          <cell r="C3233" t="str">
            <v>UN</v>
          </cell>
          <cell r="D3233" t="str">
            <v>7,56</v>
          </cell>
        </row>
        <row r="3234">
          <cell r="A3234" t="str">
            <v>89546</v>
          </cell>
          <cell r="B3234" t="str">
            <v>BUCHA DE REDUÇÃO LONGA, PVC, SERIE R, ÁGUA PLUVIAL, DN 50 X 40 MM, JUNTA ELÁSTICA, FORNECIDO E INSTALADO EM RAMAL DE ENCAMINHAMENTO. AF_12/2014</v>
          </cell>
          <cell r="C3234" t="str">
            <v>UN</v>
          </cell>
          <cell r="D3234" t="str">
            <v>5,93</v>
          </cell>
        </row>
        <row r="3235">
          <cell r="A3235" t="str">
            <v>89547</v>
          </cell>
          <cell r="B3235" t="str">
            <v>LUVA SIMPLES, PVC, SERIE R, ÁGUA PLUVIAL, DN 75 MM, JUNTA ELÁSTICA, FORNECIDO E INSTALADO EM RAMAL DE ENCAMINHAMENTO. AF_12/2014</v>
          </cell>
          <cell r="C3235" t="str">
            <v>UN</v>
          </cell>
          <cell r="D3235" t="str">
            <v>11,26</v>
          </cell>
        </row>
        <row r="3236">
          <cell r="A3236" t="str">
            <v>89548</v>
          </cell>
          <cell r="B3236" t="str">
            <v>LUVA DE CORRER, PVC, SERIE R, ÁGUA PLUVIAL, DN 75 MM, JUNTA ELÁSTICA, FORNECIDO E INSTALADO EM RAMAL DE ENCAMINHAMENTO. AF_12/2014</v>
          </cell>
          <cell r="C3236" t="str">
            <v>UN</v>
          </cell>
          <cell r="D3236" t="str">
            <v>12,43</v>
          </cell>
        </row>
        <row r="3237">
          <cell r="A3237" t="str">
            <v>89549</v>
          </cell>
          <cell r="B3237" t="str">
            <v>REDUÇÃO EXCÊNTRICA, PVC, SERIE R, ÁGUA PLUVIAL, DN 75 X 50 MM, JUNTA ELÁSTICA, FORNECIDO E INSTALADO EM RAMAL DE ENCAMINHAMENTO. AF_12/2014</v>
          </cell>
          <cell r="C3237" t="str">
            <v>UN</v>
          </cell>
          <cell r="D3237" t="str">
            <v>9,45</v>
          </cell>
        </row>
        <row r="3238">
          <cell r="A3238" t="str">
            <v>89550</v>
          </cell>
          <cell r="B3238" t="str">
            <v>TÊ DE INSPEÇÃO, PVC, SERIE R, ÁGUA PLUVIAL, DN 75 MM, JUNTA ELÁSTICA, FORNECIDO E INSTALADO EM RAMAL DE ENCAMINHAMENTO. AF_12/2014</v>
          </cell>
          <cell r="C3238" t="str">
            <v>UN</v>
          </cell>
          <cell r="D3238" t="str">
            <v>24,68</v>
          </cell>
        </row>
        <row r="3239">
          <cell r="A3239" t="str">
            <v>89551</v>
          </cell>
          <cell r="B3239" t="str">
            <v>LUVA SOLDÁVEL E COM ROSCA, PVC, SOLDÁVEL, DN 32MM X 1, INSTALADO EM PRUMADA DE ÁGUA - FORNECIMENTO E INSTALAÇÃO. AF_12/2014</v>
          </cell>
          <cell r="C3239" t="str">
            <v>UN</v>
          </cell>
          <cell r="D3239" t="str">
            <v>5,59</v>
          </cell>
        </row>
        <row r="3240">
          <cell r="A3240" t="str">
            <v>89552</v>
          </cell>
          <cell r="B3240" t="str">
            <v>UNIÃO, PVC, SOLDÁVEL, DN 32MM, INSTALADO EM PRUMADA DE ÁGUA - FORNECIMENTO E INSTALAÇÃO. AF_12/2014</v>
          </cell>
          <cell r="C3240" t="str">
            <v>UN</v>
          </cell>
          <cell r="D3240" t="str">
            <v>13,37</v>
          </cell>
        </row>
        <row r="3241">
          <cell r="A3241" t="str">
            <v>89553</v>
          </cell>
          <cell r="B3241" t="str">
            <v>ADAPTADOR CURTO COM BOLSA E ROSCA PARA REGISTRO, PVC, SOLDÁVEL, DN 32MM X 1, INSTALADO EM PRUMADA DE ÁGUA - FORNECIMENTO E INSTALAÇÃO. AF_12/2014</v>
          </cell>
          <cell r="C3241" t="str">
            <v>UN</v>
          </cell>
          <cell r="D3241" t="str">
            <v>4,30</v>
          </cell>
        </row>
        <row r="3242">
          <cell r="A3242" t="str">
            <v>89554</v>
          </cell>
          <cell r="B3242" t="str">
            <v>LUVA SIMPLES, PVC, SERIE R, ÁGUA PLUVIAL, DN 100 MM, JUNTA ELÁSTICA, FORNECIDO E INSTALADO EM RAMAL DE ENCAMINHAMENTO. AF_12/2014</v>
          </cell>
          <cell r="C3242" t="str">
            <v>UN</v>
          </cell>
          <cell r="D3242" t="str">
            <v>14,04</v>
          </cell>
        </row>
        <row r="3243">
          <cell r="A3243" t="str">
            <v>89555</v>
          </cell>
          <cell r="B3243" t="str">
            <v>CURVA DE TRANSPOSIÇÃO, PVC, SOLDÁVEL, DN 32MM, INSTALADO EM PRUMADA DE ÁGUA   FORNECIMENTO E INSTALAÇÃO. AF_12/2014</v>
          </cell>
          <cell r="C3243" t="str">
            <v>UN</v>
          </cell>
          <cell r="D3243" t="str">
            <v>13,70</v>
          </cell>
        </row>
        <row r="3244">
          <cell r="A3244" t="str">
            <v>89556</v>
          </cell>
          <cell r="B3244" t="str">
            <v>LUVA DE CORRER, PVC, SERIE R, ÁGUA PLUVIAL, DN 100 MM, JUNTA ELÁSTICA, FORNECIDO E INSTALADO EM RAMAL DE ENCAMINHAMENTO. AF_12/2014</v>
          </cell>
          <cell r="C3244" t="str">
            <v>UN</v>
          </cell>
          <cell r="D3244" t="str">
            <v>19,75</v>
          </cell>
        </row>
        <row r="3245">
          <cell r="A3245" t="str">
            <v>89557</v>
          </cell>
          <cell r="B3245" t="str">
            <v>REDUÇÃO EXCÊNTRICA, PVC, SERIE R, ÁGUA PLUVIAL, DN 100 X 75 MM, JUNTA ELÁSTICA, FORNECIDO E INSTALADO EM RAMAL DE ENCAMINHAMENTO. AF_12/2014</v>
          </cell>
          <cell r="C3245" t="str">
            <v>UN</v>
          </cell>
          <cell r="D3245" t="str">
            <v>16,06</v>
          </cell>
        </row>
        <row r="3246">
          <cell r="A3246" t="str">
            <v>89558</v>
          </cell>
          <cell r="B3246" t="str">
            <v>LUVA, PVC, SOLDÁVEL, DN 40MM, INSTALADO EM PRUMADA DE ÁGUA - FORNECIMENTO E INSTALAÇÃO. AF_12/2014</v>
          </cell>
          <cell r="C3246" t="str">
            <v>UN</v>
          </cell>
          <cell r="D3246" t="str">
            <v>5,68</v>
          </cell>
        </row>
        <row r="3247">
          <cell r="A3247" t="str">
            <v>89559</v>
          </cell>
          <cell r="B3247" t="str">
            <v>TÊ DE INSPEÇÃO, PVC, SERIE R, ÁGUA PLUVIAL, DN 100 MM, JUNTA ELÁSTICA, FORNECIDO E INSTALADO EM RAMAL DE ENCAMINHAMENTO. AF_12/2014</v>
          </cell>
          <cell r="C3247" t="str">
            <v>UN</v>
          </cell>
          <cell r="D3247" t="str">
            <v>33,17</v>
          </cell>
        </row>
        <row r="3248">
          <cell r="A3248" t="str">
            <v>89561</v>
          </cell>
          <cell r="B3248" t="str">
            <v>JUNÇÃO SIMPLES, PVC, SERIE R, ÁGUA PLUVIAL, DN 40 MM, JUNTA SOLDÁVEL, FORNECIDO E INSTALADO EM RAMAL DE ENCAMINHAMENTO. AF_12/2014</v>
          </cell>
          <cell r="C3248" t="str">
            <v>UN</v>
          </cell>
          <cell r="D3248" t="str">
            <v>9,74</v>
          </cell>
        </row>
        <row r="3249">
          <cell r="A3249" t="str">
            <v>89562</v>
          </cell>
          <cell r="B3249" t="str">
            <v>LUVA DE REDUÇÃO, PVC, SOLDÁVEL, DN 40MM X 32MM, INSTALADO EM PRUMADA DE ÁGUA - FORNECIMENTO E INSTALAÇÃO. AF_12/2014</v>
          </cell>
          <cell r="C3249" t="str">
            <v>UN</v>
          </cell>
          <cell r="D3249" t="str">
            <v>5,66</v>
          </cell>
        </row>
        <row r="3250">
          <cell r="A3250" t="str">
            <v>89563</v>
          </cell>
          <cell r="B3250" t="str">
            <v>JUNÇÃO SIMPLES, PVC, SERIE R, ÁGUA PLUVIAL, DN 50 MM, JUNTA ELÁSTICA, FORNECIDO E INSTALADO EM RAMAL DE ENCAMINHAMENTO. AF_12/2014</v>
          </cell>
          <cell r="C3250" t="str">
            <v>UN</v>
          </cell>
          <cell r="D3250" t="str">
            <v>14,17</v>
          </cell>
        </row>
        <row r="3251">
          <cell r="A3251" t="str">
            <v>89564</v>
          </cell>
          <cell r="B3251" t="str">
            <v>LUVA COM ROSCA, PVC, SOLDÁVEL, DN 40MM X 1.1/4, INSTALADO EM PRUMADA DE ÁGUA - FORNECIMENTO E INSTALAÇÃO. AF_12/2014</v>
          </cell>
          <cell r="C3251" t="str">
            <v>UN</v>
          </cell>
          <cell r="D3251" t="str">
            <v>9,52</v>
          </cell>
        </row>
        <row r="3252">
          <cell r="A3252" t="str">
            <v>89565</v>
          </cell>
          <cell r="B3252" t="str">
            <v>JUNÇÃO SIMPLES, PVC, SERIE R, ÁGUA PLUVIAL, DN 75 X 75 MM, JUNTA ELÁSTICA, FORNECIDO E INSTALADO EM RAMAL DE ENCAMINHAMENTO. AF_12/2014</v>
          </cell>
          <cell r="C3252" t="str">
            <v>UN</v>
          </cell>
          <cell r="D3252" t="str">
            <v>30,40</v>
          </cell>
        </row>
        <row r="3253">
          <cell r="A3253" t="str">
            <v>89566</v>
          </cell>
          <cell r="B3253" t="str">
            <v>TÊ, PVC, SERIE R, ÁGUA PLUVIAL, DN 75 MM, JUNTA ELÁSTICA, FORNECIDO E INSTALADO EM RAMAL DE ENCAMINHAMENTO. AF_12/2014</v>
          </cell>
          <cell r="C3253" t="str">
            <v>UN</v>
          </cell>
          <cell r="D3253" t="str">
            <v>25,72</v>
          </cell>
        </row>
        <row r="3254">
          <cell r="A3254" t="str">
            <v>89567</v>
          </cell>
          <cell r="B3254" t="str">
            <v>JUNÇÃO SIMPLES, PVC, SERIE R, ÁGUA PLUVIAL, DN 100 X 100 MM, JUNTA ELÁSTICA, FORNECIDO E INSTALADO EM RAMAL DE ENCAMINHAMENTO. AF_12/2014</v>
          </cell>
          <cell r="C3254" t="str">
            <v>UN</v>
          </cell>
          <cell r="D3254" t="str">
            <v>45,32</v>
          </cell>
        </row>
        <row r="3255">
          <cell r="A3255" t="str">
            <v>89568</v>
          </cell>
          <cell r="B3255" t="str">
            <v>UNIÃO, PVC, SOLDÁVEL, DN 40MM, INSTALADO EM PRUMADA DE ÁGUA - FORNECIMENTO E INSTALAÇÃO. AF_12/2014</v>
          </cell>
          <cell r="C3255" t="str">
            <v>UN</v>
          </cell>
          <cell r="D3255" t="str">
            <v>24,17</v>
          </cell>
        </row>
        <row r="3256">
          <cell r="A3256" t="str">
            <v>89569</v>
          </cell>
          <cell r="B3256" t="str">
            <v>JUNÇÃO SIMPLES, PVC, SERIE R, ÁGUA PLUVIAL, DN 100 X 75 MM, JUNTA ELÁSTICA, FORNECIDO E INSTALADO EM RAMAL DE ENCAMINHAMENTO. AF_12/2014</v>
          </cell>
          <cell r="C3256" t="str">
            <v>UN</v>
          </cell>
          <cell r="D3256" t="str">
            <v>43,92</v>
          </cell>
        </row>
        <row r="3257">
          <cell r="A3257" t="str">
            <v>89570</v>
          </cell>
          <cell r="B3257" t="str">
            <v>ADAPTADOR CURTO COM BOLSA E ROSCA PARA REGISTRO, PVC, SOLDÁVEL, DN 40MM X 1.1/2, INSTALADO EM PRUMADA DE ÁGUA - FORNECIMENTO E INSTALAÇÃO. AF_12/2014</v>
          </cell>
          <cell r="C3257" t="str">
            <v>UN</v>
          </cell>
          <cell r="D3257" t="str">
            <v>7,09</v>
          </cell>
        </row>
        <row r="3258">
          <cell r="A3258" t="str">
            <v>89571</v>
          </cell>
          <cell r="B3258" t="str">
            <v>TÊ, PVC, SERIE R, ÁGUA PLUVIAL, DN 100 X 100 MM, JUNTA ELÁSTICA, FORNECIDO E INSTALADO EM RAMAL DE ENCAMINHAMENTO. AF_12/2014</v>
          </cell>
          <cell r="C3258" t="str">
            <v>UN</v>
          </cell>
          <cell r="D3258" t="str">
            <v>40,60</v>
          </cell>
        </row>
        <row r="3259">
          <cell r="A3259" t="str">
            <v>89572</v>
          </cell>
          <cell r="B3259" t="str">
            <v>ADAPTADOR CURTO COM BOLSA E ROSCA PARA REGISTRO, PVC, SOLDÁVEL, DN 40MM X 1.1/4, INSTALADO EM PRUMADA DE ÁGUA - FORNECIMENTO E INSTALAÇÃO. AF_12/2014</v>
          </cell>
          <cell r="C3259" t="str">
            <v>UN</v>
          </cell>
          <cell r="D3259" t="str">
            <v>6,20</v>
          </cell>
        </row>
        <row r="3260">
          <cell r="A3260" t="str">
            <v>89573</v>
          </cell>
          <cell r="B3260" t="str">
            <v>TÊ, PVC, SERIE R, ÁGUA PLUVIAL, DN 100 X 75 MM, JUNTA ELÁSTICA, FORNECIDO E INSTALADO EM RAMAL DE ENCAMINHAMENTO. AF_12/2014</v>
          </cell>
          <cell r="C3260" t="str">
            <v>UN</v>
          </cell>
          <cell r="D3260" t="str">
            <v>32,66</v>
          </cell>
        </row>
        <row r="3261">
          <cell r="A3261" t="str">
            <v>89574</v>
          </cell>
          <cell r="B3261" t="str">
            <v>JUNÇÃO DUPLA, PVC, SERIE R, ÁGUA PLUVIAL, DN 100 X 100 X 100 MM, JUNTA ELÁSTICA, FORNECIDO E INSTALADO EM RAMAL DE ENCAMINHAMENTO. AF_12/2014</v>
          </cell>
          <cell r="C3261" t="str">
            <v>UN</v>
          </cell>
          <cell r="D3261" t="str">
            <v>58,99</v>
          </cell>
        </row>
        <row r="3262">
          <cell r="A3262" t="str">
            <v>89575</v>
          </cell>
          <cell r="B3262" t="str">
            <v>LUVA, PVC, SOLDÁVEL, DN 50MM, INSTALADO EM PRUMADA DE ÁGUA - FORNECIMENTO E INSTALAÇÃO. AF_12/2014</v>
          </cell>
          <cell r="C3262" t="str">
            <v>UN</v>
          </cell>
          <cell r="D3262" t="str">
            <v>7,14</v>
          </cell>
        </row>
        <row r="3263">
          <cell r="A3263" t="str">
            <v>89577</v>
          </cell>
          <cell r="B3263" t="str">
            <v>LUVA DE CORRER, PVC, SOLDÁVEL, DN 50MM, INSTALADO EM PRUMADA DE ÁGUA - FORNECIMENTO E INSTALAÇÃO. AF_12/2014</v>
          </cell>
          <cell r="C3263" t="str">
            <v>UN</v>
          </cell>
          <cell r="D3263" t="str">
            <v>21,31</v>
          </cell>
        </row>
        <row r="3264">
          <cell r="A3264" t="str">
            <v>89579</v>
          </cell>
          <cell r="B3264" t="str">
            <v>LUVA DE REDUÇÃO, PVC, SOLDÁVEL, DN 50MM X 25MM, INSTALADO EM PRUMADA DE ÁGUA   FORNECIMENTO E INSTALAÇÃO. AF_12/2014</v>
          </cell>
          <cell r="C3264" t="str">
            <v>UN</v>
          </cell>
          <cell r="D3264" t="str">
            <v>7,06</v>
          </cell>
        </row>
        <row r="3265">
          <cell r="A3265" t="str">
            <v>89581</v>
          </cell>
          <cell r="B3265" t="str">
            <v>JOELHO 90 GRAUS, PVC, SERIE R, ÁGUA PLUVIAL, DN 75 MM, JUNTA ELÁSTICA, FORNECIDO E INSTALADO EM CONDUTORES VERTICAIS DE ÁGUAS PLUVIAIS. AF_12/2014</v>
          </cell>
          <cell r="C3265" t="str">
            <v>UN</v>
          </cell>
          <cell r="D3265" t="str">
            <v>15,31</v>
          </cell>
        </row>
        <row r="3266">
          <cell r="A3266" t="str">
            <v>89582</v>
          </cell>
          <cell r="B3266" t="str">
            <v>JOELHO 45 GRAUS, PVC, SERIE R, ÁGUA PLUVIAL, DN 75 MM, JUNTA ELÁSTICA, FORNECIDO E INSTALADO EM CONDUTORES VERTICAIS DE ÁGUAS PLUVIAIS. AF_12/2014</v>
          </cell>
          <cell r="C3266" t="str">
            <v>UN</v>
          </cell>
          <cell r="D3266" t="str">
            <v>14,93</v>
          </cell>
        </row>
        <row r="3267">
          <cell r="A3267" t="str">
            <v>89583</v>
          </cell>
          <cell r="B3267" t="str">
            <v>CURVA 87 GRAUS E 30 MINUTOS, PVC, SERIE R, ÁGUA PLUVIAL, DN 75 MM, JUNTA ELÁSTICA, FORNECIDO E INSTALADO EM CONDUTORES VERTICAIS DE ÁGUAS PLUVIAIS. AF_12/2014</v>
          </cell>
          <cell r="C3267" t="str">
            <v>UN</v>
          </cell>
          <cell r="D3267" t="str">
            <v>21,42</v>
          </cell>
        </row>
        <row r="3268">
          <cell r="A3268" t="str">
            <v>89584</v>
          </cell>
          <cell r="B3268" t="str">
            <v>JOELHO 90 GRAUS, PVC, SERIE R, ÁGUA PLUVIAL, DN 100 MM, JUNTA ELÁSTICA, FORNECIDO E INSTALADO EM CONDUTORES VERTICAIS DE ÁGUAS PLUVIAIS. AF_12/2014</v>
          </cell>
          <cell r="C3268" t="str">
            <v>UN</v>
          </cell>
          <cell r="D3268" t="str">
            <v>24,43</v>
          </cell>
        </row>
        <row r="3269">
          <cell r="A3269" t="str">
            <v>89585</v>
          </cell>
          <cell r="B3269" t="str">
            <v>JOELHO 45 GRAUS, PVC, SERIE R, ÁGUA PLUVIAL, DN 100 MM, JUNTA ELÁSTICA, FORNECIDO E INSTALADO EM CONDUTORES VERTICAIS DE ÁGUAS PLUVIAIS. AF_12/2014</v>
          </cell>
          <cell r="C3269" t="str">
            <v>UN</v>
          </cell>
          <cell r="D3269" t="str">
            <v>20,89</v>
          </cell>
        </row>
        <row r="3270">
          <cell r="A3270" t="str">
            <v>89586</v>
          </cell>
          <cell r="B3270" t="str">
            <v>JOELHO 45 GRAUS PARA PÉ DE COLUNA, PVC, SERIE R, ÁGUA PLUVIAL, DN 100 MM, JUNTA ELÁSTICA, FORNECIDO E INSTALADO EM CONDUTORES VERTICAIS DE ÁGUAS PLUVIAIS. AF_12/2014</v>
          </cell>
          <cell r="C3270" t="str">
            <v>UN</v>
          </cell>
          <cell r="D3270" t="str">
            <v>20,89</v>
          </cell>
        </row>
        <row r="3271">
          <cell r="A3271" t="str">
            <v>89587</v>
          </cell>
          <cell r="B3271" t="str">
            <v>CURVA 87 GRAUS E 30 MINUTOS, PVC, SERIE R, ÁGUA PLUVIAL, DN 100 MM, JUNTA ELÁSTICA, FORNECIDO E INSTALADO EM CONDUTORES VERTICAIS DE ÁGUAS PLUVIAIS. AF_12/2014</v>
          </cell>
          <cell r="C3271" t="str">
            <v>UN</v>
          </cell>
          <cell r="D3271" t="str">
            <v>35,96</v>
          </cell>
        </row>
        <row r="3272">
          <cell r="A3272" t="str">
            <v>89590</v>
          </cell>
          <cell r="B3272" t="str">
            <v>JOELHO 90 GRAUS, PVC, SERIE R, ÁGUA PLUVIAL, DN 150 MM, JUNTA ELÁSTICA, FORNECIDO E INSTALADO EM CONDUTORES VERTICAIS DE ÁGUAS PLUVIAIS. AF_12/2014</v>
          </cell>
          <cell r="C3272" t="str">
            <v>UN</v>
          </cell>
          <cell r="D3272" t="str">
            <v>74,19</v>
          </cell>
        </row>
        <row r="3273">
          <cell r="A3273" t="str">
            <v>89591</v>
          </cell>
          <cell r="B3273" t="str">
            <v>JOELHO 45 GRAUS, PVC, SERIE R, ÁGUA PLUVIAL, DN 150 MM, JUNTA ELÁSTICA, FORNECIDO E INSTALADO EM CONDUTORES VERTICAIS DE ÁGUAS PLUVIAIS. AF_12/2014</v>
          </cell>
          <cell r="C3273" t="str">
            <v>UN</v>
          </cell>
          <cell r="D3273" t="str">
            <v>60,99</v>
          </cell>
        </row>
        <row r="3274">
          <cell r="A3274" t="str">
            <v>89592</v>
          </cell>
          <cell r="B3274" t="str">
            <v>CURVA 87 GRAUS E 30 MINUTOS, PVC, SERIE R, ÁGUA PLUVIAL, DN 150 MM, JUNTA ELÁSTICA, FORNECIDO E INSTALADO EM CONDUTORES VERTICAIS DE ÁGUAS PLUVIAIS. AF_12/2014</v>
          </cell>
          <cell r="C3274" t="str">
            <v>UN</v>
          </cell>
          <cell r="D3274" t="str">
            <v>228,34</v>
          </cell>
        </row>
        <row r="3275">
          <cell r="A3275" t="str">
            <v>89593</v>
          </cell>
          <cell r="B3275" t="str">
            <v>LUVA COM ROSCA, PVC, SOLDÁVEL, DN 50MM X 1.1/2, INSTALADO EM PRUMADA DE ÁGUA - FORNECIMENTO E INSTALAÇÃO. AF_12/2014</v>
          </cell>
          <cell r="C3275" t="str">
            <v>UN</v>
          </cell>
          <cell r="D3275" t="str">
            <v>15,28</v>
          </cell>
        </row>
        <row r="3276">
          <cell r="A3276" t="str">
            <v>89594</v>
          </cell>
          <cell r="B3276" t="str">
            <v>UNIÃO, PVC, SOLDÁVEL, DN 50MM, INSTALADO EM PRUMADA DE ÁGUA - FORNECIMENTO E INSTALAÇÃO. AF_12/2014</v>
          </cell>
          <cell r="C3276" t="str">
            <v>UN</v>
          </cell>
          <cell r="D3276" t="str">
            <v>28,90</v>
          </cell>
        </row>
        <row r="3277">
          <cell r="A3277" t="str">
            <v>89595</v>
          </cell>
          <cell r="B3277" t="str">
            <v>ADAPTADOR CURTO COM BOLSA E ROSCA PARA REGISTRO, PVC, SOLDÁVEL, DN 50MM X 1.1/4, INSTALADO EM PRUMADA DE ÁGUA - FORNECIMENTO E INSTALAÇÃO. AF_12/2014</v>
          </cell>
          <cell r="C3277" t="str">
            <v>UN</v>
          </cell>
          <cell r="D3277" t="str">
            <v>10,90</v>
          </cell>
        </row>
        <row r="3278">
          <cell r="A3278" t="str">
            <v>89596</v>
          </cell>
          <cell r="B3278" t="str">
            <v>ADAPTADOR CURTO COM BOLSA E ROSCA PARA REGISTRO, PVC, SOLDÁVEL, DN 50MM X 1.1/2, INSTALADO EM PRUMADA DE ÁGUA - FORNECIMENTO E INSTALAÇÃO. AF_12/2014</v>
          </cell>
          <cell r="C3278" t="str">
            <v>UN</v>
          </cell>
          <cell r="D3278" t="str">
            <v>7,92</v>
          </cell>
        </row>
        <row r="3279">
          <cell r="A3279" t="str">
            <v>89597</v>
          </cell>
          <cell r="B3279" t="str">
            <v>LUVA, PVC, SOLDÁVEL, DN 60MM, INSTALADO EM PRUMADA DE ÁGUA - FORNECIMENTO E INSTALAÇÃO. AF_12/2014</v>
          </cell>
          <cell r="C3279" t="str">
            <v>UN</v>
          </cell>
          <cell r="D3279" t="str">
            <v>12,94</v>
          </cell>
        </row>
        <row r="3280">
          <cell r="A3280" t="str">
            <v>89598</v>
          </cell>
          <cell r="B3280" t="str">
            <v>LUVA DE CORRER, PVC, SOLDÁVEL, DN 60MM, INSTALADO EM PRUMADA DE ÁGUA   FORNECIMENTO E INSTALAÇÃO. AF_12/2014</v>
          </cell>
          <cell r="C3280" t="str">
            <v>UN</v>
          </cell>
          <cell r="D3280" t="str">
            <v>27,98</v>
          </cell>
        </row>
        <row r="3281">
          <cell r="A3281" t="str">
            <v>89599</v>
          </cell>
          <cell r="B3281" t="str">
            <v>LUVA SIMPLES, PVC, SERIE R, ÁGUA PLUVIAL, DN 75 MM, JUNTA ELÁSTICA, FORNECIDO E INSTALADO EM CONDUTORES VERTICAIS DE ÁGUAS PLUVIAIS. AF_12/2014</v>
          </cell>
          <cell r="C3281" t="str">
            <v>UN</v>
          </cell>
          <cell r="D3281" t="str">
            <v>10,07</v>
          </cell>
        </row>
        <row r="3282">
          <cell r="A3282" t="str">
            <v>89600</v>
          </cell>
          <cell r="B3282" t="str">
            <v>LUVA DE CORRER, PVC, SERIE R, ÁGUA PLUVIAL, DN 75 MM, JUNTA ELÁSTICA, FORNECIDO E INSTALADO EM CONDUTORES VERTICAIS DE ÁGUAS PLUVIAIS. AF_12/2014</v>
          </cell>
          <cell r="C3282" t="str">
            <v>UN</v>
          </cell>
          <cell r="D3282" t="str">
            <v>11,24</v>
          </cell>
        </row>
        <row r="3283">
          <cell r="A3283" t="str">
            <v>89605</v>
          </cell>
          <cell r="B3283" t="str">
            <v>LUVA DE REDUÇÃO, PVC, SOLDÁVEL, DN 60MM X 50MM, INSTALADO EM PRUMADA DE ÁGUA - FORNECIMENTO E INSTALAÇÃO. AF_12/2014</v>
          </cell>
          <cell r="C3283" t="str">
            <v>UN</v>
          </cell>
          <cell r="D3283" t="str">
            <v>11,78</v>
          </cell>
        </row>
        <row r="3284">
          <cell r="A3284" t="str">
            <v>89609</v>
          </cell>
          <cell r="B3284" t="str">
            <v>UNIÃO, PVC, SOLDÁVEL, DN 60MM, INSTALADO EM PRUMADA DE ÁGUA - FORNECIMENTO E INSTALAÇÃO. AF_12/2014</v>
          </cell>
          <cell r="C3284" t="str">
            <v>UN</v>
          </cell>
          <cell r="D3284" t="str">
            <v>62,12</v>
          </cell>
        </row>
        <row r="3285">
          <cell r="A3285" t="str">
            <v>89610</v>
          </cell>
          <cell r="B3285" t="str">
            <v>ADAPTADOR CURTO COM BOLSA E ROSCA PARA REGISTRO, PVC, SOLDÁVEL, DN 60MM X 2, INSTALADO EM PRUMADA DE ÁGUA - FORNECIMENTO E INSTALAÇÃO. AF_12/2014</v>
          </cell>
          <cell r="C3285" t="str">
            <v>UN</v>
          </cell>
          <cell r="D3285" t="str">
            <v>14,40</v>
          </cell>
        </row>
        <row r="3286">
          <cell r="A3286" t="str">
            <v>89611</v>
          </cell>
          <cell r="B3286" t="str">
            <v>LUVA, PVC, SOLDÁVEL, DN 75MM, INSTALADO EM PRUMADA DE ÁGUA - FORNECIMENTO E INSTALAÇÃO. AF_12/2014</v>
          </cell>
          <cell r="C3286" t="str">
            <v>UN</v>
          </cell>
          <cell r="D3286" t="str">
            <v>18,84</v>
          </cell>
        </row>
        <row r="3287">
          <cell r="A3287" t="str">
            <v>89612</v>
          </cell>
          <cell r="B3287" t="str">
            <v>UNIÃO, PVC, SOLDÁVEL, DN 75MM, INSTALADO EM PRUMADA DE ÁGUA - FORNECIMENTO E INSTALAÇÃO. AF_12/2014</v>
          </cell>
          <cell r="C3287" t="str">
            <v>UN</v>
          </cell>
          <cell r="D3287" t="str">
            <v>125,40</v>
          </cell>
        </row>
        <row r="3288">
          <cell r="A3288" t="str">
            <v>89613</v>
          </cell>
          <cell r="B3288" t="str">
            <v>ADAPTADOR CURTO COM BOLSA E ROSCA PARA REGISTRO, PVC, SOLDÁVEL, DN 75MM X 2.1/2, INSTALADO EM PRUMADA DE ÁGUA - FORNECIMENTO E INSTALAÇÃO. AF_12/2014</v>
          </cell>
          <cell r="C3288" t="str">
            <v>UN</v>
          </cell>
          <cell r="D3288" t="str">
            <v>23,08</v>
          </cell>
        </row>
        <row r="3289">
          <cell r="A3289" t="str">
            <v>89614</v>
          </cell>
          <cell r="B3289" t="str">
            <v>LUVA, PVC, SOLDÁVEL, DN 85MM, INSTALADO EM PRUMADA DE ÁGUA - FORNECIMENTO E INSTALAÇÃO. AF_12/2014</v>
          </cell>
          <cell r="C3289" t="str">
            <v>UN</v>
          </cell>
          <cell r="D3289" t="str">
            <v>34,22</v>
          </cell>
        </row>
        <row r="3290">
          <cell r="A3290" t="str">
            <v>89615</v>
          </cell>
          <cell r="B3290" t="str">
            <v>UNIÃO, PVC, SOLDÁVEL, DN 85MM, INSTALADO EM PRUMADA DE ÁGUA - FORNECIMENTO E INSTALAÇÃO. AF_12/2014</v>
          </cell>
          <cell r="C3290" t="str">
            <v>UN</v>
          </cell>
          <cell r="D3290" t="str">
            <v>183,52</v>
          </cell>
        </row>
        <row r="3291">
          <cell r="A3291" t="str">
            <v>89616</v>
          </cell>
          <cell r="B3291" t="str">
            <v>ADAPTADOR CURTO COM BOLSA E ROSCA PARA REGISTRO, PVC, SOLDÁVEL, DN 85MM X 3, INSTALADO EM PRUMADA DE ÁGUA - FORNECIMENTO E INSTALAÇÃO. AF_12/2014</v>
          </cell>
          <cell r="C3291" t="str">
            <v>UN</v>
          </cell>
          <cell r="D3291" t="str">
            <v>31,91</v>
          </cell>
        </row>
        <row r="3292">
          <cell r="A3292" t="str">
            <v>89617</v>
          </cell>
          <cell r="B3292" t="str">
            <v>TE, PVC, SOLDÁVEL, DN 25MM, INSTALADO EM PRUMADA DE ÁGUA - FORNECIMENTO E INSTALAÇÃO. AF_12/2014</v>
          </cell>
          <cell r="C3292" t="str">
            <v>UN</v>
          </cell>
          <cell r="D3292" t="str">
            <v>5,04</v>
          </cell>
        </row>
        <row r="3293">
          <cell r="A3293" t="str">
            <v>89618</v>
          </cell>
          <cell r="B3293" t="str">
            <v>TÊ COM BUCHA DE LATÃO NA BOLSA CENTRAL, PVC, SOLDÁVEL, DN 25MM X 1/2, INSTALADO EM PRUMADA DE ÁGUA - FORNECIMENTO E INSTALAÇÃO. AF_12/2014</v>
          </cell>
          <cell r="C3293" t="str">
            <v>UN</v>
          </cell>
          <cell r="D3293" t="str">
            <v>11,37</v>
          </cell>
        </row>
        <row r="3294">
          <cell r="A3294" t="str">
            <v>89619</v>
          </cell>
          <cell r="B3294" t="str">
            <v>TÊ DE REDUÇÃO, PVC, SOLDÁVEL, DN 25MM X 20MM, INSTALADO EM PRUMADA DE ÁGUA - FORNECIMENTO E INSTALAÇÃO. AF_12/2014</v>
          </cell>
          <cell r="C3294" t="str">
            <v>UN</v>
          </cell>
          <cell r="D3294" t="str">
            <v>6,37</v>
          </cell>
        </row>
        <row r="3295">
          <cell r="A3295" t="str">
            <v>89620</v>
          </cell>
          <cell r="B3295" t="str">
            <v>TE, PVC, SOLDÁVEL, DN 32MM, INSTALADO EM PRUMADA DE ÁGUA - FORNECIMENTO E INSTALAÇÃO. AF_12/2014</v>
          </cell>
          <cell r="C3295" t="str">
            <v>UN</v>
          </cell>
          <cell r="D3295" t="str">
            <v>7,50</v>
          </cell>
        </row>
        <row r="3296">
          <cell r="A3296" t="str">
            <v>89621</v>
          </cell>
          <cell r="B3296" t="str">
            <v>TÊ COM BUCHA DE LATÃO NA BOLSA CENTRAL, PVC, SOLDÁVEL, DN 32MM X 3/4, INSTALADO EM PRUMADA DE ÁGUA - FORNECIMENTO E INSTALAÇÃO. AF_12/2014</v>
          </cell>
          <cell r="C3296" t="str">
            <v>UN</v>
          </cell>
          <cell r="D3296" t="str">
            <v>17,64</v>
          </cell>
        </row>
        <row r="3297">
          <cell r="A3297" t="str">
            <v>89622</v>
          </cell>
          <cell r="B3297" t="str">
            <v>TÊ DE REDUÇÃO, PVC, SOLDÁVEL, DN 32MM X 25MM, INSTALADO EM PRUMADA DE ÁGUA - FORNECIMENTO E INSTALAÇÃO. AF_12/2014</v>
          </cell>
          <cell r="C3297" t="str">
            <v>UN</v>
          </cell>
          <cell r="D3297" t="str">
            <v>9,57</v>
          </cell>
        </row>
        <row r="3298">
          <cell r="A3298" t="str">
            <v>89623</v>
          </cell>
          <cell r="B3298" t="str">
            <v>TE, PVC, SOLDÁVEL, DN 40MM, INSTALADO EM PRUMADA DE ÁGUA - FORNECIMENTO E INSTALAÇÃO. AF_12/2014</v>
          </cell>
          <cell r="C3298" t="str">
            <v>UN</v>
          </cell>
          <cell r="D3298" t="str">
            <v>12,48</v>
          </cell>
        </row>
        <row r="3299">
          <cell r="A3299" t="str">
            <v>89624</v>
          </cell>
          <cell r="B3299" t="str">
            <v>TÊ DE REDUÇÃO, PVC, SOLDÁVEL, DN 40MM X 32MM, INSTALADO EM PRUMADA DE ÁGUA - FORNECIMENTO E INSTALAÇÃO. AF_12/2014</v>
          </cell>
          <cell r="C3299" t="str">
            <v>UN</v>
          </cell>
          <cell r="D3299" t="str">
            <v>12,37</v>
          </cell>
        </row>
        <row r="3300">
          <cell r="A3300" t="str">
            <v>89625</v>
          </cell>
          <cell r="B3300" t="str">
            <v>TE, PVC, SOLDÁVEL, DN 50MM, INSTALADO EM PRUMADA DE ÁGUA - FORNECIMENTO E INSTALAÇÃO. AF_12/2014</v>
          </cell>
          <cell r="C3300" t="str">
            <v>UN</v>
          </cell>
          <cell r="D3300" t="str">
            <v>15,04</v>
          </cell>
        </row>
        <row r="3301">
          <cell r="A3301" t="str">
            <v>89626</v>
          </cell>
          <cell r="B3301" t="str">
            <v>TÊ DE REDUÇÃO, PVC, SOLDÁVEL, DN 50MM X 40MM, INSTALADO EM PRUMADA DE ÁGUA - FORNECIMENTO E INSTALAÇÃO. AF_12/2014</v>
          </cell>
          <cell r="C3301" t="str">
            <v>UN</v>
          </cell>
          <cell r="D3301" t="str">
            <v>18,60</v>
          </cell>
        </row>
        <row r="3302">
          <cell r="A3302" t="str">
            <v>89627</v>
          </cell>
          <cell r="B3302" t="str">
            <v>TÊ DE REDUÇÃO, PVC, SOLDÁVEL, DN 50MM X 25MM, INSTALADO EM PRUMADA DE ÁGUA - FORNECIMENTO E INSTALAÇÃO. AF_12/2014</v>
          </cell>
          <cell r="C3302" t="str">
            <v>UN</v>
          </cell>
          <cell r="D3302" t="str">
            <v>14,81</v>
          </cell>
        </row>
        <row r="3303">
          <cell r="A3303" t="str">
            <v>89628</v>
          </cell>
          <cell r="B3303" t="str">
            <v>TE, PVC, SOLDÁVEL, DN 60MM, INSTALADO EM PRUMADA DE ÁGUA - FORNECIMENTO E INSTALAÇÃO. AF_12/2014</v>
          </cell>
          <cell r="C3303" t="str">
            <v>UN</v>
          </cell>
          <cell r="D3303" t="str">
            <v>30,01</v>
          </cell>
        </row>
        <row r="3304">
          <cell r="A3304" t="str">
            <v>89629</v>
          </cell>
          <cell r="B3304" t="str">
            <v>TE, PVC, SOLDÁVEL, DN 75MM, INSTALADO EM PRUMADA DE ÁGUA - FORNECIMENTO E INSTALAÇÃO. AF_12/2014</v>
          </cell>
          <cell r="C3304" t="str">
            <v>UN</v>
          </cell>
          <cell r="D3304" t="str">
            <v>52,27</v>
          </cell>
        </row>
        <row r="3305">
          <cell r="A3305" t="str">
            <v>89630</v>
          </cell>
          <cell r="B3305" t="str">
            <v>TE DE REDUÇÃO, PVC, SOLDÁVEL, DN 75MM X 50MM, INSTALADO EM PRUMADA DE ÁGUA - FORNECIMENTO E INSTALAÇÃO. AF_12/2014</v>
          </cell>
          <cell r="C3305" t="str">
            <v>UN</v>
          </cell>
          <cell r="D3305" t="str">
            <v>45,17</v>
          </cell>
        </row>
        <row r="3306">
          <cell r="A3306" t="str">
            <v>89631</v>
          </cell>
          <cell r="B3306" t="str">
            <v>TE, PVC, SOLDÁVEL, DN 85MM, INSTALADO EM PRUMADA DE ÁGUA - FORNECIMENTO E INSTALAÇÃO. AF_12/2014</v>
          </cell>
          <cell r="C3306" t="str">
            <v>UN</v>
          </cell>
          <cell r="D3306" t="str">
            <v>76,14</v>
          </cell>
        </row>
        <row r="3307">
          <cell r="A3307" t="str">
            <v>89632</v>
          </cell>
          <cell r="B3307" t="str">
            <v>TE DE REDUÇÃO, PVC, SOLDÁVEL, DN 85MM X 60MM, INSTALADO EM PRUMADA DE ÁGUA - FORNECIMENTO E INSTALAÇÃO. AF_12/2014</v>
          </cell>
          <cell r="C3307" t="str">
            <v>UN</v>
          </cell>
          <cell r="D3307" t="str">
            <v>65,59</v>
          </cell>
        </row>
        <row r="3308">
          <cell r="A3308" t="str">
            <v>89637</v>
          </cell>
          <cell r="B3308" t="str">
            <v>JOELHO 90 GRAUS, CPVC, SOLDÁVEL, DN 15MM, INSTALADO EM RAMAL OU SUB-RAMAL DE ÁGUA - FORNECIMENTO E INSTALAÇÃO. AF_12/2014</v>
          </cell>
          <cell r="C3308" t="str">
            <v>UN</v>
          </cell>
          <cell r="D3308" t="str">
            <v>6,69</v>
          </cell>
        </row>
        <row r="3309">
          <cell r="A3309" t="str">
            <v>89638</v>
          </cell>
          <cell r="B3309" t="str">
            <v>JOELHO 45 GRAUS, CPVC, SOLDÁVEL, DN 15MM, INSTALADO EM RAMAL OU SUB-RAMAL DE ÁGUA - FORNECIMENTO E INSTALAÇÃO. AF_12/2014</v>
          </cell>
          <cell r="C3309" t="str">
            <v>UN</v>
          </cell>
          <cell r="D3309" t="str">
            <v>7,25</v>
          </cell>
        </row>
        <row r="3310">
          <cell r="A3310" t="str">
            <v>89639</v>
          </cell>
          <cell r="B3310" t="str">
            <v>CURVA 90 GRAUS, CPVC, SOLDÁVEL, DN 15MM, INSTALADO EM RAMAL OU SUB-RAMAL DE ÁGUA - FORNECIMENTO E INSTALAÇÃO. AF_12/2014</v>
          </cell>
          <cell r="C3310" t="str">
            <v>UN</v>
          </cell>
          <cell r="D3310" t="str">
            <v>7,47</v>
          </cell>
        </row>
        <row r="3311">
          <cell r="A3311" t="str">
            <v>89641</v>
          </cell>
          <cell r="B3311" t="str">
            <v>JOELHO 90 GRAUS, CPVC, SOLDÁVEL, DN 22MM, INSTALADO EM RAMAL OU SUB-RAMAL DE ÁGUA - FORNECIMENTO E INSTALAÇÃO. AF_12/2014</v>
          </cell>
          <cell r="C3311" t="str">
            <v>UN</v>
          </cell>
          <cell r="D3311" t="str">
            <v>9,16</v>
          </cell>
        </row>
        <row r="3312">
          <cell r="A3312" t="str">
            <v>89642</v>
          </cell>
          <cell r="B3312" t="str">
            <v>JOELHO 45 GRAUS, CPVC, SOLDÁVEL, DN 22MM, INSTALADO EM RAMAL OU SUB-RAMAL DE ÁGUA - FORNECIMENTO E INSTALAÇÃO. AF_12/2014</v>
          </cell>
          <cell r="C3312" t="str">
            <v>UN</v>
          </cell>
          <cell r="D3312" t="str">
            <v>10,25</v>
          </cell>
        </row>
        <row r="3313">
          <cell r="A3313" t="str">
            <v>89643</v>
          </cell>
          <cell r="B3313" t="str">
            <v>CURVA 90 GRAUS, CPVC, SOLDÁVEL, DN 22MM, INSTALADO EM RAMAL OU SUB-RAMAL DE ÁGUA - FORNECIMENTO E INSTALAÇÃO. AF_12/2014</v>
          </cell>
          <cell r="C3313" t="str">
            <v>UN</v>
          </cell>
          <cell r="D3313" t="str">
            <v>10,61</v>
          </cell>
        </row>
        <row r="3314">
          <cell r="A3314" t="str">
            <v>89645</v>
          </cell>
          <cell r="B3314" t="str">
            <v>JOELHO DE TRANSIÇÃO, 90 GRAUS, CPVC, SOLDÁVEL, DN 22MM X 3/4", INSTALADO EM RAMAL OU SUB-RAMAL DE ÁGUA - FORNECIMENTO E INSTALAÇÃO. AF_12/2014</v>
          </cell>
          <cell r="C3314" t="str">
            <v>UN</v>
          </cell>
          <cell r="D3314" t="str">
            <v>16,84</v>
          </cell>
        </row>
        <row r="3315">
          <cell r="A3315" t="str">
            <v>89646</v>
          </cell>
          <cell r="B3315" t="str">
            <v>JOELHO 90 GRAUS, CPVC, SOLDÁVEL, DN 28MM, INSTALADO EM RAMAL OU SUB-RAMAL DE ÁGUA - FORNECIMENTO E INSTALAÇÃO. AF_12/2014</v>
          </cell>
          <cell r="C3315" t="str">
            <v>UN</v>
          </cell>
          <cell r="D3315" t="str">
            <v>13,48</v>
          </cell>
        </row>
        <row r="3316">
          <cell r="A3316" t="str">
            <v>89647</v>
          </cell>
          <cell r="B3316" t="str">
            <v>JOELHO 45 GRAUS, CPVC, SOLDÁVEL, DN 28MM, INSTALADO EM RAMAL OU SUB-RAMAL DE ÁGUA  FORNECIMENTO E INSTALAÇÃO. AF_12/2014</v>
          </cell>
          <cell r="C3316" t="str">
            <v>UN</v>
          </cell>
          <cell r="D3316" t="str">
            <v>13,23</v>
          </cell>
        </row>
        <row r="3317">
          <cell r="A3317" t="str">
            <v>89648</v>
          </cell>
          <cell r="B3317" t="str">
            <v>CURVA 90 GRAUS, CPVC, SOLDÁVEL, DN 28MM, INSTALADO EM RAMAL OU SUB-RAMAL DE ÁGUA  FORNECIMENTO E INSTALAÇÃO. AF_12/2014</v>
          </cell>
          <cell r="C3317" t="str">
            <v>UN</v>
          </cell>
          <cell r="D3317" t="str">
            <v>14,39</v>
          </cell>
        </row>
        <row r="3318">
          <cell r="A3318" t="str">
            <v>89649</v>
          </cell>
          <cell r="B3318" t="str">
            <v>JOELHO 90 GRAUS, CPVC, SOLDÁVEL, DN 35MM, INSTALADO EM RAMAL OU SUB-RAMAL DE ÁGUA  FORNECIMENTO E INSTALAÇÃO. AF_12/2014</v>
          </cell>
          <cell r="C3318" t="str">
            <v>UN</v>
          </cell>
          <cell r="D3318" t="str">
            <v>19,20</v>
          </cell>
        </row>
        <row r="3319">
          <cell r="A3319" t="str">
            <v>89650</v>
          </cell>
          <cell r="B3319" t="str">
            <v>JOELHO 45 GRAUS, CPVC, SOLDÁVEL, DN 35MM, INSTALADO EM RAMAL OU SUB-RAMAL DE ÁGUA  FORNECIMENTO E INSTALAÇÃO. AF_12/2014</v>
          </cell>
          <cell r="C3319" t="str">
            <v>UN</v>
          </cell>
          <cell r="D3319" t="str">
            <v>19,20</v>
          </cell>
        </row>
        <row r="3320">
          <cell r="A3320" t="str">
            <v>89651</v>
          </cell>
          <cell r="B3320" t="str">
            <v>LUVA, CPVC, SOLDÁVEL, DN 15MM, INSTALADO EM RAMAL OU SUB-RAMAL DE ÁGUA - FORNECIMENTO E INSTALAÇÃO. AF_12/2014</v>
          </cell>
          <cell r="C3320" t="str">
            <v>UN</v>
          </cell>
          <cell r="D3320" t="str">
            <v>4,54</v>
          </cell>
        </row>
        <row r="3321">
          <cell r="A3321" t="str">
            <v>89652</v>
          </cell>
          <cell r="B3321" t="str">
            <v>LUVA DE CORRER, CPVC, SOLDÁVEL, DN 15MM, INSTALADO EM RAMAL OU SUB-RAMAL DE ÁGUA  FORNECIMENTO E INSTALAÇÃO. AF_12/2014</v>
          </cell>
          <cell r="C3321" t="str">
            <v>UN</v>
          </cell>
          <cell r="D3321" t="str">
            <v>7,02</v>
          </cell>
        </row>
        <row r="3322">
          <cell r="A3322" t="str">
            <v>89653</v>
          </cell>
          <cell r="B3322" t="str">
            <v>LUVA DE TRANSIÇÃO, CPVC, SOLDÁVEL, DN15MM X 1/2", INSTALADO EM RAMAL OU SUB-RAMAL DE ÁGUA - FORNECIMENTO E INSTALAÇÃO. AF_12/2014</v>
          </cell>
          <cell r="C3322" t="str">
            <v>UN</v>
          </cell>
          <cell r="D3322" t="str">
            <v>10,83</v>
          </cell>
        </row>
        <row r="3323">
          <cell r="A3323" t="str">
            <v>89654</v>
          </cell>
          <cell r="B3323" t="str">
            <v>UNIÃO, CPVC, SOLDÁVEL, DN15MM, INSTALADO EM RAMAL OU SUB-RAMAL DE ÁGUA  FORNECIMENTO E INSTALAÇÃO. AF_12/2014</v>
          </cell>
          <cell r="C3323" t="str">
            <v>UN</v>
          </cell>
          <cell r="D3323" t="str">
            <v>10,57</v>
          </cell>
        </row>
        <row r="3324">
          <cell r="A3324" t="str">
            <v>89655</v>
          </cell>
          <cell r="B3324" t="str">
            <v>CONECTOR, CPVC, SOLDÁVEL, DN 15MM X 1/2, INSTALADO EM RAMAL OU SUB-RAMAL DE ÁGUA  FORNECIMENTO E INSTALAÇÃO. AF_12/2014</v>
          </cell>
          <cell r="C3324" t="str">
            <v>UN</v>
          </cell>
          <cell r="D3324" t="str">
            <v>15,23</v>
          </cell>
        </row>
        <row r="3325">
          <cell r="A3325" t="str">
            <v>89656</v>
          </cell>
          <cell r="B3325" t="str">
            <v>ADAPTADOR, CPVC, SOLDÁVEL, DN15MM, INSTALADO EM RAMAL OU SUB-RAMAL DE ÁGUA  FORNECIMENTO E INSTALAÇÃO. AF_12/2014</v>
          </cell>
          <cell r="C3325" t="str">
            <v>UN</v>
          </cell>
          <cell r="D3325" t="str">
            <v>7,41</v>
          </cell>
        </row>
        <row r="3326">
          <cell r="A3326" t="str">
            <v>89657</v>
          </cell>
          <cell r="B3326" t="str">
            <v>CURVA DE TRANSPOSIÇÃO, CPVC, SOLDÁVEL, DN15MM, INSTALADO EM RAMAL OU SUB-RAMAL DE ÁGUA  FORNECIMENTO E INSTALAÇÃO. AF_12/2014</v>
          </cell>
          <cell r="C3326" t="str">
            <v>UN</v>
          </cell>
          <cell r="D3326" t="str">
            <v>7,53</v>
          </cell>
        </row>
        <row r="3327">
          <cell r="A3327" t="str">
            <v>89658</v>
          </cell>
          <cell r="B3327" t="str">
            <v>LUVA, CPVC, SOLDÁVEL, DN 22MM, INSTALADO EM RAMAL OU SUB-RAMAL DE ÁGUA  FORNECIMENTO E INSTALAÇÃO. AF_12/2014</v>
          </cell>
          <cell r="C3327" t="str">
            <v>UN</v>
          </cell>
          <cell r="D3327" t="str">
            <v>6,10</v>
          </cell>
        </row>
        <row r="3328">
          <cell r="A3328" t="str">
            <v>89659</v>
          </cell>
          <cell r="B3328" t="str">
            <v>LUVA DE CORRER, CPVC, SOLDÁVEL, DN 22MM, INSTALADO EM RAMAL OU SUB-RAMAL DE ÁGUA  FORNECIMENTO E INSTALAÇÃO. AF_12/2014</v>
          </cell>
          <cell r="C3328" t="str">
            <v>UN</v>
          </cell>
          <cell r="D3328" t="str">
            <v>9,89</v>
          </cell>
        </row>
        <row r="3329">
          <cell r="A3329" t="str">
            <v>89660</v>
          </cell>
          <cell r="B3329" t="str">
            <v>LUVA DE TRANSIÇÃO, CPVC, SOLDÁVEL, DN22MM X 25MM, INSTALADO EM RAMAL OU SUB-RAMAL DE ÁGUA - FORNECIMENTO E INSTALAÇÃO. AF_12/2014</v>
          </cell>
          <cell r="C3329" t="str">
            <v>UN</v>
          </cell>
          <cell r="D3329" t="str">
            <v>5,77</v>
          </cell>
        </row>
        <row r="3330">
          <cell r="A3330" t="str">
            <v>89661</v>
          </cell>
          <cell r="B3330" t="str">
            <v>UNIÃO, CPVC, SOLDÁVEL, DN22MM, INSTALADO EM RAMAL OU SUB-RAMAL DE ÁGUA  FORNECIMENTO E INSTALAÇÃO. AF_12/2014</v>
          </cell>
          <cell r="C3330" t="str">
            <v>UN</v>
          </cell>
          <cell r="D3330" t="str">
            <v>12,78</v>
          </cell>
        </row>
        <row r="3331">
          <cell r="A3331" t="str">
            <v>89662</v>
          </cell>
          <cell r="B3331" t="str">
            <v>CONECTOR, CPVC, SOLDÁVEL, DN 22MM X 1/2, INSTALADO EM RAMAL OU SUB-RAMAL DE ÁGUA  FORNECIMENTO E INSTALAÇÃO. AF_12/2014</v>
          </cell>
          <cell r="C3331" t="str">
            <v>UN</v>
          </cell>
          <cell r="D3331" t="str">
            <v>18,96</v>
          </cell>
        </row>
        <row r="3332">
          <cell r="A3332" t="str">
            <v>89663</v>
          </cell>
          <cell r="B3332" t="str">
            <v>ADAPTADOR, CPVC, SOLDÁVEL, DN22MM, INSTALADO EM RAMAL OU SUB-RAMAL DE ÁGUA  FORNECIMENTO E INSTALAÇÃO. AF_12/2014</v>
          </cell>
          <cell r="C3332" t="str">
            <v>UN</v>
          </cell>
          <cell r="D3332" t="str">
            <v>8,61</v>
          </cell>
        </row>
        <row r="3333">
          <cell r="A3333" t="str">
            <v>89664</v>
          </cell>
          <cell r="B3333" t="str">
            <v>CURVA DE TRANSPOSIÇÃO, CPVC, SOLDÁVEL, DN22MM, INSTALADO EM RAMAL OU SUB-RAMAL DE ÁGUA  FORNECIMENTO E INSTALAÇÃO. AF_12/2014</v>
          </cell>
          <cell r="C3333" t="str">
            <v>UN</v>
          </cell>
          <cell r="D3333" t="str">
            <v>9,89</v>
          </cell>
        </row>
        <row r="3334">
          <cell r="A3334" t="str">
            <v>89665</v>
          </cell>
          <cell r="B3334" t="str">
            <v>REDUÇÃO EXCÊNTRICA, PVC, SERIE R, ÁGUA PLUVIAL, DN 75 X 50 MM, JUNTA ELÁSTICA, FORNECIDO E INSTALADO EM CONDUTORES VERTICAIS DE ÁGUAS PLUVIAIS. AF_12/2014</v>
          </cell>
          <cell r="C3334" t="str">
            <v>UN</v>
          </cell>
          <cell r="D3334" t="str">
            <v>8,26</v>
          </cell>
        </row>
        <row r="3335">
          <cell r="A3335" t="str">
            <v>89666</v>
          </cell>
          <cell r="B3335" t="str">
            <v>BUCHA DE REDUÇÃO, CPVC, SOLDÁVEL, DN22MM X 15MM, INSTALADO EM RAMAL OU SUB-RAMAL DE ÁGUA  FORNECIMENTO E INSTALAÇÃO. AF_12/2014</v>
          </cell>
          <cell r="C3335" t="str">
            <v>UN</v>
          </cell>
          <cell r="D3335" t="str">
            <v>5,21</v>
          </cell>
        </row>
        <row r="3336">
          <cell r="A3336" t="str">
            <v>89667</v>
          </cell>
          <cell r="B3336" t="str">
            <v>TÊ DE INSPEÇÃO, PVC, SERIE R, ÁGUA PLUVIAL, DN 75 MM, JUNTA ELÁSTICA, FORNECIDO E INSTALADO EM CONDUTORES VERTICAIS DE ÁGUAS PLUVIAIS. AF_12/2014</v>
          </cell>
          <cell r="C3336" t="str">
            <v>UN</v>
          </cell>
          <cell r="D3336" t="str">
            <v>23,49</v>
          </cell>
        </row>
        <row r="3337">
          <cell r="A3337" t="str">
            <v>89668</v>
          </cell>
          <cell r="B3337" t="str">
            <v>CONECTOR, CPVC, SOLDÁVEL, DN22MM X 3/4", INSTALADO EM RAMAL OU SUB-RAMAL DE ÁGUA - FORNECIMENTO E INSTALAÇÃO. AF_12/2014</v>
          </cell>
          <cell r="C3337" t="str">
            <v>UN</v>
          </cell>
          <cell r="D3337" t="str">
            <v>18,05</v>
          </cell>
        </row>
        <row r="3338">
          <cell r="A3338" t="str">
            <v>89669</v>
          </cell>
          <cell r="B3338" t="str">
            <v>LUVA SIMPLES, PVC, SERIE R, ÁGUA PLUVIAL, DN 100 MM, JUNTA ELÁSTICA, FORNECIDO E INSTALADO EM CONDUTORES VERTICAIS DE ÁGUAS PLUVIAIS. AF_12/2014</v>
          </cell>
          <cell r="C3338" t="str">
            <v>UN</v>
          </cell>
          <cell r="D3338" t="str">
            <v>13,03</v>
          </cell>
        </row>
        <row r="3339">
          <cell r="A3339" t="str">
            <v>89670</v>
          </cell>
          <cell r="B3339" t="str">
            <v>LUVA, CPVC, SOLDÁVEL, DN 28MM, INSTALADO EM RAMAL OU SUB-RAMAL DE ÁGUA  FORNECIMENTO E INSTALAÇÃO. AF_12/2014</v>
          </cell>
          <cell r="C3339" t="str">
            <v>UN</v>
          </cell>
          <cell r="D3339" t="str">
            <v>8,62</v>
          </cell>
        </row>
        <row r="3340">
          <cell r="A3340" t="str">
            <v>89671</v>
          </cell>
          <cell r="B3340" t="str">
            <v>LUVA DE CORRER, PVC, SERIE R, ÁGUA PLUVIAL, DN 100 MM, JUNTA ELÁSTICA, FORNECIDO E INSTALADO EM CONDUTORES VERTICAIS DE ÁGUAS PLUVIAIS. AF_12/2014</v>
          </cell>
          <cell r="C3340" t="str">
            <v>UN</v>
          </cell>
          <cell r="D3340" t="str">
            <v>18,74</v>
          </cell>
        </row>
        <row r="3341">
          <cell r="A3341" t="str">
            <v>89672</v>
          </cell>
          <cell r="B3341" t="str">
            <v>LUVA DE CORRER, CPVC, SOLDÁVEL, DN 28MM, INSTALADO EM RAMAL OU SUB-RAMAL DE ÁGUA  FORNECIMENTO E INSTALAÇÃO. AF_12/2014</v>
          </cell>
          <cell r="C3341" t="str">
            <v>UN</v>
          </cell>
          <cell r="D3341" t="str">
            <v>12,97</v>
          </cell>
        </row>
        <row r="3342">
          <cell r="A3342" t="str">
            <v>89673</v>
          </cell>
          <cell r="B3342" t="str">
            <v>REDUÇÃO EXCÊNTRICA, PVC, SERIE R, ÁGUA PLUVIAL, DN 100 X 75 MM, JUNTA ELÁSTICA, FORNECIDO E INSTALADO EM CONDUTORES VERTICAIS DE ÁGUAS PLUVIAIS. AF_12/2014</v>
          </cell>
          <cell r="C3342" t="str">
            <v>UN</v>
          </cell>
          <cell r="D3342" t="str">
            <v>15,05</v>
          </cell>
        </row>
        <row r="3343">
          <cell r="A3343" t="str">
            <v>89674</v>
          </cell>
          <cell r="B3343" t="str">
            <v>UNIÃO, CPVC, SOLDÁVEL, DN28MM, INSTALADO EM RAMAL OU SUB-RAMAL DE ÁGUA  FORNECIMENTO E INSTALAÇÃO. AF_12/2014</v>
          </cell>
          <cell r="C3343" t="str">
            <v>UN</v>
          </cell>
          <cell r="D3343" t="str">
            <v>18,50</v>
          </cell>
        </row>
        <row r="3344">
          <cell r="A3344" t="str">
            <v>89675</v>
          </cell>
          <cell r="B3344" t="str">
            <v>TÊ DE INSPEÇÃO, PVC, SERIE R, ÁGUA PLUVIAL, DN 100 MM, JUNTA ELÁSTICA, FORNECIDO E INSTALADO EM CONDUTORES VERTICAIS DE ÁGUAS PLUVIAIS. AF_12/2014</v>
          </cell>
          <cell r="C3344" t="str">
            <v>UN</v>
          </cell>
          <cell r="D3344" t="str">
            <v>32,16</v>
          </cell>
        </row>
        <row r="3345">
          <cell r="A3345" t="str">
            <v>89676</v>
          </cell>
          <cell r="B3345" t="str">
            <v>CONECTOR, CPVC, SOLDÁVEL, DN 28MM X 1, INSTALADO EM RAMAL OU SUB-RAMAL DE ÁGUA  FORNECIMENTO E INSTALAÇÃO. AF_12/2014</v>
          </cell>
          <cell r="C3345" t="str">
            <v>UN</v>
          </cell>
          <cell r="D3345" t="str">
            <v>27,53</v>
          </cell>
        </row>
        <row r="3346">
          <cell r="A3346" t="str">
            <v>89677</v>
          </cell>
          <cell r="B3346" t="str">
            <v>LUVA SIMPLES, PVC, SERIE R, ÁGUA PLUVIAL, DN 150 MM, JUNTA ELÁSTICA, FORNECIDO E INSTALADO EM CONDUTORES VERTICAIS DE ÁGUAS PLUVIAIS. AF_12/2014</v>
          </cell>
          <cell r="C3346" t="str">
            <v>UN</v>
          </cell>
          <cell r="D3346" t="str">
            <v>37,23</v>
          </cell>
        </row>
        <row r="3347">
          <cell r="A3347" t="str">
            <v>89678</v>
          </cell>
          <cell r="B3347" t="str">
            <v>BUCHA DE REDUÇÃO, CPVC, SOLDÁVEL, DN28MM X 22MM, INSTALADO EM RAMAL OU SUB-RAMAL DE ÁGUA  FORNECIMENTO E INSTALAÇÃO. AF_12/2014</v>
          </cell>
          <cell r="C3347" t="str">
            <v>UN</v>
          </cell>
          <cell r="D3347" t="str">
            <v>6,70</v>
          </cell>
        </row>
        <row r="3348">
          <cell r="A3348" t="str">
            <v>89679</v>
          </cell>
          <cell r="B3348" t="str">
            <v>LUVA DE CORRER, PVC, SERIE R, ÁGUA PLUVIAL, DN 150 MM, JUNTA ELÁSTICA, FORNECIDO E INSTALADO EM CONDUTORES VERTICAIS DE ÁGUAS PLUVIAIS. AF_12/2014</v>
          </cell>
          <cell r="C3348" t="str">
            <v>UN</v>
          </cell>
          <cell r="D3348" t="str">
            <v>59,95</v>
          </cell>
        </row>
        <row r="3349">
          <cell r="A3349" t="str">
            <v>89680</v>
          </cell>
          <cell r="B3349" t="str">
            <v>LUVA, CPVC, SOLDÁVEL, DN 35MM, INSTALADO EM RAMAL OU SUB-RAMAL DE ÁGUA  FORNECIMENTO E INSTALAÇÃO. AF_12/2014</v>
          </cell>
          <cell r="C3349" t="str">
            <v>UN</v>
          </cell>
          <cell r="D3349" t="str">
            <v>12,96</v>
          </cell>
        </row>
        <row r="3350">
          <cell r="A3350" t="str">
            <v>89681</v>
          </cell>
          <cell r="B3350" t="str">
            <v>REDUÇÃO EXCÊNTRICA, PVC, SERIE R, ÁGUA PLUVIAL, DN 150 X 100 MM, JUNTA ELÁSTICA, FORNECIDO E INSTALADO EM CONDUTORES VERTICAIS DE ÁGUAS PLUVIAIS. AF_12/2014</v>
          </cell>
          <cell r="C3350" t="str">
            <v>UN</v>
          </cell>
          <cell r="D3350" t="str">
            <v>41,19</v>
          </cell>
        </row>
        <row r="3351">
          <cell r="A3351" t="str">
            <v>89682</v>
          </cell>
          <cell r="B3351" t="str">
            <v>LUVA DE CORRER, CPVC, SOLDÁVEL, DN 35MM, INSTALADO EM RAMAL OU SUB-RAMAL DE ÁGUA  FORNECIMENTO E INSTALAÇÃO. AF_12/2014</v>
          </cell>
          <cell r="C3351" t="str">
            <v>UN</v>
          </cell>
          <cell r="D3351" t="str">
            <v>19,45</v>
          </cell>
        </row>
        <row r="3352">
          <cell r="A3352" t="str">
            <v>89684</v>
          </cell>
          <cell r="B3352" t="str">
            <v>UNIÃO, CPVC, SOLDÁVEL, DN35MM, INSTALADO EM RAMAL OU SUB-RAMAL DE ÁGUA  FORNECIMENTO E INSTALAÇÃO. AF_12/2014</v>
          </cell>
          <cell r="C3352" t="str">
            <v>UN</v>
          </cell>
          <cell r="D3352" t="str">
            <v>26,41</v>
          </cell>
        </row>
        <row r="3353">
          <cell r="A3353" t="str">
            <v>89685</v>
          </cell>
          <cell r="B3353" t="str">
            <v>JUNÇÃO SIMPLES, PVC, SERIE R, ÁGUA PLUVIAL, DN 75 X 75 MM, JUNTA ELÁSTICA, FORNECIDO E INSTALADO EM CONDUTORES VERTICAIS DE ÁGUAS PLUVIAIS. AF_12/2014</v>
          </cell>
          <cell r="C3353" t="str">
            <v>UN</v>
          </cell>
          <cell r="D3353" t="str">
            <v>28,20</v>
          </cell>
        </row>
        <row r="3354">
          <cell r="A3354" t="str">
            <v>89686</v>
          </cell>
          <cell r="B3354" t="str">
            <v>CONECTOR, CPVC, SOLDÁVEL, DN 35MM X 1 1/4, INSTALADO EM RAMAL OU SUB-RAMAL DE ÁGUA  FORNECIMENTO E INSTALAÇÃO. AF_12/2014</v>
          </cell>
          <cell r="C3354" t="str">
            <v>UN</v>
          </cell>
          <cell r="D3354" t="str">
            <v>95,26</v>
          </cell>
        </row>
        <row r="3355">
          <cell r="A3355" t="str">
            <v>89687</v>
          </cell>
          <cell r="B3355" t="str">
            <v>TÊ, PVC, SERIE R, ÁGUA PLUVIAL, DN 75 X 75 MM, JUNTA ELÁSTICA, FORNECIDO E INSTALADO EM CONDUTORES VERTICAIS DE ÁGUAS PLUVIAIS. AF_12/2014</v>
          </cell>
          <cell r="C3355" t="str">
            <v>UN</v>
          </cell>
          <cell r="D3355" t="str">
            <v>23,52</v>
          </cell>
        </row>
        <row r="3356">
          <cell r="A3356" t="str">
            <v>89689</v>
          </cell>
          <cell r="B3356" t="str">
            <v>BUCHA DE REDUÇÃO, CPVC, SOLDÁVEL, DN35MM X 28MM, INSTALADO EM RAMAL OU SUB-RAMAL DE ÁGUA  FORNECIMENTO E INSTALAÇÃO. AF_12/2014</v>
          </cell>
          <cell r="C3356" t="str">
            <v>UN</v>
          </cell>
          <cell r="D3356" t="str">
            <v>20,85</v>
          </cell>
        </row>
        <row r="3357">
          <cell r="A3357" t="str">
            <v>89690</v>
          </cell>
          <cell r="B3357" t="str">
            <v>JUNÇÃO SIMPLES, PVC, SERIE R, ÁGUA PLUVIAL, DN 100 X 100 MM, JUNTA ELÁSTICA, FORNECIDO E INSTALADO EM CONDUTORES VERTICAIS DE ÁGUAS PLUVIAIS. AF_12/2014</v>
          </cell>
          <cell r="C3357" t="str">
            <v>UN</v>
          </cell>
          <cell r="D3357" t="str">
            <v>43,12</v>
          </cell>
        </row>
        <row r="3358">
          <cell r="A3358" t="str">
            <v>89691</v>
          </cell>
          <cell r="B3358" t="str">
            <v>TE, CPVC, SOLDÁVEL, DN 15MM, INSTALADO EM RAMAL OU SUB-RAMAL DE ÁGUA - FORNECIMENTO E INSTALAÇÃO. AF_12/2014</v>
          </cell>
          <cell r="C3358" t="str">
            <v>UN</v>
          </cell>
          <cell r="D3358" t="str">
            <v>8,66</v>
          </cell>
        </row>
        <row r="3359">
          <cell r="A3359" t="str">
            <v>89692</v>
          </cell>
          <cell r="B3359" t="str">
            <v>JUNÇÃO SIMPLES, PVC, SERIE R, ÁGUA PLUVIAL, DN 100 X 75 MM, JUNTA ELÁSTICA, FORNECIDO E INSTALADO EM CONDUTORES VERTICAIS DE ÁGUAS PLUVIAIS. AF_12/2014</v>
          </cell>
          <cell r="C3359" t="str">
            <v>UN</v>
          </cell>
          <cell r="D3359" t="str">
            <v>41,72</v>
          </cell>
        </row>
        <row r="3360">
          <cell r="A3360" t="str">
            <v>89693</v>
          </cell>
          <cell r="B3360" t="str">
            <v>TÊ, PVC, SERIE R, ÁGUA PLUVIAL, DN 100 X 100 MM, JUNTA ELÁSTICA, FORNECIDO E INSTALADO EM CONDUTORES VERTICAIS DE ÁGUAS PLUVIAIS. AF_12/2014</v>
          </cell>
          <cell r="C3360" t="str">
            <v>UN</v>
          </cell>
          <cell r="D3360" t="str">
            <v>38,40</v>
          </cell>
        </row>
        <row r="3361">
          <cell r="A3361" t="str">
            <v>89694</v>
          </cell>
          <cell r="B3361" t="str">
            <v>TE DE TRANSIÇÃO, CPVC, SOLDÁVEL, DN 15MM X 1/2, INSTALADO EM RAMAL OU SUB-RAMAL DE ÁGUA  FORNECIMENTO E INSTALAÇÃO. AF_12/2014</v>
          </cell>
          <cell r="C3361" t="str">
            <v>UN</v>
          </cell>
          <cell r="D3361" t="str">
            <v>12,91</v>
          </cell>
        </row>
        <row r="3362">
          <cell r="A3362" t="str">
            <v>89695</v>
          </cell>
          <cell r="B3362" t="str">
            <v>TÊ MISTURADOR, CPVC, SOLDÁVEL, DN15MM, INSTALADO EM RAMAL OU SUB-RAMAL DE ÁGUA  FORNECIMENTO E INSTALAÇÃO. AF_12/2014</v>
          </cell>
          <cell r="C3362" t="str">
            <v>UN</v>
          </cell>
          <cell r="D3362" t="str">
            <v>12,11</v>
          </cell>
        </row>
        <row r="3363">
          <cell r="A3363" t="str">
            <v>89696</v>
          </cell>
          <cell r="B3363" t="str">
            <v>TÊ, PVC, SERIE R, ÁGUA PLUVIAL, DN 100 X 75 MM, JUNTA ELÁSTICA, FORNECIDO E INSTALADO EM CONDUTORES VERTICAIS DE ÁGUAS PLUVIAIS. AF_12/2014</v>
          </cell>
          <cell r="C3363" t="str">
            <v>UN</v>
          </cell>
          <cell r="D3363" t="str">
            <v>30,46</v>
          </cell>
        </row>
        <row r="3364">
          <cell r="A3364" t="str">
            <v>89697</v>
          </cell>
          <cell r="B3364" t="str">
            <v>TE, CPVC, SOLDÁVEL, DN 22MM, INSTALADO EM RAMAL OU SUB-RAMAL DE ÁGUA - FORNECIMENTO E INSTALAÇÃO. AF_12/2014</v>
          </cell>
          <cell r="C3364" t="str">
            <v>UN</v>
          </cell>
          <cell r="D3364" t="str">
            <v>10,65</v>
          </cell>
        </row>
        <row r="3365">
          <cell r="A3365" t="str">
            <v>89698</v>
          </cell>
          <cell r="B3365" t="str">
            <v>JUNÇÃO SIMPLES, PVC, SERIE R, ÁGUA PLUVIAL, DN 150 X 150 MM, JUNTA ELÁSTICA, FORNECIDO E INSTALADO EM CONDUTORES VERTICAIS DE ÁGUAS PLUVIAIS. AF_12/2014</v>
          </cell>
          <cell r="C3365" t="str">
            <v>UN</v>
          </cell>
          <cell r="D3365" t="str">
            <v>118,54</v>
          </cell>
        </row>
        <row r="3366">
          <cell r="A3366" t="str">
            <v>89699</v>
          </cell>
          <cell r="B3366" t="str">
            <v>JUNÇÃO SIMPLES, PVC, SERIE R, ÁGUA PLUVIAL, DN 150 X 100 MM, JUNTA ELÁSTICA, FORNECIDO E INSTALADO EM CONDUTORES VERTICAIS DE ÁGUAS PLUVIAIS. AF_12/2014</v>
          </cell>
          <cell r="C3366" t="str">
            <v>UN</v>
          </cell>
          <cell r="D3366" t="str">
            <v>96,59</v>
          </cell>
        </row>
        <row r="3367">
          <cell r="A3367" t="str">
            <v>89700</v>
          </cell>
          <cell r="B3367" t="str">
            <v>TE DE TRANSIÇÃO, CPVC, SOLDÁVEL, DN 22MM X 1/2, INSTALADO EM RAMAL OU SUB-RAMAL DE ÁGUA  FORNECIMENTO E INSTALAÇÃO. AF_12/2014</v>
          </cell>
          <cell r="C3367" t="str">
            <v>UN</v>
          </cell>
          <cell r="D3367" t="str">
            <v>14,29</v>
          </cell>
        </row>
        <row r="3368">
          <cell r="A3368" t="str">
            <v>89701</v>
          </cell>
          <cell r="B3368" t="str">
            <v>TÊ, PVC, SERIE R, ÁGUA PLUVIAL, DN 150 X 150 MM, JUNTA ELÁSTICA, FORNECIDO E INSTALADO EM CONDUTORES VERTICAIS DE ÁGUAS PLUVIAIS. AF_12/2014</v>
          </cell>
          <cell r="C3368" t="str">
            <v>UN</v>
          </cell>
          <cell r="D3368" t="str">
            <v>86,29</v>
          </cell>
        </row>
        <row r="3369">
          <cell r="A3369" t="str">
            <v>89702</v>
          </cell>
          <cell r="B3369" t="str">
            <v>TÊ MISTURADOR, CPVC, SOLDÁVEL, DN22MM, INSTALADO EM RAMAL OU SUB-RAMAL DE ÁGUA  FORNECIMENTO E INSTALAÇÃO. AF_12/2014</v>
          </cell>
          <cell r="C3369" t="str">
            <v>UN</v>
          </cell>
          <cell r="D3369" t="str">
            <v>14,29</v>
          </cell>
        </row>
        <row r="3370">
          <cell r="A3370" t="str">
            <v>89703</v>
          </cell>
          <cell r="B3370" t="str">
            <v>TE MISTURADOR DE TRANSIÇÃO, CPVC, SOLDÁVEL, DN 22MM X 3/4", INSTALADO EM RAMAL OU SUB-RAMAL DE ÁGUA - FORNECIMENTO E INSTALAÇÃO. AF_12/2014</v>
          </cell>
          <cell r="C3370" t="str">
            <v>UN</v>
          </cell>
          <cell r="D3370" t="str">
            <v>29,06</v>
          </cell>
        </row>
        <row r="3371">
          <cell r="A3371" t="str">
            <v>89704</v>
          </cell>
          <cell r="B3371" t="str">
            <v>TÊ, PVC, SERIE R, ÁGUA PLUVIAL, DN 150 X 100 MM, JUNTA ELÁSTICA, FORNECIDO E INSTALADO EM CONDUTORES VERTICAIS DE ÁGUAS PLUVIAIS. AF_12/2014</v>
          </cell>
          <cell r="C3371" t="str">
            <v>UN</v>
          </cell>
          <cell r="D3371" t="str">
            <v>68,66</v>
          </cell>
        </row>
        <row r="3372">
          <cell r="A3372" t="str">
            <v>89705</v>
          </cell>
          <cell r="B3372" t="str">
            <v>TÊ, CPVC, SOLDÁVEL, DN28MM, INSTALADO EM RAMAL OU SUB-RAMAL DE ÁGUA   FORNECIMENTO E INSTALAÇÃO. AF_12/2014</v>
          </cell>
          <cell r="C3372" t="str">
            <v>UN</v>
          </cell>
          <cell r="D3372" t="str">
            <v>16,38</v>
          </cell>
        </row>
        <row r="3373">
          <cell r="A3373" t="str">
            <v>89706</v>
          </cell>
          <cell r="B3373" t="str">
            <v>TÊ, CPVC, SOLDÁVEL, DN35MM, INSTALADO EM RAMAL OU SUB-RAMAL DE ÁGUA  FORNECIMENTO E INSTALAÇÃO. AF_12/2014</v>
          </cell>
          <cell r="C3373" t="str">
            <v>UN</v>
          </cell>
          <cell r="D3373" t="str">
            <v>32,79</v>
          </cell>
        </row>
        <row r="3374">
          <cell r="A3374" t="str">
            <v>89718</v>
          </cell>
          <cell r="B3374" t="str">
            <v>TUBO, CPVC, SOLDÁVEL, DN 35MM, INSTALADO EM RAMAL DE DISTRIBUIÇÃO DE ÁGUA   FORNECIMENTO E INSTALAÇÃO. AF_12/2014</v>
          </cell>
          <cell r="C3374" t="str">
            <v>M</v>
          </cell>
          <cell r="D3374" t="str">
            <v>30,03</v>
          </cell>
        </row>
        <row r="3375">
          <cell r="A3375" t="str">
            <v>89719</v>
          </cell>
          <cell r="B3375" t="str">
            <v>JOELHO 90 GRAUS, CPVC, SOLDÁVEL, DN 22MM, INSTALADO EM RAMAL DE DISTRIBUIÇÃO DE ÁGUA   FORNECIMENTO E INSTALAÇÃO. AF_12/2014</v>
          </cell>
          <cell r="C3375" t="str">
            <v>UN</v>
          </cell>
          <cell r="D3375" t="str">
            <v>6,93</v>
          </cell>
        </row>
        <row r="3376">
          <cell r="A3376" t="str">
            <v>89720</v>
          </cell>
          <cell r="B3376" t="str">
            <v>JOELHO 45 GRAUS, CPVC, SOLDÁVEL, DN 22MM, INSTALADO EM RAMAL DE DISTRIBUIÇÃO DE ÁGUA   FORNECIMENTO E INSTALAÇÃO. AF_12/2014</v>
          </cell>
          <cell r="C3376" t="str">
            <v>UN</v>
          </cell>
          <cell r="D3376" t="str">
            <v>8,02</v>
          </cell>
        </row>
        <row r="3377">
          <cell r="A3377" t="str">
            <v>89721</v>
          </cell>
          <cell r="B3377" t="str">
            <v>CURVA 90 GRAUS, CPVC, SOLDÁVEL, DN 22MM, INSTALADO EM RAMAL DE DISTRIBUIÇÃO DE ÁGUA - FORNECIMENTO E INSTALAÇÃO. AF_12/2014</v>
          </cell>
          <cell r="C3377" t="str">
            <v>UN</v>
          </cell>
          <cell r="D3377" t="str">
            <v>8,38</v>
          </cell>
        </row>
        <row r="3378">
          <cell r="A3378" t="str">
            <v>89723</v>
          </cell>
          <cell r="B3378" t="str">
            <v>JOELHO 90 GRAUS, CPVC, SOLDÁVEL, DN 28MM, INSTALADO EM RAMAL DE DISTRIBUIÇÃO DE ÁGUA   FORNECIMENTO E INSTALAÇÃO. AF_12/2014</v>
          </cell>
          <cell r="C3378" t="str">
            <v>UN</v>
          </cell>
          <cell r="D3378" t="str">
            <v>10,88</v>
          </cell>
        </row>
        <row r="3379">
          <cell r="A3379" t="str">
            <v>89724</v>
          </cell>
          <cell r="B3379" t="str">
            <v>JOELHO 90 GRAUS, PVC, SERIE NORMAL, ESGOTO PREDIAL, DN 40 MM, JUNTA SOLDÁVEL, FORNECIDO E INSTALADO EM RAMAL DE DESCARGA OU RAMAL DE ESGOTO SANITÁRIO. AF_12/2014</v>
          </cell>
          <cell r="C3379" t="str">
            <v>UN</v>
          </cell>
          <cell r="D3379" t="str">
            <v>6,10</v>
          </cell>
        </row>
        <row r="3380">
          <cell r="A3380" t="str">
            <v>89725</v>
          </cell>
          <cell r="B3380" t="str">
            <v>JOELHO 45 GRAUS, CPVC, SOLDÁVEL, DN 28MM, INSTALADO EM RAMAL DE DISTRIBUIÇÃO DE ÁGUA   FORNECIMENTO E INSTALAÇÃO. AF_12/2014</v>
          </cell>
          <cell r="C3380" t="str">
            <v>UN</v>
          </cell>
          <cell r="D3380" t="str">
            <v>10,63</v>
          </cell>
        </row>
        <row r="3381">
          <cell r="A3381" t="str">
            <v>89726</v>
          </cell>
          <cell r="B3381" t="str">
            <v>JOELHO 45 GRAUS, PVC, SERIE NORMAL, ESGOTO PREDIAL, DN 40 MM, JUNTA SOLDÁVEL, FORNECIDO E INSTALADO EM RAMAL DE DESCARGA OU RAMAL DE ESGOTO SANITÁRIO. AF_12/2014</v>
          </cell>
          <cell r="C3381" t="str">
            <v>UN</v>
          </cell>
          <cell r="D3381" t="str">
            <v>6,85</v>
          </cell>
        </row>
        <row r="3382">
          <cell r="A3382" t="str">
            <v>89727</v>
          </cell>
          <cell r="B3382" t="str">
            <v>CURVA 90 GRAUS, CPVC, SOLDÁVEL, DN 28MM, INSTALADO EM RAMAL DE DISTRIBUIÇÃO DE ÁGUA   FORNECIMENTO E INSTALAÇÃO. AF_12/2014</v>
          </cell>
          <cell r="C3382" t="str">
            <v>UN</v>
          </cell>
          <cell r="D3382" t="str">
            <v>11,79</v>
          </cell>
        </row>
        <row r="3383">
          <cell r="A3383" t="str">
            <v>89728</v>
          </cell>
          <cell r="B3383" t="str">
            <v>CURVA CURTA 90 GRAUS, PVC, SERIE NORMAL, ESGOTO PREDIAL, DN 40 MM, JUNTA SOLDÁVEL, FORNECIDO E INSTALADO EM RAMAL DE DESCARGA OU RAMAL DE ESGOTO SANITÁRIO. AF_12/2014</v>
          </cell>
          <cell r="C3383" t="str">
            <v>UN</v>
          </cell>
          <cell r="D3383" t="str">
            <v>8,14</v>
          </cell>
        </row>
        <row r="3384">
          <cell r="A3384" t="str">
            <v>89729</v>
          </cell>
          <cell r="B3384" t="str">
            <v>JOELHO 90 GRAUS, CPVC, SOLDÁVEL, DN 35MM, INSTALADO EM RAMAL DE DISTRIBUIÇÃO DE ÁGUA   FORNECIMENTO E INSTALAÇÃO. AF_12/2014</v>
          </cell>
          <cell r="C3384" t="str">
            <v>UN</v>
          </cell>
          <cell r="D3384" t="str">
            <v>16,13</v>
          </cell>
        </row>
        <row r="3385">
          <cell r="A3385" t="str">
            <v>89730</v>
          </cell>
          <cell r="B3385" t="str">
            <v>CURVA LONGA 90 GRAUS, PVC, SERIE NORMAL, ESGOTO PREDIAL, DN 40 MM, JUNTA SOLDÁVEL, FORNECIDO E INSTALADO EM RAMAL DE DESCARGA OU RAMAL DE ESGOTO SANITÁRIO. AF_12/2014</v>
          </cell>
          <cell r="C3385" t="str">
            <v>UN</v>
          </cell>
          <cell r="D3385" t="str">
            <v>8,24</v>
          </cell>
        </row>
        <row r="3386">
          <cell r="A3386" t="str">
            <v>89731</v>
          </cell>
          <cell r="B3386" t="str">
            <v>JOELHO 90 GRAUS, PVC, SERIE NORMAL, ESGOTO PREDIAL, DN 50 MM, JUNTA ELÁSTICA, FORNECIDO E INSTALADO EM RAMAL DE DESCARGA OU RAMAL DE ESGOTO SANITÁRIO. AF_12/2014</v>
          </cell>
          <cell r="C3386" t="str">
            <v>UN</v>
          </cell>
          <cell r="D3386" t="str">
            <v>8,20</v>
          </cell>
        </row>
        <row r="3387">
          <cell r="A3387" t="str">
            <v>89732</v>
          </cell>
          <cell r="B3387" t="str">
            <v>JOELHO 45 GRAUS, PVC, SERIE NORMAL, ESGOTO PREDIAL, DN 50 MM, JUNTA ELÁSTICA, FORNECIDO E INSTALADO EM RAMAL DE DESCARGA OU RAMAL DE ESGOTO SANITÁRIO. AF_12/2014</v>
          </cell>
          <cell r="C3387" t="str">
            <v>UN</v>
          </cell>
          <cell r="D3387" t="str">
            <v>8,74</v>
          </cell>
        </row>
        <row r="3388">
          <cell r="A3388" t="str">
            <v>89733</v>
          </cell>
          <cell r="B3388" t="str">
            <v>CURVA CURTA 90 GRAUS, PVC, SERIE NORMAL, ESGOTO PREDIAL, DN 50 MM, JUNTA ELÁSTICA, FORNECIDO E INSTALADO EM RAMAL DE DESCARGA OU RAMAL DE ESGOTO SANITÁRIO. AF_12/2014</v>
          </cell>
          <cell r="C3388" t="str">
            <v>UN</v>
          </cell>
          <cell r="D3388" t="str">
            <v>13,69</v>
          </cell>
        </row>
        <row r="3389">
          <cell r="A3389" t="str">
            <v>89734</v>
          </cell>
          <cell r="B3389" t="str">
            <v>JOELHO 45 GRAUS, CPVC, SOLDÁVEL, DN 35MM, INSTALADO EM RAMAL DE DISTRIBUIÇÃO DE ÁGUA   FORNECIMENTO E INSTALAÇÃO. AF_12/2014</v>
          </cell>
          <cell r="C3389" t="str">
            <v>UN</v>
          </cell>
          <cell r="D3389" t="str">
            <v>16,13</v>
          </cell>
        </row>
        <row r="3390">
          <cell r="A3390" t="str">
            <v>89735</v>
          </cell>
          <cell r="B3390" t="str">
            <v>CURVA LONGA 90 GRAUS, PVC, SERIE NORMAL, ESGOTO PREDIAL, DN 50 MM, JUNTA ELÁSTICA, FORNECIDO E INSTALADO EM RAMAL DE DESCARGA OU RAMAL DE ESGOTO SANITÁRIO. AF_12/2014</v>
          </cell>
          <cell r="C3390" t="str">
            <v>UN</v>
          </cell>
          <cell r="D3390" t="str">
            <v>13,58</v>
          </cell>
        </row>
        <row r="3391">
          <cell r="A3391" t="str">
            <v>89736</v>
          </cell>
          <cell r="B3391" t="str">
            <v>LUVA, CPVC, SOLDÁVEL, DN 22MM, INSTALADO EM RAMAL DE DISTRIBUIÇÃO DE ÁGUA   FORNECIMENTO E INSTALAÇÃO. AF_12/2014</v>
          </cell>
          <cell r="C3391" t="str">
            <v>UN</v>
          </cell>
          <cell r="D3391" t="str">
            <v>4,63</v>
          </cell>
        </row>
        <row r="3392">
          <cell r="A3392" t="str">
            <v>89737</v>
          </cell>
          <cell r="B3392" t="str">
            <v>JOELHO 90 GRAUS, PVC, SERIE NORMAL, ESGOTO PREDIAL, DN 75 MM, JUNTA ELÁSTICA, FORNECIDO E INSTALADO EM RAMAL DE DESCARGA OU RAMAL DE ESGOTO SANITÁRIO. AF_12/2014</v>
          </cell>
          <cell r="C3392" t="str">
            <v>UN</v>
          </cell>
          <cell r="D3392" t="str">
            <v>13,90</v>
          </cell>
        </row>
        <row r="3393">
          <cell r="A3393" t="str">
            <v>89738</v>
          </cell>
          <cell r="B3393" t="str">
            <v>LUVA DE CORRER, CPVC, SOLDÁVEL, DN 22MM, INSTALADO EM RAMAL DE DISTRIBUIÇÃO DE ÁGUA   FORNECIMENTO E INSTALAÇÃO. AF_12/2014</v>
          </cell>
          <cell r="C3393" t="str">
            <v>UN</v>
          </cell>
          <cell r="D3393" t="str">
            <v>8,42</v>
          </cell>
        </row>
        <row r="3394">
          <cell r="A3394" t="str">
            <v>89739</v>
          </cell>
          <cell r="B3394" t="str">
            <v>JOELHO 45 GRAUS, PVC, SERIE NORMAL, ESGOTO PREDIAL, DN 75 MM, JUNTA ELÁSTICA, FORNECIDO E INSTALADO EM RAMAL DE DESCARGA OU RAMAL DE ESGOTO SANITÁRIO. AF_12/2014</v>
          </cell>
          <cell r="C3394" t="str">
            <v>UN</v>
          </cell>
          <cell r="D3394" t="str">
            <v>14,68</v>
          </cell>
        </row>
        <row r="3395">
          <cell r="A3395" t="str">
            <v>89740</v>
          </cell>
          <cell r="B3395" t="str">
            <v>LUVA DE TRANSIÇÃO, CPVC, SOLDÁVEL, DN 22MM X 25MM, INSTALADO EM RAMAL DE DISTRIBUIÇÃO DE ÁGUA   FORNECIMENTO E INSTALAÇÃO. AF_12/2014</v>
          </cell>
          <cell r="C3395" t="str">
            <v>UN</v>
          </cell>
          <cell r="D3395" t="str">
            <v>4,30</v>
          </cell>
        </row>
        <row r="3396">
          <cell r="A3396" t="str">
            <v>89741</v>
          </cell>
          <cell r="B3396" t="str">
            <v>UNIÃO, CPVC, SOLDÁVEL, DN 22MM, INSTALADO EM RAMAL DE DISTRIBUIÇÃO DE ÁGUA   FORNECIMENTO E INSTALAÇÃO. AF_12/2014</v>
          </cell>
          <cell r="C3396" t="str">
            <v>UN</v>
          </cell>
          <cell r="D3396" t="str">
            <v>11,31</v>
          </cell>
        </row>
        <row r="3397">
          <cell r="A3397" t="str">
            <v>89742</v>
          </cell>
          <cell r="B3397" t="str">
            <v>CURVA CURTA 90 GRAUS, PVC, SERIE NORMAL, ESGOTO PREDIAL, DN 75 MM, JUNTA ELÁSTICA, FORNECIDO E INSTALADO EM RAMAL DE DESCARGA OU RAMAL DE ESGOTO SANITÁRIO. AF_12/2014</v>
          </cell>
          <cell r="C3397" t="str">
            <v>UN</v>
          </cell>
          <cell r="D3397" t="str">
            <v>24,03</v>
          </cell>
        </row>
        <row r="3398">
          <cell r="A3398" t="str">
            <v>89743</v>
          </cell>
          <cell r="B3398" t="str">
            <v>CURVA LONGA 90 GRAUS, PVC, SERIE NORMAL, ESGOTO PREDIAL, DN 75 MM, JUNTA ELÁSTICA, FORNECIDO E INSTALADO EM RAMAL DE DESCARGA OU RAMAL DE ESGOTO SANITÁRIO. AF_12/2014</v>
          </cell>
          <cell r="C3398" t="str">
            <v>UN</v>
          </cell>
          <cell r="D3398" t="str">
            <v>31,73</v>
          </cell>
        </row>
        <row r="3399">
          <cell r="A3399" t="str">
            <v>89744</v>
          </cell>
          <cell r="B3399" t="str">
            <v>JOELHO 90 GRAUS, PVC, SERIE NORMAL, ESGOTO PREDIAL, DN 100 MM, JUNTA ELÁSTICA, FORNECIDO E INSTALADO EM RAMAL DE DESCARGA OU RAMAL DE ESGOTO SANITÁRIO. AF_12/2014</v>
          </cell>
          <cell r="C3399" t="str">
            <v>UN</v>
          </cell>
          <cell r="D3399" t="str">
            <v>18,32</v>
          </cell>
        </row>
        <row r="3400">
          <cell r="A3400" t="str">
            <v>89745</v>
          </cell>
          <cell r="B3400" t="str">
            <v>CONECTOR, CPVC, SOLDÁVEL, DN 22MM X 1/2 , INSTALADO EM RAMAL DE DISTRIBUIÇÃO DE ÁGUA   FORNECIMENTO E INSTALAÇÃO. AF_12/2014</v>
          </cell>
          <cell r="C3400" t="str">
            <v>UN</v>
          </cell>
          <cell r="D3400" t="str">
            <v>17,49</v>
          </cell>
        </row>
        <row r="3401">
          <cell r="A3401" t="str">
            <v>89746</v>
          </cell>
          <cell r="B3401" t="str">
            <v>JOELHO 45 GRAUS, PVC, SERIE NORMAL, ESGOTO PREDIAL, DN 100 MM, JUNTA ELÁSTICA, FORNECIDO E INSTALADO EM RAMAL DE DESCARGA OU RAMAL DE ESGOTO SANITÁRIO. AF_12/2014</v>
          </cell>
          <cell r="C3401" t="str">
            <v>UN</v>
          </cell>
          <cell r="D3401" t="str">
            <v>18,38</v>
          </cell>
        </row>
        <row r="3402">
          <cell r="A3402" t="str">
            <v>89747</v>
          </cell>
          <cell r="B3402" t="str">
            <v>ADAPTADOR, CPVC, SOLDÁVEL, DN 22MM, INSTALADO EM RAMAL DE DISTRIBUIÇÃO DE ÁGUA   FORNECIMENTO E INSTALAÇÃO. AF_12/2014</v>
          </cell>
          <cell r="C3402" t="str">
            <v>UN</v>
          </cell>
          <cell r="D3402" t="str">
            <v>7,14</v>
          </cell>
        </row>
        <row r="3403">
          <cell r="A3403" t="str">
            <v>89748</v>
          </cell>
          <cell r="B3403" t="str">
            <v>CURVA CURTA 90 GRAUS, PVC, SERIE NORMAL, ESGOTO PREDIAL, DN 100 MM, JUNTA ELÁSTICA, FORNECIDO E INSTALADO EM RAMAL DE DESCARGA OU RAMAL DE ESGOTO SANITÁRIO. AF_12/2014</v>
          </cell>
          <cell r="C3403" t="str">
            <v>UN</v>
          </cell>
          <cell r="D3403" t="str">
            <v>27,91</v>
          </cell>
        </row>
        <row r="3404">
          <cell r="A3404" t="str">
            <v>89749</v>
          </cell>
          <cell r="B3404" t="str">
            <v>CURVA DE TRANSPOSIÇÃO, CPVC, SOLDÁVEL, DN 22MM, INSTALADO EM RAMAL DE DISTRIBUIÇÃO DE ÁGUA   FORNECIMENTO E INSTALAÇÃO. AF_12/2014</v>
          </cell>
          <cell r="C3404" t="str">
            <v>UN</v>
          </cell>
          <cell r="D3404" t="str">
            <v>8,42</v>
          </cell>
        </row>
        <row r="3405">
          <cell r="A3405" t="str">
            <v>89750</v>
          </cell>
          <cell r="B3405" t="str">
            <v>CURVA LONGA 90 GRAUS, PVC, SERIE NORMAL, ESGOTO PREDIAL, DN 100 MM, JUNTA ELÁSTICA, FORNECIDO E INSTALADO EM RAMAL DE DESCARGA OU RAMAL DE ESGOTO SANITÁRIO. AF_12/2014</v>
          </cell>
          <cell r="C3405" t="str">
            <v>UN</v>
          </cell>
          <cell r="D3405" t="str">
            <v>48,12</v>
          </cell>
        </row>
        <row r="3406">
          <cell r="A3406" t="str">
            <v>89751</v>
          </cell>
          <cell r="B3406" t="str">
            <v>BUCHA DE REDUÇÃO, CPVC, SOLDÁVEL, DN 22MM X 15MM, INSTALADO EM RAMAL DE DISTRIBUIÇÃO DE ÁGUA   FORNECIMENTO E INSTALAÇÃO. AF_12/2014</v>
          </cell>
          <cell r="C3406" t="str">
            <v>UN</v>
          </cell>
          <cell r="D3406" t="str">
            <v>3,74</v>
          </cell>
        </row>
        <row r="3407">
          <cell r="A3407" t="str">
            <v>89752</v>
          </cell>
          <cell r="B3407" t="str">
            <v>LUVA SIMPLES, PVC, SERIE NORMAL, ESGOTO PREDIAL, DN 40 MM, JUNTA SOLDÁVEL, FORNECIDO E INSTALADO EM RAMAL DE DESCARGA OU RAMAL DE ESGOTO SANITÁRIO. AF_12/2014</v>
          </cell>
          <cell r="C3407" t="str">
            <v>UN</v>
          </cell>
          <cell r="D3407" t="str">
            <v>4,50</v>
          </cell>
        </row>
        <row r="3408">
          <cell r="A3408" t="str">
            <v>89753</v>
          </cell>
          <cell r="B3408" t="str">
            <v>LUVA SIMPLES, PVC, SERIE NORMAL, ESGOTO PREDIAL, DN 50 MM, JUNTA ELÁSTICA, FORNECIDO E INSTALADO EM RAMAL DE DESCARGA OU RAMAL DE ESGOTO SANITÁRIO. AF_12/2014</v>
          </cell>
          <cell r="C3408" t="str">
            <v>UN</v>
          </cell>
          <cell r="D3408" t="str">
            <v>6,25</v>
          </cell>
        </row>
        <row r="3409">
          <cell r="A3409" t="str">
            <v>89754</v>
          </cell>
          <cell r="B3409" t="str">
            <v>LUVA DE CORRER, PVC, SERIE NORMAL, ESGOTO PREDIAL, DN 50 MM, JUNTA ELÁSTICA, FORNECIDO E INSTALADO EM RAMAL DE DESCARGA OU RAMAL DE ESGOTO SANITÁRIO. AF_12/2014</v>
          </cell>
          <cell r="C3409" t="str">
            <v>UN</v>
          </cell>
          <cell r="D3409" t="str">
            <v>10,16</v>
          </cell>
        </row>
        <row r="3410">
          <cell r="A3410" t="str">
            <v>89755</v>
          </cell>
          <cell r="B3410" t="str">
            <v>LUVA, CPVC, SOLDÁVEL, DN 28MM, INSTALADO EM RAMAL DE DISTRIBUIÇÃO DE ÁGUA   FORNECIMENTO E INSTALAÇÃO. AF_12/2014</v>
          </cell>
          <cell r="C3410" t="str">
            <v>UN</v>
          </cell>
          <cell r="D3410" t="str">
            <v>6,90</v>
          </cell>
        </row>
        <row r="3411">
          <cell r="A3411" t="str">
            <v>89756</v>
          </cell>
          <cell r="B3411" t="str">
            <v>LUVA DE CORRER, CPVC, SOLDÁVEL, DN 28MM, INSTALADO EM RAMAL DE DISTRIBUIÇÃO DE ÁGUA   FORNECIMENTO E INSTALAÇÃO. AF_12/2014</v>
          </cell>
          <cell r="C3411" t="str">
            <v>UN</v>
          </cell>
          <cell r="D3411" t="str">
            <v>11,25</v>
          </cell>
        </row>
        <row r="3412">
          <cell r="A3412" t="str">
            <v>89757</v>
          </cell>
          <cell r="B3412" t="str">
            <v>UNIÃO, CPVC, SOLDÁVEL, DN 28MM, INSTALADO EM RAMAL DE DISTRIBUIÇÃO DE ÁGUA   FORNECIMENTO E INSTALAÇÃO. AF_12/2014</v>
          </cell>
          <cell r="C3412" t="str">
            <v>UN</v>
          </cell>
          <cell r="D3412" t="str">
            <v>16,78</v>
          </cell>
        </row>
        <row r="3413">
          <cell r="A3413" t="str">
            <v>89758</v>
          </cell>
          <cell r="B3413" t="str">
            <v>CONECTOR, CPVC, SOLDÁVEL, DN 28MM X 1 , INSTALADO EM RAMAL DE DISTRIBUIÇÃO DE ÁGUA   FORNECIMENTO E INSTALAÇÃO. AF_12/2014</v>
          </cell>
          <cell r="C3413" t="str">
            <v>UN</v>
          </cell>
          <cell r="D3413" t="str">
            <v>25,81</v>
          </cell>
        </row>
        <row r="3414">
          <cell r="A3414" t="str">
            <v>89759</v>
          </cell>
          <cell r="B3414" t="str">
            <v>BUCHA DE REDUÇÃO, CPVC, SOLDÁVEL, DN 28MM X 22MM, INSTALADO EM RAMAL DE DISTRIBUIÇÃO DE ÁGUA - FORNECIMENTO E INSTALAÇÃO. AF_12/2014</v>
          </cell>
          <cell r="C3414" t="str">
            <v>UN</v>
          </cell>
          <cell r="D3414" t="str">
            <v>4,98</v>
          </cell>
        </row>
        <row r="3415">
          <cell r="A3415" t="str">
            <v>89760</v>
          </cell>
          <cell r="B3415" t="str">
            <v>LUVA, CPVC, SOLDÁVEL, DN 35MM, INSTALADO EM RAMAL DE DISTRIBUIÇÃO DE ÁGUA - FORNECIMENTO E INSTALAÇÃO. AF_12/2014</v>
          </cell>
          <cell r="C3415" t="str">
            <v>UN</v>
          </cell>
          <cell r="D3415" t="str">
            <v>10,93</v>
          </cell>
        </row>
        <row r="3416">
          <cell r="A3416" t="str">
            <v>89761</v>
          </cell>
          <cell r="B3416" t="str">
            <v>LUVA DE CORRER, CPVC, SOLDÁVEL, DN 35MM, INSTALADO EM RAMAL DE DISTRIBUIÇÃO DE ÁGUA - FORNECIMENTO E INSTALAÇÃO. AF_12/2014</v>
          </cell>
          <cell r="C3416" t="str">
            <v>UN</v>
          </cell>
          <cell r="D3416" t="str">
            <v>17,42</v>
          </cell>
        </row>
        <row r="3417">
          <cell r="A3417" t="str">
            <v>89762</v>
          </cell>
          <cell r="B3417" t="str">
            <v>UNIÃO, CPVC, SOLDÁVEL, DN35MM, INSTALADO EM RAMAL DE DISTRIBUIÇÃO DE ÁGUA - FORNECIMENTO E INSTALAÇÃO. AF_12/2014</v>
          </cell>
          <cell r="C3417" t="str">
            <v>UN</v>
          </cell>
          <cell r="D3417" t="str">
            <v>24,38</v>
          </cell>
        </row>
        <row r="3418">
          <cell r="A3418" t="str">
            <v>89763</v>
          </cell>
          <cell r="B3418" t="str">
            <v>CONECTOR, CPVC, SOLDÁVEL, DN 35MM X 1 1/4 , INSTALADO EM RAMAL DE DISTRIBUIÇÃO DE ÁGUA - FORNECIMENTO E INSTALAÇÃO. AF_12/2014</v>
          </cell>
          <cell r="C3418" t="str">
            <v>UN</v>
          </cell>
          <cell r="D3418" t="str">
            <v>93,23</v>
          </cell>
        </row>
        <row r="3419">
          <cell r="A3419" t="str">
            <v>89764</v>
          </cell>
          <cell r="B3419" t="str">
            <v>BUCHA DE REDUÇÃO, CPVC, SOLDÁVEL, DN35MM X 28MM, INSTALADO EM RAMAL DE DISTRIBUIÇÃO DE ÁGUA - FORNECIMENTO E INSTALAÇÃO. AF_12/2014</v>
          </cell>
          <cell r="C3419" t="str">
            <v>UN</v>
          </cell>
          <cell r="D3419" t="str">
            <v>18,82</v>
          </cell>
        </row>
        <row r="3420">
          <cell r="A3420" t="str">
            <v>89765</v>
          </cell>
          <cell r="B3420" t="str">
            <v>TE, CPVC, SOLDÁVEL, DN 22MM, INSTALADO EM RAMAL DE DISTRIBUIÇÃO DE ÁGUA - FORNECIMENTO E INSTALAÇÃO. AF_12/2014</v>
          </cell>
          <cell r="C3420" t="str">
            <v>UN</v>
          </cell>
          <cell r="D3420" t="str">
            <v>8,97</v>
          </cell>
        </row>
        <row r="3421">
          <cell r="A3421" t="str">
            <v>89766</v>
          </cell>
          <cell r="B3421" t="str">
            <v>TE DE TRANSIÇÃO, CPVC, SOLDÁVEL, DN 22MM X 1/2 , INSTALADO EM RAMAL DE DISTRIBUIÇÃO DE ÁGUA   FORNECIMENTO E INSTALAÇÃO. AF_12/2014</v>
          </cell>
          <cell r="C3421" t="str">
            <v>UN</v>
          </cell>
          <cell r="D3421" t="str">
            <v>12,61</v>
          </cell>
        </row>
        <row r="3422">
          <cell r="A3422" t="str">
            <v>89767</v>
          </cell>
          <cell r="B3422" t="str">
            <v>TÊ MISTURADOR, CPVC, SOLDÁVEL, DN 22MM, INSTALADO EM RAMAL DE DISTRIBUIÇÃO DE ÁGUA - FORNECIMENTO E INSTALAÇÃO. AF_12/2014</v>
          </cell>
          <cell r="C3422" t="str">
            <v>UN</v>
          </cell>
          <cell r="D3422" t="str">
            <v>12,61</v>
          </cell>
        </row>
        <row r="3423">
          <cell r="A3423" t="str">
            <v>89768</v>
          </cell>
          <cell r="B3423" t="str">
            <v>TÊ, CPVC, SOLDÁVEL, DN 28MM, INSTALADO EM RAMAL DE DISTRIBUIÇÃO DE ÁGUA - FORNECIMENTO E INSTALAÇÃO. AF_12/2014</v>
          </cell>
          <cell r="C3423" t="str">
            <v>UN</v>
          </cell>
          <cell r="D3423" t="str">
            <v>12,91</v>
          </cell>
        </row>
        <row r="3424">
          <cell r="A3424" t="str">
            <v>89769</v>
          </cell>
          <cell r="B3424" t="str">
            <v>TÊ, CPVC, SOLDÁVEL, DN35MM, INSTALADO EM RAMAL DE DISTRIBUIÇÃO DE ÁGUA - FORNECIMENTO E INSTALAÇÃO. AF_12/2014</v>
          </cell>
          <cell r="C3424" t="str">
            <v>UN</v>
          </cell>
          <cell r="D3424" t="str">
            <v>28,67</v>
          </cell>
        </row>
        <row r="3425">
          <cell r="A3425" t="str">
            <v>89772</v>
          </cell>
          <cell r="B3425" t="str">
            <v>TUBO, CPVC, SOLDÁVEL, DN 54MM, INSTALADO EM PRUMADA DE ÁGUA  FORNECIMENTO E INSTALAÇÃO. AF_12/2014</v>
          </cell>
          <cell r="C3425" t="str">
            <v>M</v>
          </cell>
          <cell r="D3425" t="str">
            <v>51,99</v>
          </cell>
        </row>
        <row r="3426">
          <cell r="A3426" t="str">
            <v>89774</v>
          </cell>
          <cell r="B3426" t="str">
            <v>LUVA SIMPLES, PVC, SERIE NORMAL, ESGOTO PREDIAL, DN 75 MM, JUNTA ELÁSTICA, FORNECIDO E INSTALADO EM RAMAL DE DESCARGA OU RAMAL DE ESGOTO SANITÁRIO. AF_12/2014</v>
          </cell>
          <cell r="C3426" t="str">
            <v>UN</v>
          </cell>
          <cell r="D3426" t="str">
            <v>10,35</v>
          </cell>
        </row>
        <row r="3427">
          <cell r="A3427" t="str">
            <v>89776</v>
          </cell>
          <cell r="B3427" t="str">
            <v>LUVA DE CORRER, PVC, SERIE NORMAL, ESGOTO PREDIAL, DN 75 MM, JUNTA ELÁSTICA, FORNECIDO E INSTALADO EM RAMAL DE DESCARGA OU RAMAL DE ESGOTO SANITÁRIO. AF_12/2014</v>
          </cell>
          <cell r="C3427" t="str">
            <v>UN</v>
          </cell>
          <cell r="D3427" t="str">
            <v>13,10</v>
          </cell>
        </row>
        <row r="3428">
          <cell r="A3428" t="str">
            <v>89777</v>
          </cell>
          <cell r="B3428" t="str">
            <v>JOELHO 90 GRAUS, CPVC, SOLDÁVEL, DN 35MM, INSTALADO EM PRUMADA DE ÁGUA  FORNECIMENTO E INSTALAÇÃO. AF_12/2014</v>
          </cell>
          <cell r="C3428" t="str">
            <v>UN</v>
          </cell>
          <cell r="D3428" t="str">
            <v>14,72</v>
          </cell>
        </row>
        <row r="3429">
          <cell r="A3429" t="str">
            <v>89778</v>
          </cell>
          <cell r="B3429" t="str">
            <v>LUVA SIMPLES, PVC, SERIE NORMAL, ESGOTO PREDIAL, DN 100 MM, JUNTA ELÁSTICA, FORNECIDO E INSTALADO EM RAMAL DE DESCARGA OU RAMAL DE ESGOTO SANITÁRIO. AF_12/2014</v>
          </cell>
          <cell r="C3429" t="str">
            <v>UN</v>
          </cell>
          <cell r="D3429" t="str">
            <v>13,09</v>
          </cell>
        </row>
        <row r="3430">
          <cell r="A3430" t="str">
            <v>89779</v>
          </cell>
          <cell r="B3430" t="str">
            <v>LUVA DE CORRER, PVC, SERIE NORMAL, ESGOTO PREDIAL, DN 100 MM, JUNTA ELÁSTICA, FORNECIDO E INSTALADO EM RAMAL DE DESCARGA OU RAMAL DE ESGOTO SANITÁRIO. AF_12/2014</v>
          </cell>
          <cell r="C3430" t="str">
            <v>UN</v>
          </cell>
          <cell r="D3430" t="str">
            <v>18,59</v>
          </cell>
        </row>
        <row r="3431">
          <cell r="A3431" t="str">
            <v>89780</v>
          </cell>
          <cell r="B3431" t="str">
            <v>JOELHO 45 GRAUS, CPVC, SOLDÁVEL, DN 35MM, INSTALADO EM PRUMADA DE ÁGUA - FORNECIMENTO E INSTALAÇÃO. AF_12/2014</v>
          </cell>
          <cell r="C3431" t="str">
            <v>UN</v>
          </cell>
          <cell r="D3431" t="str">
            <v>14,72</v>
          </cell>
        </row>
        <row r="3432">
          <cell r="A3432" t="str">
            <v>89781</v>
          </cell>
          <cell r="B3432" t="str">
            <v>JOELHO 90 GRAUS, CPVC, SOLDÁVEL, DN 42MM, INSTALADO EM PRUMADA DE ÁGUA  FORNECIMENTO E INSTALAÇÃO. AF_12/2014</v>
          </cell>
          <cell r="C3432" t="str">
            <v>UN</v>
          </cell>
          <cell r="D3432" t="str">
            <v>21,68</v>
          </cell>
        </row>
        <row r="3433">
          <cell r="A3433" t="str">
            <v>89782</v>
          </cell>
          <cell r="B3433" t="str">
            <v>TE, PVC, SERIE NORMAL, ESGOTO PREDIAL, DN 40 X 40 MM, JUNTA SOLDÁVEL, FORNECIDO E INSTALADO EM RAMAL DE DESCARGA OU RAMAL DE ESGOTO SANITÁRIO. AF_12/2014</v>
          </cell>
          <cell r="C3433" t="str">
            <v>UN</v>
          </cell>
          <cell r="D3433" t="str">
            <v>8,87</v>
          </cell>
        </row>
        <row r="3434">
          <cell r="A3434" t="str">
            <v>89783</v>
          </cell>
          <cell r="B3434" t="str">
            <v>JUNÇÃO SIMPLES, PVC, SERIE NORMAL, ESGOTO PREDIAL, DN 40 MM, JUNTA SOLDÁVEL, FORNECIDO E INSTALADO EM RAMAL DE DESCARGA OU RAMAL DE ESGOTO SANITÁRIO. AF_12/2014</v>
          </cell>
          <cell r="C3434" t="str">
            <v>UN</v>
          </cell>
          <cell r="D3434" t="str">
            <v>9,25</v>
          </cell>
        </row>
        <row r="3435">
          <cell r="A3435" t="str">
            <v>89784</v>
          </cell>
          <cell r="B3435" t="str">
            <v>TE, PVC, SERIE NORMAL, ESGOTO PREDIAL, DN 50 X 50 MM, JUNTA ELÁSTICA, FORNECIDO E INSTALADO EM RAMAL DE DESCARGA OU RAMAL DE ESGOTO SANITÁRIO. AF_12/2014</v>
          </cell>
          <cell r="C3435" t="str">
            <v>UN</v>
          </cell>
          <cell r="D3435" t="str">
            <v>14,30</v>
          </cell>
        </row>
        <row r="3436">
          <cell r="A3436" t="str">
            <v>89785</v>
          </cell>
          <cell r="B3436" t="str">
            <v>JUNÇÃO SIMPLES, PVC, SERIE NORMAL, ESGOTO PREDIAL, DN 50 X 50 MM, JUNTA ELÁSTICA, FORNECIDO E INSTALADO EM RAMAL DE DESCARGA OU RAMAL DE ESGOTO SANITÁRIO. AF_12/2014</v>
          </cell>
          <cell r="C3436" t="str">
            <v>UN</v>
          </cell>
          <cell r="D3436" t="str">
            <v>15,13</v>
          </cell>
        </row>
        <row r="3437">
          <cell r="A3437" t="str">
            <v>89786</v>
          </cell>
          <cell r="B3437" t="str">
            <v>TE, PVC, SERIE NORMAL, ESGOTO PREDIAL, DN 75 X 75 MM, JUNTA ELÁSTICA, FORNECIDO E INSTALADO EM RAMAL DE DESCARGA OU RAMAL DE ESGOTO SANITÁRIO. AF_12/2014</v>
          </cell>
          <cell r="C3437" t="str">
            <v>UN</v>
          </cell>
          <cell r="D3437" t="str">
            <v>23,48</v>
          </cell>
        </row>
        <row r="3438">
          <cell r="A3438" t="str">
            <v>89787</v>
          </cell>
          <cell r="B3438" t="str">
            <v>JOELHO 45 GRAUS, CPVC, SOLDÁVEL, DN 42MM, INSTALADO EM PRUMADA DE ÁGUA  FORNECIMENTO E INSTALAÇÃO. AF_12/2014</v>
          </cell>
          <cell r="C3438" t="str">
            <v>UN</v>
          </cell>
          <cell r="D3438" t="str">
            <v>21,68</v>
          </cell>
        </row>
        <row r="3439">
          <cell r="A3439" t="str">
            <v>89788</v>
          </cell>
          <cell r="B3439" t="str">
            <v>JOELHO 90 GRAUS, CPVC, SOLDÁVEL, DN 54MM, INSTALADO EM PRUMADA DE ÁGUA  FORNECIMENTO E INSTALAÇÃO. AF_12/2014</v>
          </cell>
          <cell r="C3439" t="str">
            <v>UN</v>
          </cell>
          <cell r="D3439" t="str">
            <v>41,69</v>
          </cell>
        </row>
        <row r="3440">
          <cell r="A3440" t="str">
            <v>89789</v>
          </cell>
          <cell r="B3440" t="str">
            <v>JOELHO 45 GRAUS, CPVC, SOLDÁVEL, DN 54MM, INSTALADO EM PRUMADA DE ÁGUA  FORNECIMENTO E INSTALAÇÃO. AF_12/2014</v>
          </cell>
          <cell r="C3440" t="str">
            <v>UN</v>
          </cell>
          <cell r="D3440" t="str">
            <v>42,33</v>
          </cell>
        </row>
        <row r="3441">
          <cell r="A3441" t="str">
            <v>89790</v>
          </cell>
          <cell r="B3441" t="str">
            <v>JOELHO 90 GRAUS, CPVC, SOLDÁVEL, DN 73MM, INSTALADO EM PRUMADA DE ÁGUA  FORNECIMENTO E INSTALAÇÃO. AF_12/2014</v>
          </cell>
          <cell r="C3441" t="str">
            <v>UN</v>
          </cell>
          <cell r="D3441" t="str">
            <v>101,75</v>
          </cell>
        </row>
        <row r="3442">
          <cell r="A3442" t="str">
            <v>89791</v>
          </cell>
          <cell r="B3442" t="str">
            <v>JOELHO 45 GRAUS, CPVC, SOLDÁVEL, DN 73MM, INSTALADO EM PRUMADA DE ÁGUA  FORNECIMENTO E INSTALAÇÃO. AF_12/2014</v>
          </cell>
          <cell r="C3442" t="str">
            <v>UN</v>
          </cell>
          <cell r="D3442" t="str">
            <v>104,11</v>
          </cell>
        </row>
        <row r="3443">
          <cell r="A3443" t="str">
            <v>89792</v>
          </cell>
          <cell r="B3443" t="str">
            <v>JOELHO 90 GRAUS, CPVC, SOLDÁVEL, DN 89MM, INSTALADO EM PRUMADA DE ÁGUA  FORNECIMENTO E INSTALAÇÃO. AF_12/2014</v>
          </cell>
          <cell r="C3443" t="str">
            <v>UN</v>
          </cell>
          <cell r="D3443" t="str">
            <v>119,47</v>
          </cell>
        </row>
        <row r="3444">
          <cell r="A3444" t="str">
            <v>89793</v>
          </cell>
          <cell r="B3444" t="str">
            <v>JOELHO 45 GRAUS, CPVC, SOLDÁVEL, DN 89MM, INSTALADO EM PRUMADA DE ÁGUA  FORNECIMENTO E INSTALAÇÃO. AF_12/2014</v>
          </cell>
          <cell r="C3444" t="str">
            <v>UN</v>
          </cell>
          <cell r="D3444" t="str">
            <v>122,64</v>
          </cell>
        </row>
        <row r="3445">
          <cell r="A3445" t="str">
            <v>89794</v>
          </cell>
          <cell r="B3445" t="str">
            <v>LUVA, CPVC, SOLDÁVEL, DN 35MM, INSTALADO EM PRUMADA DE ÁGUA  FORNECIMENTO E INSTALAÇÃO. AF_12/2014</v>
          </cell>
          <cell r="C3445" t="str">
            <v>UN</v>
          </cell>
          <cell r="D3445" t="str">
            <v>10,01</v>
          </cell>
        </row>
        <row r="3446">
          <cell r="A3446" t="str">
            <v>89795</v>
          </cell>
          <cell r="B3446" t="str">
            <v>JUNÇÃO SIMPLES, PVC, SERIE NORMAL, ESGOTO PREDIAL, DN 75 X 75 MM, JUNTA ELÁSTICA, FORNECIDO E INSTALADO EM RAMAL DE DESCARGA OU RAMAL DE ESGOTO SANITÁRIO. AF_12/2014</v>
          </cell>
          <cell r="C3446" t="str">
            <v>UN</v>
          </cell>
          <cell r="D3446" t="str">
            <v>24,64</v>
          </cell>
        </row>
        <row r="3447">
          <cell r="A3447" t="str">
            <v>89796</v>
          </cell>
          <cell r="B3447" t="str">
            <v>TE, PVC, SERIE NORMAL, ESGOTO PREDIAL, DN 100 X 100 MM, JUNTA ELÁSTICA, FORNECIDO E INSTALADO EM RAMAL DE DESCARGA OU RAMAL DE ESGOTO SANITÁRIO. AF_12/2014</v>
          </cell>
          <cell r="C3447" t="str">
            <v>UN</v>
          </cell>
          <cell r="D3447" t="str">
            <v>29,22</v>
          </cell>
        </row>
        <row r="3448">
          <cell r="A3448" t="str">
            <v>89797</v>
          </cell>
          <cell r="B3448" t="str">
            <v>JUNÇÃO SIMPLES, PVC, SERIE NORMAL, ESGOTO PREDIAL, DN 100 X 100 MM, JUNTA ELÁSTICA, FORNECIDO E INSTALADO EM RAMAL DE DESCARGA OU RAMAL DE ESGOTO SANITÁRIO. AF_12/2014</v>
          </cell>
          <cell r="C3448" t="str">
            <v>UN</v>
          </cell>
          <cell r="D3448" t="str">
            <v>33,60</v>
          </cell>
        </row>
        <row r="3449">
          <cell r="A3449" t="str">
            <v>89801</v>
          </cell>
          <cell r="B3449" t="str">
            <v>JOELHO 90 GRAUS, PVC, SERIE NORMAL, ESGOTO PREDIAL, DN 50 MM, JUNTA ELÁSTICA, FORNECIDO E INSTALADO EM PRUMADA DE ESGOTO SANITÁRIO OU VENTILAÇÃO. AF_12/2014</v>
          </cell>
          <cell r="C3449" t="str">
            <v>UN</v>
          </cell>
          <cell r="D3449" t="str">
            <v>4,61</v>
          </cell>
        </row>
        <row r="3450">
          <cell r="A3450" t="str">
            <v>89802</v>
          </cell>
          <cell r="B3450" t="str">
            <v>JOELHO 45 GRAUS, PVC, SERIE NORMAL, ESGOTO PREDIAL, DN 50 MM, JUNTA ELÁSTICA, FORNECIDO E INSTALADO EM PRUMADA DE ESGOTO SANITÁRIO OU VENTILAÇÃO. AF_12/2014</v>
          </cell>
          <cell r="C3450" t="str">
            <v>UN</v>
          </cell>
          <cell r="D3450" t="str">
            <v>5,15</v>
          </cell>
        </row>
        <row r="3451">
          <cell r="A3451" t="str">
            <v>89803</v>
          </cell>
          <cell r="B3451" t="str">
            <v>CURVA CURTA 90 GRAUS, PVC, SERIE NORMAL, ESGOTO PREDIAL, DN 50 MM, JUNTA ELÁSTICA, FORNECIDO E INSTALADO EM PRUMADA DE ESGOTO SANITÁRIO OU VENTILAÇÃO. AF_12/2014</v>
          </cell>
          <cell r="C3451" t="str">
            <v>UN</v>
          </cell>
          <cell r="D3451" t="str">
            <v>10,10</v>
          </cell>
        </row>
        <row r="3452">
          <cell r="A3452" t="str">
            <v>89804</v>
          </cell>
          <cell r="B3452" t="str">
            <v>CURVA LONGA 90 GRAUS, PVC, SERIE NORMAL, ESGOTO PREDIAL, DN 50 MM, JUNTA ELÁSTICA, FORNECIDO E INSTALADO EM PRUMADA DE ESGOTO SANITÁRIO OU VENTILAÇÃO. AF_12/2014</v>
          </cell>
          <cell r="C3452" t="str">
            <v>UN</v>
          </cell>
          <cell r="D3452" t="str">
            <v>9,99</v>
          </cell>
        </row>
        <row r="3453">
          <cell r="A3453" t="str">
            <v>89805</v>
          </cell>
          <cell r="B3453" t="str">
            <v>JOELHO 90 GRAUS, PVC, SERIE NORMAL, ESGOTO PREDIAL, DN 75 MM, JUNTA ELÁSTICA, FORNECIDO E INSTALADO EM PRUMADA DE ESGOTO SANITÁRIO OU VENTILAÇÃO. AF_12/2014</v>
          </cell>
          <cell r="C3453" t="str">
            <v>UN</v>
          </cell>
          <cell r="D3453" t="str">
            <v>9,50</v>
          </cell>
        </row>
        <row r="3454">
          <cell r="A3454" t="str">
            <v>89806</v>
          </cell>
          <cell r="B3454" t="str">
            <v>JOELHO 45 GRAUS, PVC, SERIE NORMAL, ESGOTO PREDIAL, DN 75 MM, JUNTA ELÁSTICA, FORNECIDO E INSTALADO EM PRUMADA DE ESGOTO SANITÁRIO OU VENTILAÇÃO. AF_12/2014</v>
          </cell>
          <cell r="C3454" t="str">
            <v>UN</v>
          </cell>
          <cell r="D3454" t="str">
            <v>10,28</v>
          </cell>
        </row>
        <row r="3455">
          <cell r="A3455" t="str">
            <v>89807</v>
          </cell>
          <cell r="B3455" t="str">
            <v>CURVA CURTA 90 GRAUS, PVC, SERIE NORMAL, ESGOTO PREDIAL, DN 75 MM, JUNTA ELÁSTICA, FORNECIDO E INSTALADO EM PRUMADA DE ESGOTO SANITÁRIO OU VENTILAÇÃO. AF_12/2014</v>
          </cell>
          <cell r="C3455" t="str">
            <v>UN</v>
          </cell>
          <cell r="D3455" t="str">
            <v>19,63</v>
          </cell>
        </row>
        <row r="3456">
          <cell r="A3456" t="str">
            <v>89808</v>
          </cell>
          <cell r="B3456" t="str">
            <v>CURVA LONGA 90 GRAUS, PVC, SERIE NORMAL, ESGOTO PREDIAL, DN 75 MM, JUNTA ELÁSTICA, FORNECIDO E INSTALADO EM PRUMADA DE ESGOTO SANITÁRIO OU VENTILAÇÃO. AF_12/2014</v>
          </cell>
          <cell r="C3456" t="str">
            <v>UN</v>
          </cell>
          <cell r="D3456" t="str">
            <v>27,33</v>
          </cell>
        </row>
        <row r="3457">
          <cell r="A3457" t="str">
            <v>89809</v>
          </cell>
          <cell r="B3457" t="str">
            <v>JOELHO 90 GRAUS, PVC, SERIE NORMAL, ESGOTO PREDIAL, DN 100 MM, JUNTA ELÁSTICA, FORNECIDO E INSTALADO EM PRUMADA DE ESGOTO SANITÁRIO OU VENTILAÇÃO. AF_12/2014</v>
          </cell>
          <cell r="C3457" t="str">
            <v>UN</v>
          </cell>
          <cell r="D3457" t="str">
            <v>13,12</v>
          </cell>
        </row>
        <row r="3458">
          <cell r="A3458" t="str">
            <v>89810</v>
          </cell>
          <cell r="B3458" t="str">
            <v>JOELHO 45 GRAUS, PVC, SERIE NORMAL, ESGOTO PREDIAL, DN 100 MM, JUNTA ELÁSTICA, FORNECIDO E INSTALADO EM PRUMADA DE ESGOTO SANITÁRIO OU VENTILAÇÃO. AF_12/2014</v>
          </cell>
          <cell r="C3458" t="str">
            <v>UN</v>
          </cell>
          <cell r="D3458" t="str">
            <v>13,18</v>
          </cell>
        </row>
        <row r="3459">
          <cell r="A3459" t="str">
            <v>89811</v>
          </cell>
          <cell r="B3459" t="str">
            <v>CURVA CURTA 90 GRAUS, PVC, SERIE NORMAL, ESGOTO PREDIAL, DN 100 MM, JUNTA ELÁSTICA, FORNECIDO E INSTALADO EM PRUMADA DE ESGOTO SANITÁRIO OU VENTILAÇÃO. AF_12/2014</v>
          </cell>
          <cell r="C3459" t="str">
            <v>UN</v>
          </cell>
          <cell r="D3459" t="str">
            <v>22,71</v>
          </cell>
        </row>
        <row r="3460">
          <cell r="A3460" t="str">
            <v>89812</v>
          </cell>
          <cell r="B3460" t="str">
            <v>CURVA LONGA 90 GRAUS, PVC, SERIE NORMAL, ESGOTO PREDIAL, DN 100 MM, JUNTA ELÁSTICA, FORNECIDO E INSTALADO EM PRUMADA DE ESGOTO SANITÁRIO OU VENTILAÇÃO. AF_12/2014</v>
          </cell>
          <cell r="C3460" t="str">
            <v>UN</v>
          </cell>
          <cell r="D3460" t="str">
            <v>42,92</v>
          </cell>
        </row>
        <row r="3461">
          <cell r="A3461" t="str">
            <v>89813</v>
          </cell>
          <cell r="B3461" t="str">
            <v>LUVA SIMPLES, PVC, SERIE NORMAL, ESGOTO PREDIAL, DN 50 MM, JUNTA ELÁSTICA, FORNECIDO E INSTALADO EM PRUMADA DE ESGOTO SANITÁRIO OU VENTILAÇÃO. AF_12/2014</v>
          </cell>
          <cell r="C3461" t="str">
            <v>UN</v>
          </cell>
          <cell r="D3461" t="str">
            <v>4,26</v>
          </cell>
        </row>
        <row r="3462">
          <cell r="A3462" t="str">
            <v>89814</v>
          </cell>
          <cell r="B3462" t="str">
            <v>LUVA DE CORRER, PVC, SERIE NORMAL, ESGOTO PREDIAL, DN 50 MM, JUNTA ELÁSTICA, FORNECIDO E INSTALADO EM PRUMADA DE ESGOTO SANITÁRIO OU VENTILAÇÃO. AF_12/2014</v>
          </cell>
          <cell r="C3462" t="str">
            <v>UN</v>
          </cell>
          <cell r="D3462" t="str">
            <v>8,17</v>
          </cell>
        </row>
        <row r="3463">
          <cell r="A3463" t="str">
            <v>89815</v>
          </cell>
          <cell r="B3463" t="str">
            <v>LUVA DE CORRER, CPVC, SOLDÁVEL, DN 35MM, INSTALADO EM PRUMADA DE ÁGUA  FORNECIMENTO E INSTALAÇÃO. AF_12/2014</v>
          </cell>
          <cell r="C3463" t="str">
            <v>UN</v>
          </cell>
          <cell r="D3463" t="str">
            <v>16,50</v>
          </cell>
        </row>
        <row r="3464">
          <cell r="A3464" t="str">
            <v>89816</v>
          </cell>
          <cell r="B3464" t="str">
            <v>UNIÃO, CPVC, SOLDÁVEL, DN35MM, INSTALADO EM PRUMADA DE ÁGUA  FORNECIMENTO E INSTALAÇÃO. AF_12/2014</v>
          </cell>
          <cell r="C3464" t="str">
            <v>UN</v>
          </cell>
          <cell r="D3464" t="str">
            <v>23,46</v>
          </cell>
        </row>
        <row r="3465">
          <cell r="A3465" t="str">
            <v>89817</v>
          </cell>
          <cell r="B3465" t="str">
            <v>LUVA SIMPLES, PVC, SERIE NORMAL, ESGOTO PREDIAL, DN 75 MM, JUNTA ELÁSTICA, FORNECIDO E INSTALADO EM PRUMADA DE ESGOTO SANITÁRIO OU VENTILAÇÃO. AF_12/2014</v>
          </cell>
          <cell r="C3465" t="str">
            <v>UN</v>
          </cell>
          <cell r="D3465" t="str">
            <v>7,55</v>
          </cell>
        </row>
        <row r="3466">
          <cell r="A3466" t="str">
            <v>89818</v>
          </cell>
          <cell r="B3466" t="str">
            <v>CONECTOR, CPVC, SOLDÁVEL, DN 35MM X 1 1/4, INSTALADO EM PRUMADA DE ÁGUA  FORNECIMENTO E INSTALAÇÃO. AF_12/2014</v>
          </cell>
          <cell r="C3466" t="str">
            <v>UN</v>
          </cell>
          <cell r="D3466" t="str">
            <v>92,31</v>
          </cell>
        </row>
        <row r="3467">
          <cell r="A3467" t="str">
            <v>89819</v>
          </cell>
          <cell r="B3467" t="str">
            <v>LUVA DE CORRER, PVC, SERIE NORMAL, ESGOTO PREDIAL, DN 75 MM, JUNTA ELÁSTICA, FORNECIDO E INSTALADO EM PRUMADA DE ESGOTO SANITÁRIO OU VENTILAÇÃO. AF_12/2014</v>
          </cell>
          <cell r="C3467" t="str">
            <v>UN</v>
          </cell>
          <cell r="D3467" t="str">
            <v>10,30</v>
          </cell>
        </row>
        <row r="3468">
          <cell r="A3468" t="str">
            <v>89820</v>
          </cell>
          <cell r="B3468" t="str">
            <v>BUCHA DE REDUÇÃO, CPVC, SOLDÁVEL, DN35MM X 28MM, INSTALADO EM PRUMADA DE ÁGUA  FORNECIMENTO E INSTALAÇÃO. AF_12/2014</v>
          </cell>
          <cell r="C3468" t="str">
            <v>UN</v>
          </cell>
          <cell r="D3468" t="str">
            <v>17,90</v>
          </cell>
        </row>
        <row r="3469">
          <cell r="A3469" t="str">
            <v>89821</v>
          </cell>
          <cell r="B3469" t="str">
            <v>LUVA SIMPLES, PVC, SERIE NORMAL, ESGOTO PREDIAL, DN 100 MM, JUNTA ELÁSTICA, FORNECIDO E INSTALADO EM PRUMADA DE ESGOTO SANITÁRIO OU VENTILAÇÃO. AF_12/2014</v>
          </cell>
          <cell r="C3469" t="str">
            <v>UN</v>
          </cell>
          <cell r="D3469" t="str">
            <v>9,49</v>
          </cell>
        </row>
        <row r="3470">
          <cell r="A3470" t="str">
            <v>89822</v>
          </cell>
          <cell r="B3470" t="str">
            <v>LUVA, CPVC, SOLDÁVEL, DN 42MM, INSTALADO EM PRUMADA DE ÁGUA  FORNECIMENTO E INSTALAÇÃO. AF_12/2014</v>
          </cell>
          <cell r="C3470" t="str">
            <v>UN</v>
          </cell>
          <cell r="D3470" t="str">
            <v>13,08</v>
          </cell>
        </row>
        <row r="3471">
          <cell r="A3471" t="str">
            <v>89823</v>
          </cell>
          <cell r="B3471" t="str">
            <v>LUVA DE CORRER, PVC, SERIE NORMAL, ESGOTO PREDIAL, DN 100 MM, JUNTA ELÁSTICA, FORNECIDO E INSTALADO EM PRUMADA DE ESGOTO SANITÁRIO OU VENTILAÇÃO. AF_12/2014</v>
          </cell>
          <cell r="C3471" t="str">
            <v>UN</v>
          </cell>
          <cell r="D3471" t="str">
            <v>14,99</v>
          </cell>
        </row>
        <row r="3472">
          <cell r="A3472" t="str">
            <v>89824</v>
          </cell>
          <cell r="B3472" t="str">
            <v>LUVA DE CORRER, CPVC, SOLDÁVEL, DN 42MM, INSTALADO EM PRUMADA DE ÁGUA  FORNECIMENTO E INSTALAÇÃO. AF_12/2014</v>
          </cell>
          <cell r="C3472" t="str">
            <v>UN</v>
          </cell>
          <cell r="D3472" t="str">
            <v>22,33</v>
          </cell>
        </row>
        <row r="3473">
          <cell r="A3473" t="str">
            <v>89825</v>
          </cell>
          <cell r="B3473" t="str">
            <v>TE, PVC, SERIE NORMAL, ESGOTO PREDIAL, DN 50 X 50 MM, JUNTA ELÁSTICA, FORNECIDO E INSTALADO EM PRUMADA DE ESGOTO SANITÁRIO OU VENTILAÇÃO. AF_12/2014</v>
          </cell>
          <cell r="C3473" t="str">
            <v>UN</v>
          </cell>
          <cell r="D3473" t="str">
            <v>9,90</v>
          </cell>
        </row>
        <row r="3474">
          <cell r="A3474" t="str">
            <v>89826</v>
          </cell>
          <cell r="B3474" t="str">
            <v>LUVA DE TRANSIÇÃO, CPVC, SOLDÁVEL, DN42MM X 1.1/2, INSTALADO EM PRUMADA DE ÁGUA  FORNECIMENTO E INSTALAÇÃO. AF_12/2014</v>
          </cell>
          <cell r="C3474" t="str">
            <v>UN</v>
          </cell>
          <cell r="D3474" t="str">
            <v>94,33</v>
          </cell>
        </row>
        <row r="3475">
          <cell r="A3475" t="str">
            <v>89827</v>
          </cell>
          <cell r="B3475" t="str">
            <v>JUNÇÃO SIMPLES, PVC, SERIE NORMAL, ESGOTO PREDIAL, DN 50 X 50 MM, JUNTA ELÁSTICA, FORNECIDO E INSTALADO EM PRUMADA DE ESGOTO SANITÁRIO OU VENTILAÇÃO. AF_12/2014</v>
          </cell>
          <cell r="C3475" t="str">
            <v>UN</v>
          </cell>
          <cell r="D3475" t="str">
            <v>10,73</v>
          </cell>
        </row>
        <row r="3476">
          <cell r="A3476" t="str">
            <v>89828</v>
          </cell>
          <cell r="B3476" t="str">
            <v>UNIÃO, CPVC, SOLDÁVEL, DN42MM, INSTALADO EM PRUMADA DE ÁGUA  FORNECIMENTO E INSTALAÇÃO. AF_12/2014</v>
          </cell>
          <cell r="C3476" t="str">
            <v>UN</v>
          </cell>
          <cell r="D3476" t="str">
            <v>33,74</v>
          </cell>
        </row>
        <row r="3477">
          <cell r="A3477" t="str">
            <v>89829</v>
          </cell>
          <cell r="B3477" t="str">
            <v>TE, PVC, SERIE NORMAL, ESGOTO PREDIAL, DN 75 X 75 MM, JUNTA ELÁSTICA, FORNECIDO E INSTALADO EM PRUMADA DE ESGOTO SANITÁRIO OU VENTILAÇÃO. AF_12/2014</v>
          </cell>
          <cell r="C3477" t="str">
            <v>UN</v>
          </cell>
          <cell r="D3477" t="str">
            <v>17,89</v>
          </cell>
        </row>
        <row r="3478">
          <cell r="A3478" t="str">
            <v>89830</v>
          </cell>
          <cell r="B3478" t="str">
            <v>JUNÇÃO SIMPLES, PVC, SERIE NORMAL, ESGOTO PREDIAL, DN 75 X 75 MM, JUNTA ELÁSTICA, FORNECIDO E INSTALADO EM PRUMADA DE ESGOTO SANITÁRIO OU VENTILAÇÃO. AF_12/2014</v>
          </cell>
          <cell r="C3478" t="str">
            <v>UN</v>
          </cell>
          <cell r="D3478" t="str">
            <v>19,05</v>
          </cell>
        </row>
        <row r="3479">
          <cell r="A3479" t="str">
            <v>89831</v>
          </cell>
          <cell r="B3479" t="str">
            <v>CONECTOR, CPVC, SOLDÁVEL, DN 42MM X 1.1/2, INSTALADO EM PRUMADA DE ÁGUA  FORNECIMENTO E INSTALAÇÃO. AF_12/2014</v>
          </cell>
          <cell r="C3479" t="str">
            <v>UN</v>
          </cell>
          <cell r="D3479" t="str">
            <v>112,68</v>
          </cell>
        </row>
        <row r="3480">
          <cell r="A3480" t="str">
            <v>89832</v>
          </cell>
          <cell r="B3480" t="str">
            <v>BUCHA DE REDUÇÃO, CPVC, SOLDÁVEL, DN 42MM X 22MM, INSTALADO EM RAMAL DE DISTRIBUIÇÃO DE ÁGUA - FORNECIMENTO E INSTALAÇÃO. AF_12/2014</v>
          </cell>
          <cell r="C3480" t="str">
            <v>UN</v>
          </cell>
          <cell r="D3480" t="str">
            <v>23,38</v>
          </cell>
        </row>
        <row r="3481">
          <cell r="A3481" t="str">
            <v>89833</v>
          </cell>
          <cell r="B3481" t="str">
            <v>TE, PVC, SERIE NORMAL, ESGOTO PREDIAL, DN 100 X 100 MM, JUNTA ELÁSTICA, FORNECIDO E INSTALADO EM PRUMADA DE ESGOTO SANITÁRIO OU VENTILAÇÃO. AF_12/2014</v>
          </cell>
          <cell r="C3481" t="str">
            <v>UN</v>
          </cell>
          <cell r="D3481" t="str">
            <v>22,43</v>
          </cell>
        </row>
        <row r="3482">
          <cell r="A3482" t="str">
            <v>89834</v>
          </cell>
          <cell r="B3482" t="str">
            <v>JUNÇÃO SIMPLES, PVC, SERIE NORMAL, ESGOTO PREDIAL, DN 100 X 100 MM, JUNTA ELÁSTICA, FORNECIDO E INSTALADO EM PRUMADA DE ESGOTO SANITÁRIO OU VENTILAÇÃO. AF_12/2014</v>
          </cell>
          <cell r="C3482" t="str">
            <v>UN</v>
          </cell>
          <cell r="D3482" t="str">
            <v>26,81</v>
          </cell>
        </row>
        <row r="3483">
          <cell r="A3483" t="str">
            <v>89835</v>
          </cell>
          <cell r="B3483" t="str">
            <v>LUVA, CPVC, SOLDÁVEL, DN 54MM, INSTALADO EM PRUMADA DE ÁGUA  FORNECIMENTO E INSTALAÇÃO. AF_12/2014</v>
          </cell>
          <cell r="C3483" t="str">
            <v>UN</v>
          </cell>
          <cell r="D3483" t="str">
            <v>23,16</v>
          </cell>
        </row>
        <row r="3484">
          <cell r="A3484" t="str">
            <v>89836</v>
          </cell>
          <cell r="B3484" t="str">
            <v>LUVA DE TRANSIÇÃO, CPVC, SOLDÁVEL, DN 54MM X 2, INSTALADO EM PRUMADA DE ÁGUA  FORNECIMENTO E INSTALAÇÃO. AF_12/2014</v>
          </cell>
          <cell r="C3484" t="str">
            <v>UN</v>
          </cell>
          <cell r="D3484" t="str">
            <v>152,20</v>
          </cell>
        </row>
        <row r="3485">
          <cell r="A3485" t="str">
            <v>89837</v>
          </cell>
          <cell r="B3485" t="str">
            <v>UNIÃO, CPVC, SOLDÁVEL, DN 54MM, INSTALADO EM PRUMADA DE ÁGUA  FORNECIMENTO E INSTALAÇÃO. AF_12/2014</v>
          </cell>
          <cell r="C3485" t="str">
            <v>UN</v>
          </cell>
          <cell r="D3485" t="str">
            <v>76,11</v>
          </cell>
        </row>
        <row r="3486">
          <cell r="A3486" t="str">
            <v>89838</v>
          </cell>
          <cell r="B3486" t="str">
            <v>LUVA, CPVC, SOLDÁVEL, DN 73MM, INSTALADO EM PRUMADA DE ÁGUA  FORNECIMENTO E INSTALAÇÃO. AF_12/2014</v>
          </cell>
          <cell r="C3486" t="str">
            <v>UN</v>
          </cell>
          <cell r="D3486" t="str">
            <v>83,35</v>
          </cell>
        </row>
        <row r="3487">
          <cell r="A3487" t="str">
            <v>89839</v>
          </cell>
          <cell r="B3487" t="str">
            <v>UNIÃO, CPVC, SOLDÁVEL, DN 73MM, INSTALADO EM PRUMADA DE ÁGUA  FORNECIMENTO E INSTALAÇÃO. AF_12/2014</v>
          </cell>
          <cell r="C3487" t="str">
            <v>UN</v>
          </cell>
          <cell r="D3487" t="str">
            <v>110,11</v>
          </cell>
        </row>
        <row r="3488">
          <cell r="A3488" t="str">
            <v>89840</v>
          </cell>
          <cell r="B3488" t="str">
            <v>LUVA, CPVC, SOLDÁVEL, DN 89MM, INSTALADO EM PRUMADA DE ÁGUA  FORNECIMENTO E INSTALAÇÃO. AF_12/2014</v>
          </cell>
          <cell r="C3488" t="str">
            <v>UN</v>
          </cell>
          <cell r="D3488" t="str">
            <v>95,80</v>
          </cell>
        </row>
        <row r="3489">
          <cell r="A3489" t="str">
            <v>89841</v>
          </cell>
          <cell r="B3489" t="str">
            <v>UNIÃO, CPVC, SOLDÁVEL, DN 89MM, INSTALADO EM PRUMADA DE ÁGUA  FORNECIMENTO E INSTALAÇÃO. AF_12/2014</v>
          </cell>
          <cell r="C3489" t="str">
            <v>UN</v>
          </cell>
          <cell r="D3489" t="str">
            <v>161,21</v>
          </cell>
        </row>
        <row r="3490">
          <cell r="A3490" t="str">
            <v>89842</v>
          </cell>
          <cell r="B3490" t="str">
            <v>TÊ, CPVC, SOLDÁVEL, DN 35MM, INSTALADO EM PRUMADA DE ÁGUA  FORNECIMENTO E INSTALAÇÃO. AF_12/2014</v>
          </cell>
          <cell r="C3490" t="str">
            <v>UN</v>
          </cell>
          <cell r="D3490" t="str">
            <v>26,83</v>
          </cell>
        </row>
        <row r="3491">
          <cell r="A3491" t="str">
            <v>89844</v>
          </cell>
          <cell r="B3491" t="str">
            <v>TE, CPVC, SOLDÁVEL, DN  42MM, INSTALADO EM PRUMADA DE ÁGUA  FORNECIMENTO E INSTALAÇÃO. AF_12/2014</v>
          </cell>
          <cell r="C3491" t="str">
            <v>UN</v>
          </cell>
          <cell r="D3491" t="str">
            <v>34,08</v>
          </cell>
        </row>
        <row r="3492">
          <cell r="A3492" t="str">
            <v>89845</v>
          </cell>
          <cell r="B3492" t="str">
            <v>TÊ, CPVC, SOLDÁVEL, DN 54 MM, INSTALADO EM PRUMADA DE ÁGUA  FORNECIMENTO E INSTALAÇÃO. AF_12/2014</v>
          </cell>
          <cell r="C3492" t="str">
            <v>UN</v>
          </cell>
          <cell r="D3492" t="str">
            <v>52,57</v>
          </cell>
        </row>
        <row r="3493">
          <cell r="A3493" t="str">
            <v>89846</v>
          </cell>
          <cell r="B3493" t="str">
            <v>TÊ, CPVC, SOLDÁVEL, DN 73MM, INSTALADO EM PRUMADA DE ÁGUA  FORNECIMENTO E INSTALAÇÃO. AF_12/2014</v>
          </cell>
          <cell r="C3493" t="str">
            <v>UN</v>
          </cell>
          <cell r="D3493" t="str">
            <v>116,92</v>
          </cell>
        </row>
        <row r="3494">
          <cell r="A3494" t="str">
            <v>89847</v>
          </cell>
          <cell r="B3494" t="str">
            <v>TÊ, CPVC, SOLDÁVEL, DN 89MM, INSTALADO EM PRUMADA DE ÁGUA  FORNECIMENTO E INSTALAÇÃO. AF_12/2014</v>
          </cell>
          <cell r="C3494" t="str">
            <v>UN</v>
          </cell>
          <cell r="D3494" t="str">
            <v>143,33</v>
          </cell>
        </row>
        <row r="3495">
          <cell r="A3495" t="str">
            <v>89850</v>
          </cell>
          <cell r="B3495" t="str">
            <v>JOELHO 90 GRAUS, PVC, SERIE NORMAL, ESGOTO PREDIAL, DN 100 MM, JUNTA ELÁSTICA, FORNECIDO E INSTALADO EM SUBCOLETOR AÉREO DE ESGOTO SANITÁRIO. AF_12/2014</v>
          </cell>
          <cell r="C3495" t="str">
            <v>UN</v>
          </cell>
          <cell r="D3495" t="str">
            <v>17,91</v>
          </cell>
        </row>
        <row r="3496">
          <cell r="A3496" t="str">
            <v>89851</v>
          </cell>
          <cell r="B3496" t="str">
            <v>JOELHO 45 GRAUS, PVC, SERIE NORMAL, ESGOTO PREDIAL, DN 100 MM, JUNTA ELÁSTICA, FORNECIDO E INSTALADO EM SUBCOLETOR AÉREO DE ESGOTO SANITÁRIO. AF_12/2014</v>
          </cell>
          <cell r="C3496" t="str">
            <v>UN</v>
          </cell>
          <cell r="D3496" t="str">
            <v>17,97</v>
          </cell>
        </row>
        <row r="3497">
          <cell r="A3497" t="str">
            <v>89852</v>
          </cell>
          <cell r="B3497" t="str">
            <v>CURVA CURTA 90 GRAUS, PVC, SERIE NORMAL, ESGOTO PREDIAL, DN 100 MM, JUNTA ELÁSTICA, FORNECIDO E INSTALADO EM SUBCOLETOR AÉREO DE ESGOTO SANITÁRIO. AF_12/2014</v>
          </cell>
          <cell r="C3497" t="str">
            <v>UN</v>
          </cell>
          <cell r="D3497" t="str">
            <v>27,50</v>
          </cell>
        </row>
        <row r="3498">
          <cell r="A3498" t="str">
            <v>89853</v>
          </cell>
          <cell r="B3498" t="str">
            <v>CURVA LONGA 90 GRAUS, PVC, SERIE NORMAL, ESGOTO PREDIAL, DN 100 MM, JUNTA ELÁSTICA, FORNECIDO E INSTALADO EM SUBCOLETOR AÉREO DE ESGOTO SANITÁRIO. AF_12/2014</v>
          </cell>
          <cell r="C3498" t="str">
            <v>UN</v>
          </cell>
          <cell r="D3498" t="str">
            <v>47,71</v>
          </cell>
        </row>
        <row r="3499">
          <cell r="A3499" t="str">
            <v>89854</v>
          </cell>
          <cell r="B3499" t="str">
            <v>JOELHO 90 GRAUS, PVC, SERIE NORMAL, ESGOTO PREDIAL, DN 150 MM, JUNTA ELÁSTICA, FORNECIDO E INSTALADO EM SUBCOLETOR AÉREO DE ESGOTO SANITÁRIO. AF_12/2014</v>
          </cell>
          <cell r="C3499" t="str">
            <v>UN</v>
          </cell>
          <cell r="D3499" t="str">
            <v>50,10</v>
          </cell>
        </row>
        <row r="3500">
          <cell r="A3500" t="str">
            <v>89855</v>
          </cell>
          <cell r="B3500" t="str">
            <v>JOELHO 45 GRAUS, PVC, SERIE NORMAL, ESGOTO PREDIAL, DN 150 MM, JUNTA ELÁSTICA, FORNECIDO E INSTALADO EM SUBCOLETOR AÉREO DE ESGOTO SANITÁRIO. AF_12/2014</v>
          </cell>
          <cell r="C3500" t="str">
            <v>UN</v>
          </cell>
          <cell r="D3500" t="str">
            <v>53,40</v>
          </cell>
        </row>
        <row r="3501">
          <cell r="A3501" t="str">
            <v>89856</v>
          </cell>
          <cell r="B3501" t="str">
            <v>LUVA SIMPLES, PVC, SERIE NORMAL, ESGOTO PREDIAL, DN 100 MM, JUNTA ELÁSTICA, FORNECIDO E INSTALADO EM SUBCOLETOR AÉREO DE ESGOTO SANITÁRIO. AF_12/2014</v>
          </cell>
          <cell r="C3501" t="str">
            <v>UN</v>
          </cell>
          <cell r="D3501" t="str">
            <v>12,69</v>
          </cell>
        </row>
        <row r="3502">
          <cell r="A3502" t="str">
            <v>89857</v>
          </cell>
          <cell r="B3502" t="str">
            <v>LUVA DE CORRER, PVC, SERIE NORMAL, ESGOTO PREDIAL, DN 100 MM, JUNTA ELÁSTICA, FORNECIDO E INSTALADO EM SUBCOLETOR AÉREO DE ESGOTO SANITÁRIO. AF_12/2014</v>
          </cell>
          <cell r="C3502" t="str">
            <v>UN</v>
          </cell>
          <cell r="D3502" t="str">
            <v>18,19</v>
          </cell>
        </row>
        <row r="3503">
          <cell r="A3503" t="str">
            <v>89859</v>
          </cell>
          <cell r="B3503" t="str">
            <v>LUVA DE CORRER, PVC, SERIE NORMAL, ESGOTO PREDIAL, DN 150 MM, JUNTA ELÁSTICA, FORNECIDO E INSTALADO EM SUBCOLETOR AÉREO DE ESGOTO SANITÁRIO. AF_12/2014</v>
          </cell>
          <cell r="C3503" t="str">
            <v>UN</v>
          </cell>
          <cell r="D3503" t="str">
            <v>43,64</v>
          </cell>
        </row>
        <row r="3504">
          <cell r="A3504" t="str">
            <v>89860</v>
          </cell>
          <cell r="B3504" t="str">
            <v>TE, PVC, SERIE NORMAL, ESGOTO PREDIAL, DN 100 X 100 MM, JUNTA ELÁSTICA, FORNECIDO E INSTALADO EM SUBCOLETOR AÉREO DE ESGOTO SANITÁRIO. AF_12/2014</v>
          </cell>
          <cell r="C3504" t="str">
            <v>UN</v>
          </cell>
          <cell r="D3504" t="str">
            <v>28,82</v>
          </cell>
        </row>
        <row r="3505">
          <cell r="A3505" t="str">
            <v>89861</v>
          </cell>
          <cell r="B3505" t="str">
            <v>JUNÇÃO SIMPLES, PVC, SERIE NORMAL, ESGOTO PREDIAL, DN 100 X 100 MM, JUNTA ELÁSTICA, FORNECIDO E INSTALADO EM SUBCOLETOR AÉREO DE ESGOTO SANITÁRIO. AF_12/2014</v>
          </cell>
          <cell r="C3505" t="str">
            <v>UN</v>
          </cell>
          <cell r="D3505" t="str">
            <v>33,20</v>
          </cell>
        </row>
        <row r="3506">
          <cell r="A3506" t="str">
            <v>89862</v>
          </cell>
          <cell r="B3506" t="str">
            <v>TE, PVC, SERIE NORMAL, ESGOTO PREDIAL, DN 150 X 150 MM, JUNTA ELÁSTICA, FORNECIDO E INSTALADO EM SUBCOLETOR AÉREO DE ESGOTO SANITÁRIO. AF_12/2014</v>
          </cell>
          <cell r="C3506" t="str">
            <v>UN</v>
          </cell>
          <cell r="D3506" t="str">
            <v>80,43</v>
          </cell>
        </row>
        <row r="3507">
          <cell r="A3507" t="str">
            <v>89863</v>
          </cell>
          <cell r="B3507" t="str">
            <v>JUNÇÃO SIMPLES, PVC, SERIE NORMAL, ESGOTO PREDIAL, DN 150 X 150 MM, JUNTA ELÁSTICA, FORNECIDO E INSTALADO EM SUBCOLETOR AÉREO DE ESGOTO SANITÁRIO. AF_12/2014</v>
          </cell>
          <cell r="C3507" t="str">
            <v>UN</v>
          </cell>
          <cell r="D3507" t="str">
            <v>130,85</v>
          </cell>
        </row>
        <row r="3508">
          <cell r="A3508" t="str">
            <v>89866</v>
          </cell>
          <cell r="B3508" t="str">
            <v>JOELHO 90 GRAUS, PVC, SOLDÁVEL, DN 25MM, INSTALADO EM DRENO DE AR-CONDICIONADO - FORNECIMENTO E INSTALAÇÃO. AF_12/2014</v>
          </cell>
          <cell r="C3508" t="str">
            <v>UN</v>
          </cell>
          <cell r="D3508" t="str">
            <v>3,95</v>
          </cell>
        </row>
        <row r="3509">
          <cell r="A3509" t="str">
            <v>89867</v>
          </cell>
          <cell r="B3509" t="str">
            <v>JOELHO 45 GRAUS, PVC, SOLDÁVEL, DN 25MM, INSTALADO EM DRENO DE AR-CONDICIONADO - FORNECIMENTO E INSTALAÇÃO. AF_12/2014</v>
          </cell>
          <cell r="C3509" t="str">
            <v>UN</v>
          </cell>
          <cell r="D3509" t="str">
            <v>4,40</v>
          </cell>
        </row>
        <row r="3510">
          <cell r="A3510" t="str">
            <v>89868</v>
          </cell>
          <cell r="B3510" t="str">
            <v>LUVA, PVC, SOLDÁVEL, DN 25MM, INSTALADO EM DRENO DE AR-CONDICIONADO - FORNECIMENTO E INSTALAÇÃO. AF_12/2014</v>
          </cell>
          <cell r="C3510" t="str">
            <v>UN</v>
          </cell>
          <cell r="D3510" t="str">
            <v>2,67</v>
          </cell>
        </row>
        <row r="3511">
          <cell r="A3511" t="str">
            <v>89869</v>
          </cell>
          <cell r="B3511" t="str">
            <v>TE, PVC, SOLDÁVEL, DN 25MM, INSTALADO EM DRENO DE AR-CONDICIONADO - FORNECIMENTO E INSTALAÇÃO. AF_12/2014</v>
          </cell>
          <cell r="C3511" t="str">
            <v>UN</v>
          </cell>
          <cell r="D3511" t="str">
            <v>6,00</v>
          </cell>
        </row>
        <row r="3512">
          <cell r="A3512" t="str">
            <v>89979</v>
          </cell>
          <cell r="B3512" t="str">
            <v>LUVA COM BUCHA DE LATÃO, PVC, SOLDÁVEL, DN 32MM X 1 , INSTALADO EM RAMAL OU SUB-RAMAL DE ÁGUA   FORNECIMENTO E INSTALAÇÃO. AF_12/2014</v>
          </cell>
          <cell r="C3512" t="str">
            <v>UN</v>
          </cell>
          <cell r="D3512" t="str">
            <v>15,47</v>
          </cell>
        </row>
        <row r="3513">
          <cell r="A3513" t="str">
            <v>89980</v>
          </cell>
          <cell r="B3513" t="str">
            <v>LUVA COM BUCHA DE LATÃO, PVC, SOLDÁVEL, DN 25MM X 3/4, INSTALADO EM PRUMADA DE ÁGUA - FORNECIMENTO E INSTALAÇÃO. AF_12/2014</v>
          </cell>
          <cell r="C3513" t="str">
            <v>UN</v>
          </cell>
          <cell r="D3513" t="str">
            <v>6,45</v>
          </cell>
        </row>
        <row r="3514">
          <cell r="A3514" t="str">
            <v>89981</v>
          </cell>
          <cell r="B3514" t="str">
            <v>LUVA SOLDÁVEL E COM BUCHA DE LATÃO, PVC, SOLDÁVEL, DN 32MM X 1 , INSTALADO EM PRUMADA DE ÁGUA   FORNECIMENTO E INSTALAÇÃO. AF_12/2014</v>
          </cell>
          <cell r="C3514" t="str">
            <v>UN</v>
          </cell>
          <cell r="D3514" t="str">
            <v>12,60</v>
          </cell>
        </row>
        <row r="3515">
          <cell r="A3515" t="str">
            <v>90373</v>
          </cell>
          <cell r="B3515" t="str">
            <v>JOELHO 90 GRAUS COM BUCHA DE LATÃO, PVC, SOLDÁVEL, DN 25MM, X 1/2 INSTALADO EM RAMAL OU SUB-RAMAL DE ÁGUA - FORNECIMENTO E INSTALAÇÃO. AF_12/2014</v>
          </cell>
          <cell r="C3515" t="str">
            <v>UN</v>
          </cell>
          <cell r="D3515" t="str">
            <v>11,05</v>
          </cell>
        </row>
        <row r="3516">
          <cell r="A3516" t="str">
            <v>90374</v>
          </cell>
          <cell r="B3516" t="str">
            <v>TÊ COM BUCHA DE LATÃO NA BOLSA CENTRAL, PVC, SOLDÁVEL, DN 25MM X 3/4, INSTALADO EM RAMAL OU SUB-RAMAL DE ÁGUA - FORNECIMENTO E INSTALAÇÃO. AF_03/2015</v>
          </cell>
          <cell r="C3516" t="str">
            <v>UN</v>
          </cell>
          <cell r="D3516" t="str">
            <v>16,49</v>
          </cell>
        </row>
        <row r="3517">
          <cell r="A3517" t="str">
            <v>90375</v>
          </cell>
          <cell r="B3517" t="str">
            <v>BUCHA DE REDUÇÃO, PVC, SOLDÁVEL, DN 40MM X 32MM, INSTALADO EM RAMAL OU SUB-RAMAL DE ÁGUA - FORNECIMENTO E INSTALAÇÃO. AF_03/2015</v>
          </cell>
          <cell r="C3517" t="str">
            <v>UN</v>
          </cell>
          <cell r="D3517" t="str">
            <v>7,14</v>
          </cell>
        </row>
        <row r="3518">
          <cell r="A3518" t="str">
            <v>92287</v>
          </cell>
          <cell r="B3518" t="str">
            <v>COTOVELO DE COBRE, 90 GRAUS, SEM ANEL DE SOLDA, DN 22 MM, INSTALADO EM PRUMADA - FORNECIMENTO E INSTALAÇÃO. AF_12/2015_P</v>
          </cell>
          <cell r="C3518" t="str">
            <v>UN</v>
          </cell>
          <cell r="D3518" t="str">
            <v>9,69</v>
          </cell>
        </row>
        <row r="3519">
          <cell r="A3519" t="str">
            <v>92288</v>
          </cell>
          <cell r="B3519" t="str">
            <v>COTOVELO DE COBRE, 90 GRAUS, SEM ANEL DE SOLDA, DN 28 MM, INSTALADO EM PRUMADA - FORNECIMENTO E INSTALAÇÃO. AF_12/2015_P</v>
          </cell>
          <cell r="C3519" t="str">
            <v>UN</v>
          </cell>
          <cell r="D3519" t="str">
            <v>14,08</v>
          </cell>
        </row>
        <row r="3520">
          <cell r="A3520" t="str">
            <v>92289</v>
          </cell>
          <cell r="B3520" t="str">
            <v>COTOVELO DE COBRE, 90 GRAUS, SEM ANEL DE SOLDA, DN 35 MM, INSTALADO EM PRUMADA - FORNECIMENTO E INSTALAÇÃO. AF_12/2015_P</v>
          </cell>
          <cell r="C3520" t="str">
            <v>UN</v>
          </cell>
          <cell r="D3520" t="str">
            <v>22,97</v>
          </cell>
        </row>
        <row r="3521">
          <cell r="A3521" t="str">
            <v>92290</v>
          </cell>
          <cell r="B3521" t="str">
            <v>COTOVELO DE COBRE, 90 GRAUS, SEM ANEL DE SOLDA, DN 42 MM, INSTALADO EM PRUMADA - FORNECIMENTO E INSTALAÇÃO. AF_12/2015_P</v>
          </cell>
          <cell r="C3521" t="str">
            <v>UN</v>
          </cell>
          <cell r="D3521" t="str">
            <v>33,56</v>
          </cell>
        </row>
        <row r="3522">
          <cell r="A3522" t="str">
            <v>92291</v>
          </cell>
          <cell r="B3522" t="str">
            <v>COTOVELO DE COBRE, 90 GRAUS, SEM ANEL DE SOLDA, DN 54 MM, INSTALADO EM PRUMADA - FORNECIMENTO E INSTALAÇÃO. AF_12/2015_P</v>
          </cell>
          <cell r="C3522" t="str">
            <v>UN</v>
          </cell>
          <cell r="D3522" t="str">
            <v>50,18</v>
          </cell>
        </row>
        <row r="3523">
          <cell r="A3523" t="str">
            <v>92292</v>
          </cell>
          <cell r="B3523" t="str">
            <v>COTOVELO DE COBRE, 90 GRAUS, SEM ANEL DE SOLDA, DN 66 MM, INSTALADO EM PRUMADA - FORNECIMENTO E INSTALAÇÃO. AF_12/2015_P</v>
          </cell>
          <cell r="C3523" t="str">
            <v>UN</v>
          </cell>
          <cell r="D3523" t="str">
            <v>147,34</v>
          </cell>
        </row>
        <row r="3524">
          <cell r="A3524" t="str">
            <v>92293</v>
          </cell>
          <cell r="B3524" t="str">
            <v>LUVA DE COBRE, SEM ANEL DE SOLDA, DN 22 MM, INSTALADO EM PRUMADA - FORNECIMENTO E INSTALAÇÃO. AF_12/2015_P</v>
          </cell>
          <cell r="C3524" t="str">
            <v>UN</v>
          </cell>
          <cell r="D3524" t="str">
            <v>5,80</v>
          </cell>
        </row>
        <row r="3525">
          <cell r="A3525" t="str">
            <v>92294</v>
          </cell>
          <cell r="B3525" t="str">
            <v>LUVA DE COBRE, SEM ANEL DE SOLDA, DN 28 MM, INSTALADO EM PRUMADA - FORNECIMENTO E INSTALAÇÃO. AF_12/2015_P</v>
          </cell>
          <cell r="C3525" t="str">
            <v>UN</v>
          </cell>
          <cell r="D3525" t="str">
            <v>8,79</v>
          </cell>
        </row>
        <row r="3526">
          <cell r="A3526" t="str">
            <v>92295</v>
          </cell>
          <cell r="B3526" t="str">
            <v>LUVA DE COBRE, SEM ANEL DE SOLDA, DN 35 MM, INSTALADO EM PRUMADA - FORNECIMENTO E INSTALAÇÃO. AF_12/2015_P</v>
          </cell>
          <cell r="C3526" t="str">
            <v>UN</v>
          </cell>
          <cell r="D3526" t="str">
            <v>14,99</v>
          </cell>
        </row>
        <row r="3527">
          <cell r="A3527" t="str">
            <v>92296</v>
          </cell>
          <cell r="B3527" t="str">
            <v>LUVA DE COBRE, SEM ANEL DE SOLDA, DN 42 MM, INSTALADO EM PRUMADA - FORNECIMENTO E INSTALAÇÃO. AF_12/2015_P</v>
          </cell>
          <cell r="C3527" t="str">
            <v>UN</v>
          </cell>
          <cell r="D3527" t="str">
            <v>19,49</v>
          </cell>
        </row>
        <row r="3528">
          <cell r="A3528" t="str">
            <v>92297</v>
          </cell>
          <cell r="B3528" t="str">
            <v>LUVA DE COBRE, SEM ANEL DE SOLDA, DN 54 MM, INSTALADO EM PRUMADA - FORNECIMENTO E INSTALAÇÃO. AF_12/2015_P</v>
          </cell>
          <cell r="C3528" t="str">
            <v>UN</v>
          </cell>
          <cell r="D3528" t="str">
            <v>29,29</v>
          </cell>
        </row>
        <row r="3529">
          <cell r="A3529" t="str">
            <v>92298</v>
          </cell>
          <cell r="B3529" t="str">
            <v>LUVA DE COBRE, SEM ANEL DE SOLDA, DN 66 MM, INSTALADO EM PRUMADA - FORNECIMENTO E INSTALAÇÃO. AF_12/2015_P</v>
          </cell>
          <cell r="C3529" t="str">
            <v>UN</v>
          </cell>
          <cell r="D3529" t="str">
            <v>77,07</v>
          </cell>
        </row>
        <row r="3530">
          <cell r="A3530" t="str">
            <v>92299</v>
          </cell>
          <cell r="B3530" t="str">
            <v>TE DE COBRE, SEM ANEL DE SOLDA, DN 22 MM, INSTALADO EM PRUMADA - FORNECIMENTO E INSTALAÇÃO. AF_12/2015_P</v>
          </cell>
          <cell r="C3530" t="str">
            <v>UN</v>
          </cell>
          <cell r="D3530" t="str">
            <v>12,83</v>
          </cell>
        </row>
        <row r="3531">
          <cell r="A3531" t="str">
            <v>92300</v>
          </cell>
          <cell r="B3531" t="str">
            <v>TE DE COBRE, SEM ANEL DE SOLDA, DN 28 MM, INSTALADO EM PRUMADA - FORNECIMENTO E INSTALAÇÃO. AF_12/2015_P</v>
          </cell>
          <cell r="C3531" t="str">
            <v>UN</v>
          </cell>
          <cell r="D3531" t="str">
            <v>18,11</v>
          </cell>
        </row>
        <row r="3532">
          <cell r="A3532" t="str">
            <v>92301</v>
          </cell>
          <cell r="B3532" t="str">
            <v>TE DE COBRE, SEM ANEL DE SOLDA, DN 35 MM, INSTALADO EM PRUMADA - FORNECIMENTO E INSTALAÇÃO. AF_12/2015_P</v>
          </cell>
          <cell r="C3532" t="str">
            <v>UN</v>
          </cell>
          <cell r="D3532" t="str">
            <v>32,36</v>
          </cell>
        </row>
        <row r="3533">
          <cell r="A3533" t="str">
            <v>92302</v>
          </cell>
          <cell r="B3533" t="str">
            <v>TE DE COBRE, SEM ANEL DE SOLDA, DN 42 MM, INSTALADO EM PRUMADA - FORNECIMENTO E INSTALAÇÃO. AF_12/2015_P</v>
          </cell>
          <cell r="C3533" t="str">
            <v>UN</v>
          </cell>
          <cell r="D3533" t="str">
            <v>41,96</v>
          </cell>
        </row>
        <row r="3534">
          <cell r="A3534" t="str">
            <v>92303</v>
          </cell>
          <cell r="B3534" t="str">
            <v>TE DE COBRE, SEM ANEL DE SOLDA, DN 54 MM, INSTALADO EM PRUMADA - FORNECIMENTO E INSTALAÇÃO. AF_12/2015_P</v>
          </cell>
          <cell r="C3534" t="str">
            <v>UN</v>
          </cell>
          <cell r="D3534" t="str">
            <v>73,63</v>
          </cell>
        </row>
        <row r="3535">
          <cell r="A3535" t="str">
            <v>92304</v>
          </cell>
          <cell r="B3535" t="str">
            <v>TE DE COBRE, SEM ANEL DE SOLDA, DN 66 MM, INSTALADO EM PRUMADA - FORNECIMENTO E INSTALAÇÃO. AF_12/2015_P</v>
          </cell>
          <cell r="C3535" t="str">
            <v>UN</v>
          </cell>
          <cell r="D3535" t="str">
            <v>182,40</v>
          </cell>
        </row>
        <row r="3536">
          <cell r="A3536" t="str">
            <v>92311</v>
          </cell>
          <cell r="B3536" t="str">
            <v>COTOVELO DE COBRE, 90 GRAUS, SEM ANEL DE SOLDA, DN 15 MM, INSTALADO EM RAMAL DE DISTRIBUIÇÃO - FORNECIMENTO E INSTALAÇÃO. AF_12/2015_P</v>
          </cell>
          <cell r="C3536" t="str">
            <v>UN</v>
          </cell>
          <cell r="D3536" t="str">
            <v>8,71</v>
          </cell>
        </row>
        <row r="3537">
          <cell r="A3537" t="str">
            <v>92312</v>
          </cell>
          <cell r="B3537" t="str">
            <v>COTOVELO DE COBRE, 90 GRAUS, SEM ANEL DE SOLDA, DN 22 MM, INSTALADO EM RAMAL DE DISTRIBUIÇÃO - FORNECIMENTO E INSTALAÇÃO. AF_12/2015_P</v>
          </cell>
          <cell r="C3537" t="str">
            <v>UN</v>
          </cell>
          <cell r="D3537" t="str">
            <v>12,52</v>
          </cell>
        </row>
        <row r="3538">
          <cell r="A3538" t="str">
            <v>92313</v>
          </cell>
          <cell r="B3538" t="str">
            <v>COTOVELO DE COBRE, 90 GRAUS, SEM ANEL DE SOLDA, DN 28 MM, INSTALADO EM RAMAL DE DISTRIBUIÇÃO - FORNECIMENTO E INSTALAÇÃO. AF_12/2015_P</v>
          </cell>
          <cell r="C3538" t="str">
            <v>UN</v>
          </cell>
          <cell r="D3538" t="str">
            <v>16,89</v>
          </cell>
        </row>
        <row r="3539">
          <cell r="A3539" t="str">
            <v>92314</v>
          </cell>
          <cell r="B3539" t="str">
            <v>LUVA DE COBRE, SEM ANEL DE SOLDA, DN 15 MM, INSTALADO EM RAMAL DE DISTRIBUIÇÃO - FORNECIMENTO E INSTALAÇÃO. AF_12/2015_P</v>
          </cell>
          <cell r="C3539" t="str">
            <v>UN</v>
          </cell>
          <cell r="D3539" t="str">
            <v>5,71</v>
          </cell>
        </row>
        <row r="3540">
          <cell r="A3540" t="str">
            <v>92315</v>
          </cell>
          <cell r="B3540" t="str">
            <v>LUVA DE COBRE, SEM ANEL DE SOLDA, DN 22 MM, INSTALADO EM RAMAL DE DISTRIBUIÇÃO - FORNECIMENTO E INSTALAÇÃO. AF_12/2015_P</v>
          </cell>
          <cell r="C3540" t="str">
            <v>UN</v>
          </cell>
          <cell r="D3540" t="str">
            <v>7,72</v>
          </cell>
        </row>
        <row r="3541">
          <cell r="A3541" t="str">
            <v>92316</v>
          </cell>
          <cell r="B3541" t="str">
            <v>LUVA DE COBRE, SEM ANEL DE SOLDA, DN 28 MM, INSTALADO EM RAMAL DE DISTRIBUIÇÃO - FORNECIMENTO E INSTALAÇÃO. AF_12/2015_P</v>
          </cell>
          <cell r="C3541" t="str">
            <v>UN</v>
          </cell>
          <cell r="D3541" t="str">
            <v>10,71</v>
          </cell>
        </row>
        <row r="3542">
          <cell r="A3542" t="str">
            <v>92317</v>
          </cell>
          <cell r="B3542" t="str">
            <v>TE DE COBRE, SEM ANEL DE SOLDA, DN 15 MM, INSTALADO EM RAMAL DE DISTRIBUIÇÃO - FORNECIMENTO E INSTALAÇÃO. AF_12/2015_P</v>
          </cell>
          <cell r="C3542" t="str">
            <v>UN</v>
          </cell>
          <cell r="D3542" t="str">
            <v>11,76</v>
          </cell>
        </row>
        <row r="3543">
          <cell r="A3543" t="str">
            <v>92318</v>
          </cell>
          <cell r="B3543" t="str">
            <v>TE DE COBRE, SEM ANEL DE SOLDA, DN 22 MM, INSTALADO EM RAMAL DE DISTRIBUIÇÃO - FORNECIMENTO E INSTALAÇÃO. AF_12/2015_P</v>
          </cell>
          <cell r="C3543" t="str">
            <v>UN</v>
          </cell>
          <cell r="D3543" t="str">
            <v>16,61</v>
          </cell>
        </row>
        <row r="3544">
          <cell r="A3544" t="str">
            <v>92319</v>
          </cell>
          <cell r="B3544" t="str">
            <v>TE DE COBRE, SEM ANEL DE SOLDA, DN 28 MM, INSTALADO EM RAMAL DE DISTRIBUIÇÃO - FORNECIMENTO E INSTALAÇÃO. AF_12/2015_P</v>
          </cell>
          <cell r="C3544" t="str">
            <v>UN</v>
          </cell>
          <cell r="D3544" t="str">
            <v>21,89</v>
          </cell>
        </row>
        <row r="3545">
          <cell r="A3545" t="str">
            <v>92326</v>
          </cell>
          <cell r="B3545" t="str">
            <v>COTOVELO DE COBRE, 90 GRAUS, SEM ANEL DE SOLDA, DN 15 MM, INSTALADO EM RAMAL E SUB-RAMAL - FORNECIMENTO E INSTALAÇÃO. AF_12/2015_P</v>
          </cell>
          <cell r="C3545" t="str">
            <v>UN</v>
          </cell>
          <cell r="D3545" t="str">
            <v>8,92</v>
          </cell>
        </row>
        <row r="3546">
          <cell r="A3546" t="str">
            <v>92327</v>
          </cell>
          <cell r="B3546" t="str">
            <v>COTOVELO DE COBRE, 90 GRAUS, SEM ANEL DE SOLDA, DN 22 MM, INSTALADO EM RAMAL E SUB-RAMAL - FORNECIMENTO E INSTALAÇÃO. AF_12/2015_P</v>
          </cell>
          <cell r="C3546" t="str">
            <v>UN</v>
          </cell>
          <cell r="D3546" t="str">
            <v>15,14</v>
          </cell>
        </row>
        <row r="3547">
          <cell r="A3547" t="str">
            <v>92328</v>
          </cell>
          <cell r="B3547" t="str">
            <v>COTOVELO DE COBRE, 90 GRAUS, SEM ANEL DE SOLDA, DN 28 MM, INSTALADO EM RAMAL E SUB-RAMAL - FORNECIMENTO E INSTALAÇÃO. AF_12/2015_P</v>
          </cell>
          <cell r="C3547" t="str">
            <v>UN</v>
          </cell>
          <cell r="D3547" t="str">
            <v>21,52</v>
          </cell>
        </row>
        <row r="3548">
          <cell r="A3548" t="str">
            <v>92329</v>
          </cell>
          <cell r="B3548" t="str">
            <v>LUVA DE COBRE, SEM ANEL DE SOLDA, DN 15 MM, INSTALADO EM RAMAL E SUB-RAMAL - FORNECIMENTO E INSTALAÇÃO. AF_12/2015_P</v>
          </cell>
          <cell r="C3548" t="str">
            <v>UN</v>
          </cell>
          <cell r="D3548" t="str">
            <v>5,89</v>
          </cell>
        </row>
        <row r="3549">
          <cell r="A3549" t="str">
            <v>92330</v>
          </cell>
          <cell r="B3549" t="str">
            <v>LUVA DE COBRE, SEM ANEL DE SOLDA, DN 22 MM, INSTALADO EM RAMAL E SUB-RAMAL - FORNECIMENTO E INSTALAÇÃO. AF_12/2015_P</v>
          </cell>
          <cell r="C3549" t="str">
            <v>UN</v>
          </cell>
          <cell r="D3549" t="str">
            <v>9,43</v>
          </cell>
        </row>
        <row r="3550">
          <cell r="A3550" t="str">
            <v>92331</v>
          </cell>
          <cell r="B3550" t="str">
            <v>LUVA DE COBRE, SEM ANEL DE SOLDA, DN 28 MM, INSTALADO EM RAMAL E SUB-RAMAL - FORNECIMENTO E INSTALAÇÃO. AF_12/2015_P</v>
          </cell>
          <cell r="C3550" t="str">
            <v>UN</v>
          </cell>
          <cell r="D3550" t="str">
            <v>13,80</v>
          </cell>
        </row>
        <row r="3551">
          <cell r="A3551" t="str">
            <v>92332</v>
          </cell>
          <cell r="B3551" t="str">
            <v>TE DE COBRE, SEM ANEL DE SOLDA, DN 15 MM, INSTALADO EM RAMAL E SUB-RAMAL - FORNECIMENTO E INSTALAÇÃO. AF_12/2015_P</v>
          </cell>
          <cell r="C3551" t="str">
            <v>UN</v>
          </cell>
          <cell r="D3551" t="str">
            <v>12,03</v>
          </cell>
        </row>
        <row r="3552">
          <cell r="A3552" t="str">
            <v>92333</v>
          </cell>
          <cell r="B3552" t="str">
            <v>TE DE COBRE, SEM ANEL DE SOLDA, DN 22 MM, INSTALADO EM RAMAL E SUB-RAMAL - FORNECIMENTO E INSTALAÇÃO. AF_12/2015_P</v>
          </cell>
          <cell r="C3552" t="str">
            <v>UN</v>
          </cell>
          <cell r="D3552" t="str">
            <v>20,05</v>
          </cell>
        </row>
        <row r="3553">
          <cell r="A3553" t="str">
            <v>92334</v>
          </cell>
          <cell r="B3553" t="str">
            <v>TE DE COBRE, SEM ANEL DE SOLDA, DN 28 MM, INSTALADO EM RAMAL E SUB-RAMAL - FORNECIMENTO E INSTALAÇÃO. AF_12/2015_P</v>
          </cell>
          <cell r="C3553" t="str">
            <v>UN</v>
          </cell>
          <cell r="D3553" t="str">
            <v>28,05</v>
          </cell>
        </row>
        <row r="3554">
          <cell r="A3554" t="str">
            <v>92344</v>
          </cell>
          <cell r="B3554" t="str">
            <v>NIPLE, EM FERRO GALVANIZADO, DN 50 (2"), CONEXÃO ROSQUEADA, INSTALADO EM PRUMADAS - FORNECIMENTO E INSTALAÇÃO. AF_12/2015</v>
          </cell>
          <cell r="C3554" t="str">
            <v>UN</v>
          </cell>
          <cell r="D3554" t="str">
            <v>45,46</v>
          </cell>
        </row>
        <row r="3555">
          <cell r="A3555" t="str">
            <v>92345</v>
          </cell>
          <cell r="B3555" t="str">
            <v>LUVA, EM FERRO GALVANIZADO, DN 50 (2"), CONEXÃO ROSQUEADA, INSTALADO EM PRUMADAS - FORNECIMENTO E INSTALAÇÃO. AF_12/2015</v>
          </cell>
          <cell r="C3555" t="str">
            <v>UN</v>
          </cell>
          <cell r="D3555" t="str">
            <v>45,45</v>
          </cell>
        </row>
        <row r="3556">
          <cell r="A3556" t="str">
            <v>92346</v>
          </cell>
          <cell r="B3556" t="str">
            <v>NIPLE, EM FERRO GALVANIZADO, DN 65 (2 1/2"), CONEXÃO ROSQUEADA, INSTALADO EM PRUMADAS - FORNECIMENTO E INSTALAÇÃO. AF_12/2015</v>
          </cell>
          <cell r="C3556" t="str">
            <v>UN</v>
          </cell>
          <cell r="D3556" t="str">
            <v>58,10</v>
          </cell>
        </row>
        <row r="3557">
          <cell r="A3557" t="str">
            <v>92347</v>
          </cell>
          <cell r="B3557" t="str">
            <v>LUVA, EM FERRO GALVANIZADO, DN 65 (2 1/2"), CONEXÃO ROSQUEADA, INSTALADO EM PRUMADAS - FORNECIMENTO E INSTALAÇÃO. AF_12/2015</v>
          </cell>
          <cell r="C3557" t="str">
            <v>UN</v>
          </cell>
          <cell r="D3557" t="str">
            <v>63,78</v>
          </cell>
        </row>
        <row r="3558">
          <cell r="A3558" t="str">
            <v>92348</v>
          </cell>
          <cell r="B3558" t="str">
            <v>NIPLE, EM FERRO GALVANIZADO, DN 80 (3"), CONEXÃO ROSQUEADA, INSTALADO EM PRUMADAS - FORNECIMENTO E INSTALAÇÃO. AF_12/2015</v>
          </cell>
          <cell r="C3558" t="str">
            <v>UN</v>
          </cell>
          <cell r="D3558" t="str">
            <v>79,05</v>
          </cell>
        </row>
        <row r="3559">
          <cell r="A3559" t="str">
            <v>92349</v>
          </cell>
          <cell r="B3559" t="str">
            <v>LUVA, EM FERRO GALVANIZADO, DN 80 (3"), CONEXÃO ROSQUEADA, INSTALADO EM PRUMADAS - FORNECIMENTO E INSTALAÇÃO. AF_12/2015</v>
          </cell>
          <cell r="C3559" t="str">
            <v>UN</v>
          </cell>
          <cell r="D3559" t="str">
            <v>84,10</v>
          </cell>
        </row>
        <row r="3560">
          <cell r="A3560" t="str">
            <v>92350</v>
          </cell>
          <cell r="B3560" t="str">
            <v>JOELHO 45 GRAUS, EM FERRO GALVANIZADO, DN 50 (2"), CONEXÃO ROSQUEADA, INSTALADO EM PRUMADAS - FORNECIMENTO E INSTALAÇÃO. AF_12/2015</v>
          </cell>
          <cell r="C3560" t="str">
            <v>UN</v>
          </cell>
          <cell r="D3560" t="str">
            <v>67,75</v>
          </cell>
        </row>
        <row r="3561">
          <cell r="A3561" t="str">
            <v>92351</v>
          </cell>
          <cell r="B3561" t="str">
            <v>JOELHO 90 GRAUS, EM FERRO GALVANIZADO, DN 50 (2"), CONEXÃO ROSQUEADA, INSTALADO EM PRUMADAS - FORNECIMENTO E INSTALAÇÃO. AF_12/2015</v>
          </cell>
          <cell r="C3561" t="str">
            <v>UN</v>
          </cell>
          <cell r="D3561" t="str">
            <v>66,48</v>
          </cell>
        </row>
        <row r="3562">
          <cell r="A3562" t="str">
            <v>92352</v>
          </cell>
          <cell r="B3562" t="str">
            <v>JOELHO 45 GRAUS, EM FERRO GALVANIZADO, DN 65 (2 1/2"), CONEXÃO ROSQUEADA, INSTALADO EM PRUMADAS - FORNECIMENTO E INSTALAÇÃO. AF_12/2015</v>
          </cell>
          <cell r="C3562" t="str">
            <v>UN</v>
          </cell>
          <cell r="D3562" t="str">
            <v>98,10</v>
          </cell>
        </row>
        <row r="3563">
          <cell r="A3563" t="str">
            <v>92353</v>
          </cell>
          <cell r="B3563" t="str">
            <v>JOELHO 90 GRAUS, EM FERRO GALVANIZADO, DN 65 (2 1/2"), CONEXÃO ROSQUEADA, INSTALADO EM PRUMADAS - FORNECIMENTO E INSTALAÇÃO. AF_12/2015</v>
          </cell>
          <cell r="C3563" t="str">
            <v>UN</v>
          </cell>
          <cell r="D3563" t="str">
            <v>92,54</v>
          </cell>
        </row>
        <row r="3564">
          <cell r="A3564" t="str">
            <v>92354</v>
          </cell>
          <cell r="B3564" t="str">
            <v>JOELHO 45 GRAUS, EM FERRO GALVANIZADO, DN 80 (3"), CONEXÃO ROSQUEADA, INSTALADO EM PRUMADAS - FORNECIMENTO E INSTALAÇÃO. AF_12/2015</v>
          </cell>
          <cell r="C3564" t="str">
            <v>UN</v>
          </cell>
          <cell r="D3564" t="str">
            <v>127,33</v>
          </cell>
        </row>
        <row r="3565">
          <cell r="A3565" t="str">
            <v>92355</v>
          </cell>
          <cell r="B3565" t="str">
            <v>JOELHO 90 GRAUS, EM FERRO GALVANIZADO, DN 80 (3"), CONEXÃO ROSQUEADA, INSTALADO EM PRUMADAS - FORNECIMENTO E INSTALAÇÃO. AF_12/2015</v>
          </cell>
          <cell r="C3565" t="str">
            <v>UN</v>
          </cell>
          <cell r="D3565" t="str">
            <v>116,61</v>
          </cell>
        </row>
        <row r="3566">
          <cell r="A3566" t="str">
            <v>92356</v>
          </cell>
          <cell r="B3566" t="str">
            <v>TÊ, EM FERRO GALVANIZADO, DN 50 (2"), CONEXÃO ROSQUEADA, INSTALADO EM PRUMADAS - FORNECIMENTO E INSTALAÇÃO. AF_12/2015</v>
          </cell>
          <cell r="C3566" t="str">
            <v>UN</v>
          </cell>
          <cell r="D3566" t="str">
            <v>88,61</v>
          </cell>
        </row>
        <row r="3567">
          <cell r="A3567" t="str">
            <v>92357</v>
          </cell>
          <cell r="B3567" t="str">
            <v>TÊ, EM FERRO GALVANIZADO, DN 65 (2 1/2"), CONEXÃO ROSQUEADA, INSTALADO EM PRUMADAS - FORNECIMENTO E INSTALAÇÃO. AF_12/2015</v>
          </cell>
          <cell r="C3567" t="str">
            <v>UN</v>
          </cell>
          <cell r="D3567" t="str">
            <v>126,19</v>
          </cell>
        </row>
        <row r="3568">
          <cell r="A3568" t="str">
            <v>92358</v>
          </cell>
          <cell r="B3568" t="str">
            <v>TÊ, EM FERRO GALVANIZADO, DN 80 (3"), CONEXÃO ROSQUEADA, INSTALADO EM PRUMADAS - FORNECIMENTO E INSTALAÇÃO. AF_12/2015</v>
          </cell>
          <cell r="C3568" t="str">
            <v>UN</v>
          </cell>
          <cell r="D3568" t="str">
            <v>154,43</v>
          </cell>
        </row>
        <row r="3569">
          <cell r="A3569" t="str">
            <v>92369</v>
          </cell>
          <cell r="B3569" t="str">
            <v>NIPLE, EM FERRO GALVANIZADO, DN 25 (1"), CONEXÃO ROSQUEADA, INSTALADO EM REDE DE ALIMENTAÇÃO PARA HIDRANTE - FORNECIMENTO E INSTALAÇÃO. AF_12/2015</v>
          </cell>
          <cell r="C3569" t="str">
            <v>UN</v>
          </cell>
          <cell r="D3569" t="str">
            <v>26,09</v>
          </cell>
        </row>
        <row r="3570">
          <cell r="A3570" t="str">
            <v>92370</v>
          </cell>
          <cell r="B3570" t="str">
            <v>LUVA, EM FERRO GALVANIZADO, DN 25 (1"), CONEXÃO ROSQUEADA, INSTALADO EM REDE DE ALIMENTAÇÃO PARA HIDRANTE - FORNECIMENTO E INSTALAÇÃO. AF_12/2015</v>
          </cell>
          <cell r="C3570" t="str">
            <v>UN</v>
          </cell>
          <cell r="D3570" t="str">
            <v>27,12</v>
          </cell>
        </row>
        <row r="3571">
          <cell r="A3571" t="str">
            <v>92371</v>
          </cell>
          <cell r="B3571" t="str">
            <v>NIPLE, EM FERRO GALVANIZADO, DN 32 (1 1/4"), CONEXÃO ROSQUEADA, INSTALADO EM REDE DE ALIMENTAÇÃO PARA HIDRANTE - FORNECIMENTO E INSTALAÇÃO. AF_12/2015</v>
          </cell>
          <cell r="C3571" t="str">
            <v>UN</v>
          </cell>
          <cell r="D3571" t="str">
            <v>30,87</v>
          </cell>
        </row>
        <row r="3572">
          <cell r="A3572" t="str">
            <v>92372</v>
          </cell>
          <cell r="B3572" t="str">
            <v>LUVA, EM FERRO GALVANIZADO, DN 32 (1 1/4"), CONEXÃO ROSQUEADA, INSTALADO EM REDE DE ALIMENTAÇÃO PARA HIDRANTE - FORNECIMENTO E INSTALAÇÃO. AF_12/2015</v>
          </cell>
          <cell r="C3572" t="str">
            <v>UN</v>
          </cell>
          <cell r="D3572" t="str">
            <v>31,82</v>
          </cell>
        </row>
        <row r="3573">
          <cell r="A3573" t="str">
            <v>92373</v>
          </cell>
          <cell r="B3573" t="str">
            <v>NIPLE, EM FERRO GALVANIZADO, DN 40 (1 1/2"), CONEXÃO ROSQUEADA, INSTALADO EM REDE DE ALIMENTAÇÃO PARA HIDRANTE - FORNECIMENTO E INSTALAÇÃO. AF_12/2015</v>
          </cell>
          <cell r="C3573" t="str">
            <v>UN</v>
          </cell>
          <cell r="D3573" t="str">
            <v>35,96</v>
          </cell>
        </row>
        <row r="3574">
          <cell r="A3574" t="str">
            <v>92374</v>
          </cell>
          <cell r="B3574" t="str">
            <v>LUVA, EM FERRO GALVANIZADO, DN 40 (1 1/2"), CONEXÃO ROSQUEADA, INSTALADO EM REDE DE ALIMENTAÇÃO PARA HIDRANTE - FORNECIMENTO E INSTALAÇÃO. AF_12/2015</v>
          </cell>
          <cell r="C3574" t="str">
            <v>UN</v>
          </cell>
          <cell r="D3574" t="str">
            <v>36,14</v>
          </cell>
        </row>
        <row r="3575">
          <cell r="A3575" t="str">
            <v>92375</v>
          </cell>
          <cell r="B3575" t="str">
            <v>NIPLE, EM FERRO GALVANIZADO, DN 50 (2"), CONEXÃO ROSQUEADA, INSTALADO EM REDE DE ALIMENTAÇÃO PARA HIDRANTE - FORNECIMENTO E INSTALAÇÃO. AF_12/2015</v>
          </cell>
          <cell r="C3575" t="str">
            <v>UN</v>
          </cell>
          <cell r="D3575" t="str">
            <v>45,42</v>
          </cell>
        </row>
        <row r="3576">
          <cell r="A3576" t="str">
            <v>92376</v>
          </cell>
          <cell r="B3576" t="str">
            <v>LUVA, EM FERRO GALVANIZADO, DN 50 (2"), CONEXÃO ROSQUEADA, INSTALADO EM REDE DE ALIMENTAÇÃO PARA HIDRANTE - FORNECIMENTO E INSTALAÇÃO. AF_12/2015</v>
          </cell>
          <cell r="C3576" t="str">
            <v>UN</v>
          </cell>
          <cell r="D3576" t="str">
            <v>45,41</v>
          </cell>
        </row>
        <row r="3577">
          <cell r="A3577" t="str">
            <v>92377</v>
          </cell>
          <cell r="B3577" t="str">
            <v>NIPLE, EM FERRO GALVANIZADO, DN 65 (2 1/2"), CONEXÃO ROSQUEADA, INSTALADO EM REDE DE ALIMENTAÇÃO PARA HIDRANTE - FORNECIMENTO E INSTALAÇÃO. AF_12/2015</v>
          </cell>
          <cell r="C3577" t="str">
            <v>UN</v>
          </cell>
          <cell r="D3577" t="str">
            <v>59,47</v>
          </cell>
        </row>
        <row r="3578">
          <cell r="A3578" t="str">
            <v>92378</v>
          </cell>
          <cell r="B3578" t="str">
            <v>LUVA, EM FERRO GALVANIZADO, DN 65 (2 1/2"), CONEXÃO ROSQUEADA, INSTALADO EM REDE DE ALIMENTAÇÃO PARA HIDRANTE - FORNECIMENTO E INSTALAÇÃO. AF_12/2015</v>
          </cell>
          <cell r="C3578" t="str">
            <v>UN</v>
          </cell>
          <cell r="D3578" t="str">
            <v>65,15</v>
          </cell>
        </row>
        <row r="3579">
          <cell r="A3579" t="str">
            <v>92379</v>
          </cell>
          <cell r="B3579" t="str">
            <v>NIPLE, EM FERRO GALVANIZADO, DN 80 (3"), CONEXÃO ROSQUEADA, INSTALADO EM REDE DE ALIMENTAÇÃO PARA HIDRANTE - FORNECIMENTO E INSTALAÇÃO. AF_12/2015</v>
          </cell>
          <cell r="C3579" t="str">
            <v>UN</v>
          </cell>
          <cell r="D3579" t="str">
            <v>81,85</v>
          </cell>
        </row>
        <row r="3580">
          <cell r="A3580" t="str">
            <v>92380</v>
          </cell>
          <cell r="B3580" t="str">
            <v>LUVA, EM FERRO GALVANIZADO, DN 80 (3"), CONEXÃO ROSQUEADA, INSTALADO EM REDE DE ALIMENTAÇÃO PARA HIDRANTE - FORNECIMENTO E INSTALAÇÃO. AF_12/2015</v>
          </cell>
          <cell r="C3580" t="str">
            <v>UN</v>
          </cell>
          <cell r="D3580" t="str">
            <v>86,90</v>
          </cell>
        </row>
        <row r="3581">
          <cell r="A3581" t="str">
            <v>92381</v>
          </cell>
          <cell r="B3581" t="str">
            <v>JOELHO 45 GRAUS, EM FERRO GALVANIZADO, DN 25 (1"), CONEXÃO ROSQUEADA, INSTALADO EM REDE DE ALIMENTAÇÃO PARA HIDRANTE - FORNECIMENTO E INSTALAÇÃO. AF_12/2015</v>
          </cell>
          <cell r="C3581" t="str">
            <v>UN</v>
          </cell>
          <cell r="D3581" t="str">
            <v>39,45</v>
          </cell>
        </row>
        <row r="3582">
          <cell r="A3582" t="str">
            <v>92382</v>
          </cell>
          <cell r="B3582" t="str">
            <v>JOELHO 90 GRAUS, EM FERRO GALVANIZADO, DN 25 (1"), CONEXÃO ROSQUEADA, INSTALADO EM REDE DE ALIMENTAÇÃO PARA HIDRANTE - FORNECIMENTO E INSTALAÇÃO. AF_12/2015</v>
          </cell>
          <cell r="C3582" t="str">
            <v>UN</v>
          </cell>
          <cell r="D3582" t="str">
            <v>38,10</v>
          </cell>
        </row>
        <row r="3583">
          <cell r="A3583" t="str">
            <v>92383</v>
          </cell>
          <cell r="B3583" t="str">
            <v>JOELHO 45 GRAUS, EM FERRO GALVANIZADO, DN 32 (1 1/4"), CONEXÃO ROSQUEADA, INSTALADO EM REDE DE ALIMENTAÇÃO PARA HIDRANTE - FORNECIMENTO E INSTALAÇÃO. AF_12/2015</v>
          </cell>
          <cell r="C3583" t="str">
            <v>UN</v>
          </cell>
          <cell r="D3583" t="str">
            <v>48,29</v>
          </cell>
        </row>
        <row r="3584">
          <cell r="A3584" t="str">
            <v>92384</v>
          </cell>
          <cell r="B3584" t="str">
            <v>JOELHO 90 GRAUS, EM FERRO GALVANIZADO, DN 32 (1 1/4"), CONEXÃO ROSQUEADA, INSTALADO EM REDE DE ALIMENTAÇÃO PARA HIDRANTE - FORNECIMENTO E INSTALAÇÃO. AF_12/2015</v>
          </cell>
          <cell r="C3584" t="str">
            <v>UN</v>
          </cell>
          <cell r="D3584" t="str">
            <v>45,59</v>
          </cell>
        </row>
        <row r="3585">
          <cell r="A3585" t="str">
            <v>92385</v>
          </cell>
          <cell r="B3585" t="str">
            <v>JOELHO 45 GRAUS, EM FERRO GALVANIZADO, DN 40 (1 1/2"), CONEXÃO ROSQUEADA, INSTALADO EM REDE DE ALIMENTAÇÃO PARA HIDRANTE - FORNECIMENTO E INSTALAÇÃO. AF_12/2015</v>
          </cell>
          <cell r="C3585" t="str">
            <v>UN</v>
          </cell>
          <cell r="D3585" t="str">
            <v>54,89</v>
          </cell>
        </row>
        <row r="3586">
          <cell r="A3586" t="str">
            <v>92386</v>
          </cell>
          <cell r="B3586" t="str">
            <v>JOELHO 90 GRAUS, EM FERRO GALVANIZADO, DN 40 (1 1/2"), CONEXÃO ROSQUEADA, INSTALADO EM REDE DE ALIMENTAÇÃO PARA HIDRANTE - FORNECIMENTO E INSTALAÇÃO. AF_12/2015</v>
          </cell>
          <cell r="C3586" t="str">
            <v>UN</v>
          </cell>
          <cell r="D3586" t="str">
            <v>53,03</v>
          </cell>
        </row>
        <row r="3587">
          <cell r="A3587" t="str">
            <v>92387</v>
          </cell>
          <cell r="B3587" t="str">
            <v>JOELHO 45 GRAUS, EM FERRO GALVANIZADO, DN 50 (2"), CONEXÃO ROSQUEADA, INSTALADO EM REDE DE ALIMENTAÇÃO PARA HIDRANTE - FORNECIMENTO E INSTALAÇÃO. AF_12/2015</v>
          </cell>
          <cell r="C3587" t="str">
            <v>UN</v>
          </cell>
          <cell r="D3587" t="str">
            <v>67,66</v>
          </cell>
        </row>
        <row r="3588">
          <cell r="A3588" t="str">
            <v>92388</v>
          </cell>
          <cell r="B3588" t="str">
            <v>JOELHO 90 GRAUS, EM FERRO GALVANIZADO, DN 50 (2"), CONEXÃO ROSQUEADA, INSTALADO EM REDE DE ALIMENTAÇÃO PARA HIDRANTE - FORNECIMENTO E INSTALAÇÃO. AF_12/2015</v>
          </cell>
          <cell r="C3588" t="str">
            <v>UN</v>
          </cell>
          <cell r="D3588" t="str">
            <v>66,39</v>
          </cell>
        </row>
        <row r="3589">
          <cell r="A3589" t="str">
            <v>92389</v>
          </cell>
          <cell r="B3589" t="str">
            <v>JOELHO 45 GRAUS, EM FERRO GALVANIZADO, DN 65 (2 1/2"), CONEXÃO ROSQUEADA, INSTALADO EM REDE DE ALIMENTAÇÃO PARA HIDRANTE - FORNECIMENTO E INSTALAÇÃO. AF_12/2015</v>
          </cell>
          <cell r="C3589" t="str">
            <v>UN</v>
          </cell>
          <cell r="D3589" t="str">
            <v>100,18</v>
          </cell>
        </row>
        <row r="3590">
          <cell r="A3590" t="str">
            <v>92390</v>
          </cell>
          <cell r="B3590" t="str">
            <v>JOELHO 90 GRAUS, EM FERRO GALVANIZADO, DN 65 (2 1/2"), CONEXÃO ROSQUEADA, INSTALADO EM REDE DE ALIMENTAÇÃO PARA HIDRANTE - FORNECIMENTO E INSTALAÇÃO. AF_12/2015</v>
          </cell>
          <cell r="C3590" t="str">
            <v>UN</v>
          </cell>
          <cell r="D3590" t="str">
            <v>94,62</v>
          </cell>
        </row>
        <row r="3591">
          <cell r="A3591" t="str">
            <v>92635</v>
          </cell>
          <cell r="B3591" t="str">
            <v>JOELHO 45 GRAUS, EM FERRO GALVANIZADO, CONEXÃO ROSQUEADA, DN 80 (3"), INSTALADO EM REDE DE ALIMENTAÇÃO PARA HIDRANTE - FORNECIMENTO E INSTALAÇÃO. AF_12/2015</v>
          </cell>
          <cell r="C3591" t="str">
            <v>UN</v>
          </cell>
          <cell r="D3591" t="str">
            <v>131,52</v>
          </cell>
        </row>
        <row r="3592">
          <cell r="A3592" t="str">
            <v>92636</v>
          </cell>
          <cell r="B3592" t="str">
            <v>JOELHO 90 GRAUS, EM FERRO GALVANIZADO, CONEXÃO ROSQUEADA, DN 80 (3"), INSTALADO EM REDE DE ALIMENTAÇÃO PARA HIDRANTE - FORNECIMENTO E INSTALAÇÃO. AF_12/2015</v>
          </cell>
          <cell r="C3592" t="str">
            <v>UN</v>
          </cell>
          <cell r="D3592" t="str">
            <v>120,80</v>
          </cell>
        </row>
        <row r="3593">
          <cell r="A3593" t="str">
            <v>92637</v>
          </cell>
          <cell r="B3593" t="str">
            <v>TÊ, EM FERRO GALVANIZADO, CONEXÃO ROSQUEADA, DN 25 (1"), INSTALADO EM REDE DE ALIMENTAÇÃO PARA HIDRANTE - FORNECIMENTO E INSTALAÇÃO. AF_12/2015</v>
          </cell>
          <cell r="C3593" t="str">
            <v>UN</v>
          </cell>
          <cell r="D3593" t="str">
            <v>51,31</v>
          </cell>
        </row>
        <row r="3594">
          <cell r="A3594" t="str">
            <v>92638</v>
          </cell>
          <cell r="B3594" t="str">
            <v>TÊ, EM FERRO GALVANIZADO, CONEXÃO ROSQUEADA, DN 32 (1 1/4"), INSTALADO EM REDE DE ALIMENTAÇÃO PARA HIDRANTE - FORNECIMENTO E INSTALAÇÃO. AF_12/2015</v>
          </cell>
          <cell r="C3594" t="str">
            <v>UN</v>
          </cell>
          <cell r="D3594" t="str">
            <v>61,13</v>
          </cell>
        </row>
        <row r="3595">
          <cell r="A3595" t="str">
            <v>92639</v>
          </cell>
          <cell r="B3595" t="str">
            <v>TÊ, EM FERRO GALVANIZADO, CONEXÃO ROSQUEADA, DN 40 (1 1/2"), INSTALADO EM REDE DE ALIMENTAÇÃO PARA HIDRANTE - FORNECIMENTO E INSTALAÇÃO. AF_12/2015</v>
          </cell>
          <cell r="C3595" t="str">
            <v>UN</v>
          </cell>
          <cell r="D3595" t="str">
            <v>69,96</v>
          </cell>
        </row>
        <row r="3596">
          <cell r="A3596" t="str">
            <v>92640</v>
          </cell>
          <cell r="B3596" t="str">
            <v>TÊ, EM FERRO GALVANIZADO, CONEXÃO ROSQUEADA, DN 50 (2"), INSTALADO EM REDE DE ALIMENTAÇÃO PARA HIDRANTE - FORNECIMENTO E INSTALAÇÃO. AF_12/2015</v>
          </cell>
          <cell r="C3596" t="str">
            <v>UN</v>
          </cell>
          <cell r="D3596" t="str">
            <v>88,49</v>
          </cell>
        </row>
        <row r="3597">
          <cell r="A3597" t="str">
            <v>92642</v>
          </cell>
          <cell r="B3597" t="str">
            <v>TÊ, EM FERRO GALVANIZADO, CONEXÃO ROSQUEADA, DN 65 (2 1/2"), INSTALADO EM REDE DE ALIMENTAÇÃO PARA HIDRANTE - FORNECIMENTO E INSTALAÇÃO. AF_12/2015</v>
          </cell>
          <cell r="C3597" t="str">
            <v>UN</v>
          </cell>
          <cell r="D3597" t="str">
            <v>128,90</v>
          </cell>
        </row>
        <row r="3598">
          <cell r="A3598" t="str">
            <v>92644</v>
          </cell>
          <cell r="B3598" t="str">
            <v>TÊ, EM FERRO GALVANIZADO, CONEXÃO ROSQUEADA, DN 80 (3"), INSTALADO EM REDE DE ALIMENTAÇÃO PARA HIDRANTE - FORNECIMENTO E INSTALAÇÃO. AF_12/2015</v>
          </cell>
          <cell r="C3598" t="str">
            <v>UN</v>
          </cell>
          <cell r="D3598" t="str">
            <v>160,02</v>
          </cell>
        </row>
        <row r="3599">
          <cell r="A3599" t="str">
            <v>92657</v>
          </cell>
          <cell r="B3599" t="str">
            <v>NIPLE, EM FERRO GALVANIZADO, CONEXÃO ROSQUEADA, DN 25 (1"), INSTALADO EM REDE DE ALIMENTAÇÃO PARA SPRINKLER - FORNECIMENTO E INSTALAÇÃO. AF_12/2015</v>
          </cell>
          <cell r="C3599" t="str">
            <v>UN</v>
          </cell>
          <cell r="D3599" t="str">
            <v>18,54</v>
          </cell>
        </row>
        <row r="3600">
          <cell r="A3600" t="str">
            <v>92658</v>
          </cell>
          <cell r="B3600" t="str">
            <v>LUVA, EM FERRO GALVANIZADO, CONEXÃO ROSQUEADA, DN 25 (1"), INSTALADO EM REDE DE ALIMENTAÇÃO PARA SPRINKLER - FORNECIMENTO E INSTALAÇÃO. AF_12/2015</v>
          </cell>
          <cell r="C3600" t="str">
            <v>UN</v>
          </cell>
          <cell r="D3600" t="str">
            <v>19,57</v>
          </cell>
        </row>
        <row r="3601">
          <cell r="A3601" t="str">
            <v>92659</v>
          </cell>
          <cell r="B3601" t="str">
            <v>NIPLE, EM FERRO GALVANIZADO, CONEXÃO ROSQUEADA, DN 32 (1 1/4"), INSTALADO EM REDE DE ALIMENTAÇÃO PARA SPRINKLER - FORNECIMENTO E INSTALAÇÃO. AF_12/2015</v>
          </cell>
          <cell r="C3601" t="str">
            <v>UN</v>
          </cell>
          <cell r="D3601" t="str">
            <v>22,29</v>
          </cell>
        </row>
        <row r="3602">
          <cell r="A3602" t="str">
            <v>92660</v>
          </cell>
          <cell r="B3602" t="str">
            <v>LUVA, EM FERRO GALVANIZADO, CONEXÃO ROSQUEADA, DN 32 (1 1/4"), INSTALADO EM REDE DE ALIMENTAÇÃO PARA SPRINKLER - FORNECIMENTO E INSTALAÇÃO. AF_12/2015</v>
          </cell>
          <cell r="C3602" t="str">
            <v>UN</v>
          </cell>
          <cell r="D3602" t="str">
            <v>23,24</v>
          </cell>
        </row>
        <row r="3603">
          <cell r="A3603" t="str">
            <v>92661</v>
          </cell>
          <cell r="B3603" t="str">
            <v>NIPLE, EM FERRO GALVANIZADO, CONEXÃO ROSQUEADA, DN 40 (1 1/2"), INSTALADO EM REDE DE ALIMENTAÇÃO PARA SPRINKLER - FORNECIMENTO E INSTALAÇÃO. AF_12/2015</v>
          </cell>
          <cell r="C3603" t="str">
            <v>UN</v>
          </cell>
          <cell r="D3603" t="str">
            <v>26,17</v>
          </cell>
        </row>
        <row r="3604">
          <cell r="A3604" t="str">
            <v>92662</v>
          </cell>
          <cell r="B3604" t="str">
            <v>LUVA, EM FERRO GALVANIZADO, CONEXÃO ROSQUEADA, DN 40 (1 1/2"), INSTALADO EM REDE DE ALIMENTAÇÃO PARA SPRINKLER - FORNECIMENTO E INSTALAÇÃO. AF_12/2015</v>
          </cell>
          <cell r="C3604" t="str">
            <v>UN</v>
          </cell>
          <cell r="D3604" t="str">
            <v>26,35</v>
          </cell>
        </row>
        <row r="3605">
          <cell r="A3605" t="str">
            <v>92663</v>
          </cell>
          <cell r="B3605" t="str">
            <v>NIPLE, EM FERRO GALVANIZADO, CONEXÃO ROSQUEADA, DN 50 (2"), INSTALADO EM REDE DE ALIMENTAÇÃO PARA SPRINKLER - FORNECIMENTO E INSTALAÇÃO. AF_12/2015</v>
          </cell>
          <cell r="C3605" t="str">
            <v>UN</v>
          </cell>
          <cell r="D3605" t="str">
            <v>34,16</v>
          </cell>
        </row>
        <row r="3606">
          <cell r="A3606" t="str">
            <v>92664</v>
          </cell>
          <cell r="B3606" t="str">
            <v>LUVA, EM FERRO GALVANIZADO, CONEXÃO ROSQUEADA, DN 50 (2"), INSTALADO EM REDE DE ALIMENTAÇÃO PARA SPRINKLER - FORNECIMENTO E INSTALAÇÃO. AF_12/2015</v>
          </cell>
          <cell r="C3606" t="str">
            <v>UN</v>
          </cell>
          <cell r="D3606" t="str">
            <v>34,15</v>
          </cell>
        </row>
        <row r="3607">
          <cell r="A3607" t="str">
            <v>92665</v>
          </cell>
          <cell r="B3607" t="str">
            <v>NIPLE, EM FERRO GALVANIZADO, CONEXÃO ROSQUEADA, DN 65 (2 1/2"), INSTALADO EM REDE DE ALIMENTAÇÃO PARA SPRINKLER - FORNECIMENTO E INSTALAÇÃO. AF_12/2015</v>
          </cell>
          <cell r="C3607" t="str">
            <v>UN</v>
          </cell>
          <cell r="D3607" t="str">
            <v>45,97</v>
          </cell>
        </row>
        <row r="3608">
          <cell r="A3608" t="str">
            <v>92666</v>
          </cell>
          <cell r="B3608" t="str">
            <v>LUVA, EM FERRO GALVANIZADO, CONEXÃO ROSQUEADA, DN 65 (2 1/2"), INSTALADO EM REDE DE ALIMENTAÇÃO PARA SPRINKLER - FORNECIMENTO E INSTALAÇÃO. AF_12/2015</v>
          </cell>
          <cell r="C3608" t="str">
            <v>UN</v>
          </cell>
          <cell r="D3608" t="str">
            <v>51,65</v>
          </cell>
        </row>
        <row r="3609">
          <cell r="A3609" t="str">
            <v>92667</v>
          </cell>
          <cell r="B3609" t="str">
            <v>NIPLE, EM FERRO GALVANIZADO, CONEXÃO ROSQUEADA, DN 80 (3"), INSTALADO EM REDE DE ALIMENTAÇÃO PARA SPRINKLER - FORNECIMENTO E INSTALAÇÃO. AF_12/2015</v>
          </cell>
          <cell r="C3609" t="str">
            <v>UN</v>
          </cell>
          <cell r="D3609" t="str">
            <v>66,16</v>
          </cell>
        </row>
        <row r="3610">
          <cell r="A3610" t="str">
            <v>92668</v>
          </cell>
          <cell r="B3610" t="str">
            <v>LUVA, EM FERRO GALVANIZADO, CONEXÃO ROSQUEADA, DN 80 (3"), INSTALADO EM REDE DE ALIMENTAÇÃO PARA SPRINKLER - FORNECIMENTO E INSTALAÇÃO. AF_12/2015</v>
          </cell>
          <cell r="C3610" t="str">
            <v>UN</v>
          </cell>
          <cell r="D3610" t="str">
            <v>71,21</v>
          </cell>
        </row>
        <row r="3611">
          <cell r="A3611" t="str">
            <v>92669</v>
          </cell>
          <cell r="B3611" t="str">
            <v>JOELHO 45 GRAUS, EM FERRO GALVANIZADO, CONEXÃO ROSQUEADA, DN 25 (1"), INSTALADO EM REDE DE ALIMENTAÇÃO PARA SPRINKLER - FORNECIMENTO E INSTALAÇÃO. AF_12/2015</v>
          </cell>
          <cell r="C3611" t="str">
            <v>UN</v>
          </cell>
          <cell r="D3611" t="str">
            <v>28,11</v>
          </cell>
        </row>
        <row r="3612">
          <cell r="A3612" t="str">
            <v>92670</v>
          </cell>
          <cell r="B3612" t="str">
            <v>JOELHO 90 GRAUS, EM FERRO GALVANIZADO, CONEXÃO ROSQUEADA, DN 25 (1"), INSTALADO EM REDE DE ALIMENTAÇÃO PARA SPRINKLER - FORNECIMENTO E INSTALAÇÃO. AF_12/2015</v>
          </cell>
          <cell r="C3612" t="str">
            <v>UN</v>
          </cell>
          <cell r="D3612" t="str">
            <v>26,76</v>
          </cell>
        </row>
        <row r="3613">
          <cell r="A3613" t="str">
            <v>92671</v>
          </cell>
          <cell r="B3613" t="str">
            <v>JOELHO 45 GRAUS, EM FERRO GALVANIZADO, CONEXÃO ROSQUEADA, DN 32 (1 1/4"), INSTALADO EM REDE DE ALIMENTAÇÃO PARA SPRINKLER - FORNECIMENTO E INSTALAÇÃO. AF_12/2015</v>
          </cell>
          <cell r="C3613" t="str">
            <v>UN</v>
          </cell>
          <cell r="D3613" t="str">
            <v>35,44</v>
          </cell>
        </row>
        <row r="3614">
          <cell r="A3614" t="str">
            <v>92672</v>
          </cell>
          <cell r="B3614" t="str">
            <v>JOELHO 90 GRAUS, EM FERRO GALVANIZADO, CONEXÃO ROSQUEADA, DN 32 (1 1/4"), INSTALADO EM REDE DE ALIMENTAÇÃO PARA SPRINKLER - FORNECIMENTO E INSTALAÇÃO. AF_12/2015</v>
          </cell>
          <cell r="C3614" t="str">
            <v>UN</v>
          </cell>
          <cell r="D3614" t="str">
            <v>32,74</v>
          </cell>
        </row>
        <row r="3615">
          <cell r="A3615" t="str">
            <v>92673</v>
          </cell>
          <cell r="B3615" t="str">
            <v>JOELHO 45 GRAUS, EM FERRO GALVANIZADO, CONEXÃO ROSQUEADA, DN 40 (1 1/2"), INSTALADO EM REDE DE ALIMENTAÇÃO PARA SPRINKLER - FORNECIMENTO E INSTALAÇÃO. AF_12/2015</v>
          </cell>
          <cell r="C3615" t="str">
            <v>UN</v>
          </cell>
          <cell r="D3615" t="str">
            <v>40,23</v>
          </cell>
        </row>
        <row r="3616">
          <cell r="A3616" t="str">
            <v>92674</v>
          </cell>
          <cell r="B3616" t="str">
            <v>JOELHO 90 GRAUS, EM FERRO GALVANIZADO, CONEXÃO ROSQUEADA, DN 40 (1 1/2"), INSTALADO EM REDE DE ALIMENTAÇÃO PARA SPRINKLER - FORNECIMENTO E INSTALAÇÃO. AF_12/2015</v>
          </cell>
          <cell r="C3616" t="str">
            <v>UN</v>
          </cell>
          <cell r="D3616" t="str">
            <v>38,37</v>
          </cell>
        </row>
        <row r="3617">
          <cell r="A3617" t="str">
            <v>92675</v>
          </cell>
          <cell r="B3617" t="str">
            <v>JOELHO 45 GRAUS, EM FERRO GALVANIZADO, CONEXÃO ROSQUEADA, DN 50 (2"), INSTALADO EM REDE DE ALIMENTAÇÃO PARA SPRINKLER - FORNECIMENTO E INSTALAÇÃO. AF_12/2015</v>
          </cell>
          <cell r="C3617" t="str">
            <v>UN</v>
          </cell>
          <cell r="D3617" t="str">
            <v>50,81</v>
          </cell>
        </row>
        <row r="3618">
          <cell r="A3618" t="str">
            <v>92676</v>
          </cell>
          <cell r="B3618" t="str">
            <v>JOELHO 90 GRAUS, EM FERRO GALVANIZADO, CONEXÃO ROSQUEADA, DN 50 (2"), INSTALADO EM REDE DE ALIMENTAÇÃO PARA SPRINKLER - FORNECIMENTO E INSTALAÇÃO. AF_12/2015</v>
          </cell>
          <cell r="C3618" t="str">
            <v>UN</v>
          </cell>
          <cell r="D3618" t="str">
            <v>49,54</v>
          </cell>
        </row>
        <row r="3619">
          <cell r="A3619" t="str">
            <v>92677</v>
          </cell>
          <cell r="B3619" t="str">
            <v>JOELHO 45 GRAUS, EM FERRO GALVANIZADO, CONEXÃO ROSQUEADA, DN 65 (2 1/2"), INSTALADO EM REDE DE ALIMENTAÇÃO PARA SPRINKLER - FORNECIMENTO E INSTALAÇÃO. AF_12/2015</v>
          </cell>
          <cell r="C3619" t="str">
            <v>UN</v>
          </cell>
          <cell r="D3619" t="str">
            <v>79,96</v>
          </cell>
        </row>
        <row r="3620">
          <cell r="A3620" t="str">
            <v>92678</v>
          </cell>
          <cell r="B3620" t="str">
            <v>JOELHO 90 GRAUS, EM FERRO GALVANIZADO, CONEXÃO ROSQUEADA, DN 65 (2 1/2"), INSTALADO EM REDE DE ALIMENTAÇÃO PARA SPRINKLER - FORNECIMENTO E INSTALAÇÃO. AF_12/2015</v>
          </cell>
          <cell r="C3620" t="str">
            <v>UN</v>
          </cell>
          <cell r="D3620" t="str">
            <v>74,40</v>
          </cell>
        </row>
        <row r="3621">
          <cell r="A3621" t="str">
            <v>92679</v>
          </cell>
          <cell r="B3621" t="str">
            <v>JOELHO 45 GRAUS, EM FERRO GALVANIZADO, CONEXÃO ROSQUEADA, DN 80 (3"), INSTALADO EM REDE DE ALIMENTAÇÃO PARA SPRINKLER - FORNECIMENTO E INSTALAÇÃO. AF_12/2015</v>
          </cell>
          <cell r="C3621" t="str">
            <v>UN</v>
          </cell>
          <cell r="D3621" t="str">
            <v>107,99</v>
          </cell>
        </row>
        <row r="3622">
          <cell r="A3622" t="str">
            <v>92680</v>
          </cell>
          <cell r="B3622" t="str">
            <v>JOELHO 90 GRAUS, EM FERRO GALVANIZADO, CONEXÃO ROSQUEADA, DN 80 (3"), INSTALADO EM REDE DE ALIMENTAÇÃO PARA SPRINKLER - FORNECIMENTO E INSTALAÇÃO. AF_12/2015</v>
          </cell>
          <cell r="C3622" t="str">
            <v>UN</v>
          </cell>
          <cell r="D3622" t="str">
            <v>97,27</v>
          </cell>
        </row>
        <row r="3623">
          <cell r="A3623" t="str">
            <v>92681</v>
          </cell>
          <cell r="B3623" t="str">
            <v>TÊ, EM FERRO GALVANIZADO, CONEXÃO ROSQUEADA, DN 25 (1"), INSTALADO EM REDE DE ALIMENTAÇÃO PARA SPRINKLER - FORNECIMENTO E INSTALAÇÃO. AF_12/2015</v>
          </cell>
          <cell r="C3623" t="str">
            <v>UN</v>
          </cell>
          <cell r="D3623" t="str">
            <v>36,17</v>
          </cell>
        </row>
        <row r="3624">
          <cell r="A3624" t="str">
            <v>92682</v>
          </cell>
          <cell r="B3624" t="str">
            <v>TÊ, EM FERRO GALVANIZADO, CONEXÃO ROSQUEADA, DN 32 (1 1/4"), INSTALADO EM REDE DE ALIMENTAÇÃO PARA SPRINKLER - FORNECIMENTO E INSTALAÇÃO. AF_12/2015</v>
          </cell>
          <cell r="C3624" t="str">
            <v>UN</v>
          </cell>
          <cell r="D3624" t="str">
            <v>43,92</v>
          </cell>
        </row>
        <row r="3625">
          <cell r="A3625" t="str">
            <v>92683</v>
          </cell>
          <cell r="B3625" t="str">
            <v>TÊ, EM FERRO GALVANIZADO, CONEXÃO ROSQUEADA, DN 40 (1 1/2"), INSTALADO EM REDE DE ALIMENTAÇÃO PARA SPRINKLER - FORNECIMENTO E INSTALAÇÃO. AF_12/2015</v>
          </cell>
          <cell r="C3625" t="str">
            <v>UN</v>
          </cell>
          <cell r="D3625" t="str">
            <v>50,43</v>
          </cell>
        </row>
        <row r="3626">
          <cell r="A3626" t="str">
            <v>92684</v>
          </cell>
          <cell r="B3626" t="str">
            <v>TÊ, EM FERRO GALVANIZADO, CONEXÃO ROSQUEADA, DN 50 (2"), INSTALADO EM REDE DE ALIMENTAÇÃO PARA SPRINKLER - FORNECIMENTO E INSTALAÇÃO. AF_12/2015</v>
          </cell>
          <cell r="C3626" t="str">
            <v>UN</v>
          </cell>
          <cell r="D3626" t="str">
            <v>66,01</v>
          </cell>
        </row>
        <row r="3627">
          <cell r="A3627" t="str">
            <v>92685</v>
          </cell>
          <cell r="B3627" t="str">
            <v>TÊ, EM FERRO GALVANIZADO, CONEXÃO ROSQUEADA, DN 65 (2 1/2"), INSTALADO EM REDE DE ALIMENTAÇÃO PARA SPRINKLER - FORNECIMENTO E INSTALAÇÃO. AF_12/2015</v>
          </cell>
          <cell r="C3627" t="str">
            <v>UN</v>
          </cell>
          <cell r="D3627" t="str">
            <v>101,98</v>
          </cell>
        </row>
        <row r="3628">
          <cell r="A3628" t="str">
            <v>92686</v>
          </cell>
          <cell r="B3628" t="str">
            <v>TÊ, EM FERRO GALVANIZADO, CONEXÃO ROSQUEADA, DN 80 (3"), INSTALADO EM REDE DE ALIMENTAÇÃO PARA SPRINKLER - FORNECIMENTO E INSTALAÇÃO. AF_12/2015</v>
          </cell>
          <cell r="C3628" t="str">
            <v>UN</v>
          </cell>
          <cell r="D3628" t="str">
            <v>128,63</v>
          </cell>
        </row>
        <row r="3629">
          <cell r="A3629" t="str">
            <v>92692</v>
          </cell>
          <cell r="B3629" t="str">
            <v>NIPLE, EM FERRO GALVANIZADO, CONEXÃO ROSQUEADA, DN 15 (1/2"), INSTALADO EM RAMAIS E SUB-RAMAIS DE GÁS - FORNECIMENTO E INSTALAÇÃO. AF_12/2015</v>
          </cell>
          <cell r="C3629" t="str">
            <v>UN</v>
          </cell>
          <cell r="D3629" t="str">
            <v>10,11</v>
          </cell>
        </row>
        <row r="3630">
          <cell r="A3630" t="str">
            <v>92693</v>
          </cell>
          <cell r="B3630" t="str">
            <v>LUVA, EM FERRO GALVANIZADO, CONEXÃO ROSQUEADA, DN 15 (1/2"), INSTALADO EM RAMAIS E SUB-RAMAIS DE GÁS - FORNECIMENTO E INSTALAÇÃO. AF_12/2015</v>
          </cell>
          <cell r="C3630" t="str">
            <v>UN</v>
          </cell>
          <cell r="D3630" t="str">
            <v>10,34</v>
          </cell>
        </row>
        <row r="3631">
          <cell r="A3631" t="str">
            <v>92694</v>
          </cell>
          <cell r="B3631" t="str">
            <v>NIPLE, EM FERRO GALVANIZADO, CONEXÃO ROSQUEADA, DN 20 (3/4"), INSTALADO EM RAMAIS E SUB-RAMAIS DE GÁS - FORNECIMENTO E INSTALAÇÃO. AF_12/2015</v>
          </cell>
          <cell r="C3631" t="str">
            <v>UN</v>
          </cell>
          <cell r="D3631" t="str">
            <v>16,31</v>
          </cell>
        </row>
        <row r="3632">
          <cell r="A3632" t="str">
            <v>92695</v>
          </cell>
          <cell r="B3632" t="str">
            <v>LUVA, EM FERRO GALVANIZADO, CONEXÃO ROSQUEADA, DN 20 (3/4"), INSTALADO EM RAMAIS E SUB-RAMAIS DE GÁS - FORNECIMENTO E INSTALAÇÃO. AF_12/2015</v>
          </cell>
          <cell r="C3632" t="str">
            <v>UN</v>
          </cell>
          <cell r="D3632" t="str">
            <v>16,53</v>
          </cell>
        </row>
        <row r="3633">
          <cell r="A3633" t="str">
            <v>92696</v>
          </cell>
          <cell r="B3633" t="str">
            <v>NIPLE, EM FERRO GALVANIZADO, CONEXÃO ROSQUEADA, DN 25 (1"), INSTALADO EM RAMAIS E SUB-RAMAIS DE GÁS - FORNECIMENTO E INSTALAÇÃO. AF_12/2015</v>
          </cell>
          <cell r="C3633" t="str">
            <v>UN</v>
          </cell>
          <cell r="D3633" t="str">
            <v>25,77</v>
          </cell>
        </row>
        <row r="3634">
          <cell r="A3634" t="str">
            <v>92697</v>
          </cell>
          <cell r="B3634" t="str">
            <v>LUVA, EM FERRO GALVANIZADO, CONEXÃO ROSQUEADA, DN 25 (1"), INSTALADO EM RAMAIS E SUB-RAMAIS DE GÁS - FORNECIMENTO E INSTALAÇÃO. AF_12/2015</v>
          </cell>
          <cell r="C3634" t="str">
            <v>UN</v>
          </cell>
          <cell r="D3634" t="str">
            <v>26,80</v>
          </cell>
        </row>
        <row r="3635">
          <cell r="A3635" t="str">
            <v>92698</v>
          </cell>
          <cell r="B3635" t="str">
            <v>JOELHO 45 GRAUS, EM FERRO GALVANIZADO, CONEXÃO ROSQUEADA, DN 15 (1/2"), INSTALADO EM RAMAIS E SUB-RAMAIS DE GÁS - FORNECIMENTO E INSTALAÇÃO. AF_12/2015</v>
          </cell>
          <cell r="C3635" t="str">
            <v>UN</v>
          </cell>
          <cell r="D3635" t="str">
            <v>14,99</v>
          </cell>
        </row>
        <row r="3636">
          <cell r="A3636" t="str">
            <v>92699</v>
          </cell>
          <cell r="B3636" t="str">
            <v>JOELHO 90 GRAUS, EM FERRO GALVANIZADO, CONEXÃO ROSQUEADA, DN 15 (1/2"), INSTALADO EM RAMAIS E SUB-RAMAIS DE GÁS - FORNECIMENTO E INSTALAÇÃO. AF_12/2015</v>
          </cell>
          <cell r="C3636" t="str">
            <v>UN</v>
          </cell>
          <cell r="D3636" t="str">
            <v>14,25</v>
          </cell>
        </row>
        <row r="3637">
          <cell r="A3637" t="str">
            <v>92700</v>
          </cell>
          <cell r="B3637" t="str">
            <v>JOELHO 45 GRAUS, EM FERRO GALVANIZADO, CONEXÃO ROSQUEADA, DN 20 (3/4"), INSTALADO EM RAMAIS E SUB-RAMAIS DE GÁS - FORNECIMENTO E INSTALAÇÃO. AF_12/2015</v>
          </cell>
          <cell r="C3637" t="str">
            <v>UN</v>
          </cell>
          <cell r="D3637" t="str">
            <v>24,72</v>
          </cell>
        </row>
        <row r="3638">
          <cell r="A3638" t="str">
            <v>92701</v>
          </cell>
          <cell r="B3638" t="str">
            <v>JOELHO 90 GRAUS, EM FERRO GALVANIZADO, CONEXÃO ROSQUEADA, DN 20 (3/4"), INSTALADO EM RAMAIS E SUB-RAMAIS DE GÁS - FORNECIMENTO E INSTALAÇÃO. AF_12/2015</v>
          </cell>
          <cell r="C3638" t="str">
            <v>UN</v>
          </cell>
          <cell r="D3638" t="str">
            <v>23,62</v>
          </cell>
        </row>
        <row r="3639">
          <cell r="A3639" t="str">
            <v>92702</v>
          </cell>
          <cell r="B3639" t="str">
            <v>JOELHO 45 GRAUS, EM FERRO GALVANIZADO, CONEXÃO ROSQUEADA, DN 25 (1"), INSTALADO EM RAMAIS E SUB-RAMAIS DE GÁS - FORNECIMENTO E INSTALAÇÃO. AF_12/2015</v>
          </cell>
          <cell r="C3639" t="str">
            <v>UN</v>
          </cell>
          <cell r="D3639" t="str">
            <v>39,02</v>
          </cell>
        </row>
        <row r="3640">
          <cell r="A3640" t="str">
            <v>92703</v>
          </cell>
          <cell r="B3640" t="str">
            <v>JOELHO 90 GRAUS, EM FERRO GALVANIZADO, CONEXÃO ROSQUEADA, DN 25 (1"), INSTALADO EM RAMAIS E SUB-RAMAIS DE GÁS - FORNECIMENTO E INSTALAÇÃO. AF_12/2015</v>
          </cell>
          <cell r="C3640" t="str">
            <v>UN</v>
          </cell>
          <cell r="D3640" t="str">
            <v>37,67</v>
          </cell>
        </row>
        <row r="3641">
          <cell r="A3641" t="str">
            <v>92704</v>
          </cell>
          <cell r="B3641" t="str">
            <v>TÊ, EM FERRO GALVANIZADO, CONEXÃO ROSQUEADA, DN 15 (1/2"), INSTALADO EM RAMAIS E SUB-RAMAIS DE GÁS - FORNECIMENTO E INSTALAÇÃO. AF_12/2015</v>
          </cell>
          <cell r="C3641" t="str">
            <v>UN</v>
          </cell>
          <cell r="D3641" t="str">
            <v>19,17</v>
          </cell>
        </row>
        <row r="3642">
          <cell r="A3642" t="str">
            <v>92705</v>
          </cell>
          <cell r="B3642" t="str">
            <v>TÊ, EM FERRO GALVANIZADO, CONEXÃO ROSQUEADA, DN 20 (3/4"), INSTALADO EM RAMAIS E SUB-RAMAIS DE GÁS - FORNECIMENTO E INSTALAÇÃO. AF_12/2015</v>
          </cell>
          <cell r="C3642" t="str">
            <v>UN</v>
          </cell>
          <cell r="D3642" t="str">
            <v>31,27</v>
          </cell>
        </row>
        <row r="3643">
          <cell r="A3643" t="str">
            <v>92706</v>
          </cell>
          <cell r="B3643" t="str">
            <v>TÊ, EM FERRO GALVANIZADO, CONEXÃO ROSQUEADA, DN 25 (1"), INSTALADO EM RAMAIS E SUB-RAMAIS DE GÁS - FORNECIMENTO E INSTALAÇÃO. AF_12/2015</v>
          </cell>
          <cell r="C3643" t="str">
            <v>UN</v>
          </cell>
          <cell r="D3643" t="str">
            <v>50,71</v>
          </cell>
        </row>
        <row r="3644">
          <cell r="A3644" t="str">
            <v>92889</v>
          </cell>
          <cell r="B3644" t="str">
            <v>UNIÃO, EM FERRO GALVANIZADO, DN 50 (2"), CONEXÃO ROSQUEADA, INSTALADO EM PRUMADAS - FORNECIMENTO E INSTALAÇÃO. AF_12/2015</v>
          </cell>
          <cell r="C3644" t="str">
            <v>UN</v>
          </cell>
          <cell r="D3644" t="str">
            <v>82,33</v>
          </cell>
        </row>
        <row r="3645">
          <cell r="A3645" t="str">
            <v>92890</v>
          </cell>
          <cell r="B3645" t="str">
            <v>UNIÃO, EM FERRO GALVANIZADO, DN 65 (2 1/2"), CONEXÃO ROSQUEADA, INSTALADO EM PRUMADAS - FORNECIMENTO E INSTALAÇÃO. AF_12/2015</v>
          </cell>
          <cell r="C3645" t="str">
            <v>UN</v>
          </cell>
          <cell r="D3645" t="str">
            <v>121,50</v>
          </cell>
        </row>
        <row r="3646">
          <cell r="A3646" t="str">
            <v>92891</v>
          </cell>
          <cell r="B3646" t="str">
            <v>UNIÃO, EM FERRO GALVANIZADO, DN 80 (3"), CONEXÃO ROSQUEADA, INSTALADO EM PRUMADAS - FORNECIMENTO E INSTALAÇÃO. AF_12/2015</v>
          </cell>
          <cell r="C3646" t="str">
            <v>UN</v>
          </cell>
          <cell r="D3646" t="str">
            <v>174,97</v>
          </cell>
        </row>
        <row r="3647">
          <cell r="A3647" t="str">
            <v>92892</v>
          </cell>
          <cell r="B3647" t="str">
            <v>UNIÃO, EM FERRO GALVANIZADO, DN 25 (1"), CONEXÃO ROSQUEADA, INSTALADO EM REDE DE ALIMENTAÇÃO PARA HIDRANTE - FORNECIMENTO E INSTALAÇÃO. AF_12/2015</v>
          </cell>
          <cell r="C3647" t="str">
            <v>UN</v>
          </cell>
          <cell r="D3647" t="str">
            <v>38,09</v>
          </cell>
        </row>
        <row r="3648">
          <cell r="A3648" t="str">
            <v>92893</v>
          </cell>
          <cell r="B3648" t="str">
            <v>UNIÃO, EM FERRO GALVANIZADO, DN 32 (1 1/4"), CONEXÃO ROSQUEADA, INSTALADO EM REDE DE ALIMENTAÇÃO PARA HIDRANTE - FORNECIMENTO E INSTALAÇÃO. AF_12/2015</v>
          </cell>
          <cell r="C3648" t="str">
            <v>UN</v>
          </cell>
          <cell r="D3648" t="str">
            <v>52,22</v>
          </cell>
        </row>
        <row r="3649">
          <cell r="A3649" t="str">
            <v>92894</v>
          </cell>
          <cell r="B3649" t="str">
            <v>UNIÃO, EM FERRO GALVANIZADO, DN 40 (1 1/2"), CONEXÃO ROSQUEADA, INSTALADO EM REDE DE ALIMENTAÇÃO PARA HIDRANTE - FORNECIMENTO E INSTALAÇÃO. AF_12/2015</v>
          </cell>
          <cell r="C3649" t="str">
            <v>UN</v>
          </cell>
          <cell r="D3649" t="str">
            <v>61,75</v>
          </cell>
        </row>
        <row r="3650">
          <cell r="A3650" t="str">
            <v>92895</v>
          </cell>
          <cell r="B3650" t="str">
            <v>UNIÃO, EM FERRO GALVANIZADO, DN 50 (2"), CONEXÃO ROSQUEADA, INSTALADO EM REDE DE ALIMENTAÇÃO PARA HIDRANTE - FORNECIMENTO E INSTALAÇÃO. AF_12/2015</v>
          </cell>
          <cell r="C3650" t="str">
            <v>UN</v>
          </cell>
          <cell r="D3650" t="str">
            <v>82,29</v>
          </cell>
        </row>
        <row r="3651">
          <cell r="A3651" t="str">
            <v>92896</v>
          </cell>
          <cell r="B3651" t="str">
            <v>UNIÃO, EM FERRO GALVANIZADO, DN 65 (2 1/2"), CONEXÃO ROSQUEADA, INSTALADO EM REDE DE ALIMENTAÇÃO PARA HIDRANTE - FORNECIMENTO E INSTALAÇÃO. AF_12/2015</v>
          </cell>
          <cell r="C3651" t="str">
            <v>UN</v>
          </cell>
          <cell r="D3651" t="str">
            <v>122,87</v>
          </cell>
        </row>
        <row r="3652">
          <cell r="A3652" t="str">
            <v>92897</v>
          </cell>
          <cell r="B3652" t="str">
            <v>UNIÃO, EM FERRO GALVANIZADO, DN 80 (3"), CONEXÃO ROSQUEADA, INSTALADO EM REDE DE ALIMENTAÇÃO PARA HIDRANTE - FORNECIMENTO E INSTALAÇÃO. AF_12/2015</v>
          </cell>
          <cell r="C3652" t="str">
            <v>UN</v>
          </cell>
          <cell r="D3652" t="str">
            <v>177,77</v>
          </cell>
        </row>
        <row r="3653">
          <cell r="A3653" t="str">
            <v>92898</v>
          </cell>
          <cell r="B3653" t="str">
            <v>UNIÃO, EM FERRO GALVANIZADO, CONEXÃO ROSQUEADA, DN 25 (1"), INSTALADO EM REDE DE ALIMENTAÇÃO PARA SPRINKLER - FORNECIMENTO E INSTALAÇÃO. AF_12/2015</v>
          </cell>
          <cell r="C3653" t="str">
            <v>UN</v>
          </cell>
          <cell r="D3653" t="str">
            <v>30,54</v>
          </cell>
        </row>
        <row r="3654">
          <cell r="A3654" t="str">
            <v>92899</v>
          </cell>
          <cell r="B3654" t="str">
            <v>UNIÃO, EM FERRO GALVANIZADO, CONEXÃO ROSQUEADA, DN 32 (1 1/4"), INSTALADO EM REDE DE ALIMENTAÇÃO PARA SPRINKLER - FORNECIMENTO E INSTALAÇÃO. AF_12/2015</v>
          </cell>
          <cell r="C3654" t="str">
            <v>UN</v>
          </cell>
          <cell r="D3654" t="str">
            <v>43,64</v>
          </cell>
        </row>
        <row r="3655">
          <cell r="A3655" t="str">
            <v>92900</v>
          </cell>
          <cell r="B3655" t="str">
            <v>UNIÃO, EM FERRO GALVANIZADO, CONEXÃO ROSQUEADA, DN 40 (1 1/2"), INSTALADO EM REDE DE ALIMENTAÇÃO PARA SPRINKLER - FORNECIMENTO E INSTALAÇÃO. AF_12/2015</v>
          </cell>
          <cell r="C3655" t="str">
            <v>UN</v>
          </cell>
          <cell r="D3655" t="str">
            <v>51,96</v>
          </cell>
        </row>
        <row r="3656">
          <cell r="A3656" t="str">
            <v>92901</v>
          </cell>
          <cell r="B3656" t="str">
            <v>UNIÃO, EM FERRO GALVANIZADO, CONEXÃO ROSQUEADA, DN 50 (2"), INSTALADO EM REDE DE ALIMENTAÇÃO PARA SPRINKLER - FORNECIMENTO E INSTALAÇÃO. AF_12/2015</v>
          </cell>
          <cell r="C3656" t="str">
            <v>UN</v>
          </cell>
          <cell r="D3656" t="str">
            <v>71,03</v>
          </cell>
        </row>
        <row r="3657">
          <cell r="A3657" t="str">
            <v>92902</v>
          </cell>
          <cell r="B3657" t="str">
            <v>UNIÃO, EM FERRO GALVANIZADO, CONEXÃO ROSQUEADA, DN 65 (2 1/2"), INSTALADO EM REDE DE ALIMENTAÇÃO PARA SPRINKLER - FORNECIMENTO E INSTALAÇÃO. AF_12/2015</v>
          </cell>
          <cell r="C3657" t="str">
            <v>UN</v>
          </cell>
          <cell r="D3657" t="str">
            <v>109,37</v>
          </cell>
        </row>
        <row r="3658">
          <cell r="A3658" t="str">
            <v>92903</v>
          </cell>
          <cell r="B3658" t="str">
            <v>UNIÃO, EM FERRO GALVANIZADO, CONEXÃO ROSQUEADA, DN 80 (3"), INSTALADO EM REDE DE ALIMENTAÇÃO PARA SPRINKLER - FORNECIMENTO E INSTALAÇÃO. AF_12/2015</v>
          </cell>
          <cell r="C3658" t="str">
            <v>UN</v>
          </cell>
          <cell r="D3658" t="str">
            <v>162,08</v>
          </cell>
        </row>
        <row r="3659">
          <cell r="A3659" t="str">
            <v>92904</v>
          </cell>
          <cell r="B3659" t="str">
            <v>UNIÃO, EM FERRO GALVANIZADO, CONEXÃO ROSQUEADA, DN 15 (1/2"), INSTALADO EM RAMAIS E SUB-RAMAIS DE GÁS - FORNECIMENTO E INSTALAÇÃO. AF_12/2015</v>
          </cell>
          <cell r="C3659" t="str">
            <v>UN</v>
          </cell>
          <cell r="D3659" t="str">
            <v>20,41</v>
          </cell>
        </row>
        <row r="3660">
          <cell r="A3660" t="str">
            <v>92905</v>
          </cell>
          <cell r="B3660" t="str">
            <v>UNIÃO, EM FERRO GALVANIZADO, CONEXÃO ROSQUEADA, DN 20 (3/4"), INSTALADO EM RAMAIS E SUB-RAMAIS DE GÁS - FORNECIMENTO E INSTALAÇÃO. AF_12/2015</v>
          </cell>
          <cell r="C3660" t="str">
            <v>UN</v>
          </cell>
          <cell r="D3660" t="str">
            <v>29,75</v>
          </cell>
        </row>
        <row r="3661">
          <cell r="A3661" t="str">
            <v>92906</v>
          </cell>
          <cell r="B3661" t="str">
            <v>UNIÃO, EM FERRO GALVANIZADO, CONEXÃO ROSQUEADA, DN 25 (1"), INSTALADO EM RAMAIS E SUB-RAMAIS DE GÁS - FORNECIMENTO E INSTALAÇÃO. AF_12/2015</v>
          </cell>
          <cell r="C3661" t="str">
            <v>UN</v>
          </cell>
          <cell r="D3661" t="str">
            <v>37,77</v>
          </cell>
        </row>
        <row r="3662">
          <cell r="A3662" t="str">
            <v>92907</v>
          </cell>
          <cell r="B3662" t="str">
            <v>LUVA DE REDUÇÃO, EM FERRO GALVANIZADO, 2" X 1.1/2", CONEXÃO ROSQUEADA, INSTALADO EM PRUMADAS - FORNECIMENTO E INSTALAÇÃO. AF_12/2015</v>
          </cell>
          <cell r="C3662" t="str">
            <v>UN</v>
          </cell>
          <cell r="D3662" t="str">
            <v>47,59</v>
          </cell>
        </row>
        <row r="3663">
          <cell r="A3663" t="str">
            <v>92908</v>
          </cell>
          <cell r="B3663" t="str">
            <v>LUVA DE REDUÇÃO, EM FERRO GALVANIZADO, 2" X 1.1/4", CONEXÃO ROSQUEADA, INSTALADO EM PRUMADAS - FORNECIMENTO E INSTALAÇÃO. AF_12/2015</v>
          </cell>
          <cell r="C3663" t="str">
            <v>UN</v>
          </cell>
          <cell r="D3663" t="str">
            <v>47,59</v>
          </cell>
        </row>
        <row r="3664">
          <cell r="A3664" t="str">
            <v>92909</v>
          </cell>
          <cell r="B3664" t="str">
            <v>LUVA DE REDUÇÃO, EM FERRO GALVANIZADO, 2" X 1", CONEXÃO ROSQUEADA, INSTALADO EM PRUMADAS - FORNECIMENTO E INSTALAÇÃO. AF_12/2015</v>
          </cell>
          <cell r="C3664" t="str">
            <v>UN</v>
          </cell>
          <cell r="D3664" t="str">
            <v>47,59</v>
          </cell>
        </row>
        <row r="3665">
          <cell r="A3665" t="str">
            <v>92910</v>
          </cell>
          <cell r="B3665" t="str">
            <v>LUVA DE REDUÇÃO, EM FERRO GALVANIZADO, 2.1/2" X 1.1/2", CONEXÃO ROSQUEADA, INSTALADO EM PRUMADAS - FORNECIMENTO E INSTALAÇÃO. AF_12/2015</v>
          </cell>
          <cell r="C3665" t="str">
            <v>UN</v>
          </cell>
          <cell r="D3665" t="str">
            <v>66,18</v>
          </cell>
        </row>
        <row r="3666">
          <cell r="A3666" t="str">
            <v>92911</v>
          </cell>
          <cell r="B3666" t="str">
            <v>LUVA DE REDUÇÃO, EM FERRO GALVANIZADO, 2.1/2" X 2", CONEXÃO ROSQUEADA, INSTALADO EM PRUMADAS - FORNECIMENTO E INSTALAÇÃO. AF_12/2015</v>
          </cell>
          <cell r="C3666" t="str">
            <v>UN</v>
          </cell>
          <cell r="D3666" t="str">
            <v>66,18</v>
          </cell>
        </row>
        <row r="3667">
          <cell r="A3667" t="str">
            <v>92912</v>
          </cell>
          <cell r="B3667" t="str">
            <v>LUVA DE REDUÇÃO, EM FERRO GALVANIZADO, 3" X 1.1/2", CONEXÃO ROSQUEADA, INSTALADO EM PRUMADAS - FORNECIMENTO E INSTALAÇÃO. AF_12/2015</v>
          </cell>
          <cell r="C3667" t="str">
            <v>UN</v>
          </cell>
          <cell r="D3667" t="str">
            <v>85,98</v>
          </cell>
        </row>
        <row r="3668">
          <cell r="A3668" t="str">
            <v>92913</v>
          </cell>
          <cell r="B3668" t="str">
            <v>LUVA DE REDUÇÃO, EM FERRO GALVANIZADO, 3" X 2.1/2", CONEXÃO ROSQUEADA, INSTALADO EM PRUMADAS - FORNECIMENTO E INSTALAÇÃO. AF_12/2015</v>
          </cell>
          <cell r="C3668" t="str">
            <v>UN</v>
          </cell>
          <cell r="D3668" t="str">
            <v>88,29</v>
          </cell>
        </row>
        <row r="3669">
          <cell r="A3669" t="str">
            <v>92914</v>
          </cell>
          <cell r="B3669" t="str">
            <v>LUVA DE REDUÇÃO, EM FERRO GALVANIZADO, 3" X 2", CONEXÃO ROSQUEADA, INSTALADO EM PRUMADAS - FORNECIMENTO E INSTALAÇÃO. AF_12/2015</v>
          </cell>
          <cell r="C3669" t="str">
            <v>UN</v>
          </cell>
          <cell r="D3669" t="str">
            <v>88,29</v>
          </cell>
        </row>
        <row r="3670">
          <cell r="A3670" t="str">
            <v>92918</v>
          </cell>
          <cell r="B3670" t="str">
            <v>LUVA DE REDUÇÃO, EM FERRO GALVANIZADO, 1" X 1/2", CONEXÃO ROSQUEADA, INSTALADO EM REDE DE ALIMENTAÇÃO PARA HIDRANTE - FORNECIMENTO E INSTALAÇÃO. AF_12/2015</v>
          </cell>
          <cell r="C3670" t="str">
            <v>UN</v>
          </cell>
          <cell r="D3670" t="str">
            <v>27,03</v>
          </cell>
        </row>
        <row r="3671">
          <cell r="A3671" t="str">
            <v>92920</v>
          </cell>
          <cell r="B3671" t="str">
            <v>LUVA DE REDUÇÃO, EM FERRO GALVANIZADO, 1" X 3/4", CONEXÃO ROSQUEADA, INSTALADO EM REDE DE ALIMENTAÇÃO PARA HIDRANTE - FORNECIMENTO E INSTALAÇÃO. AF_12/2015</v>
          </cell>
          <cell r="C3671" t="str">
            <v>UN</v>
          </cell>
          <cell r="D3671" t="str">
            <v>27,17</v>
          </cell>
        </row>
        <row r="3672">
          <cell r="A3672" t="str">
            <v>92925</v>
          </cell>
          <cell r="B3672" t="str">
            <v>LUVA DE REDUÇÃO, EM FERRO GALVANIZADO, 1 1/4" X 1", CONEXÃO ROSQUEADA, INSTALADO EM REDE DE ALIMENTAÇÃO PARA HIDRANTE - FORNECIMENTO E INSTALAÇÃO. AF_12/2015</v>
          </cell>
          <cell r="C3672" t="str">
            <v>UN</v>
          </cell>
          <cell r="D3672" t="str">
            <v>32,58</v>
          </cell>
        </row>
        <row r="3673">
          <cell r="A3673" t="str">
            <v>92926</v>
          </cell>
          <cell r="B3673" t="str">
            <v>LUVA DE REDUÇÃO, EM FERRO GALVANIZADO, 1 1/4" X 1/2", CONEXÃO ROSQUEADA, INSTALADO EM REDE DE ALIMENTAÇÃO PARA HIDRANTE - FORNECIMENTO E INSTALAÇÃO. AF_12/2015</v>
          </cell>
          <cell r="C3673" t="str">
            <v>UN</v>
          </cell>
          <cell r="D3673" t="str">
            <v>32,57</v>
          </cell>
        </row>
        <row r="3674">
          <cell r="A3674" t="str">
            <v>92927</v>
          </cell>
          <cell r="B3674" t="str">
            <v>LUVA DE REDUÇÃO, EM FERRO GALVANIZADO, 1 1/4" X 3/4", CONEXÃO ROSQUEADA, INSTALADO EM REDE DE ALIMENTAÇÃO PARA HIDRANTE - FORNECIMENTO E INSTALAÇÃO. AF_12/2015</v>
          </cell>
          <cell r="C3674" t="str">
            <v>UN</v>
          </cell>
          <cell r="D3674" t="str">
            <v>32,57</v>
          </cell>
        </row>
        <row r="3675">
          <cell r="A3675" t="str">
            <v>92928</v>
          </cell>
          <cell r="B3675" t="str">
            <v>LUVA DE REDUÇÃO, EM FERRO GALVANIZADO, 1.1/2" X 1.1/4", CONEXÃO ROSQUEADA, INSTALADO EM REDE DE ALIMENTAÇÃO PARA HIDRANTE - FORNECIMENTO E INSTALAÇÃO. AF_12/2015</v>
          </cell>
          <cell r="C3675" t="str">
            <v>UN</v>
          </cell>
          <cell r="D3675" t="str">
            <v>36,93</v>
          </cell>
        </row>
        <row r="3676">
          <cell r="A3676" t="str">
            <v>92929</v>
          </cell>
          <cell r="B3676" t="str">
            <v>LUVA DE REDUÇÃO, EM FERRO GALVANIZADO, 1.1/2" X 1", CONEXÃO ROSQUEADA, INSTALADO EM REDE DE ALIMENTAÇÃO PARA HIDRANTE - FORNECIMENTO E INSTALAÇÃO. AF_12/2015</v>
          </cell>
          <cell r="C3676" t="str">
            <v>UN</v>
          </cell>
          <cell r="D3676" t="str">
            <v>36,93</v>
          </cell>
        </row>
        <row r="3677">
          <cell r="A3677" t="str">
            <v>92930</v>
          </cell>
          <cell r="B3677" t="str">
            <v>LUVA DE REDUÇÃO, EM FERRO GALVANIZADO, 1.1/2" X 3/4", CONEXÃO ROSQUEADA, INSTALADO EM REDE DE ALIMENTAÇÃO PARA HIDRANTE - FORNECIMENTO E INSTALAÇÃO. AF_12/2015</v>
          </cell>
          <cell r="C3677" t="str">
            <v>UN</v>
          </cell>
          <cell r="D3677" t="str">
            <v>36,93</v>
          </cell>
        </row>
        <row r="3678">
          <cell r="A3678" t="str">
            <v>92931</v>
          </cell>
          <cell r="B3678" t="str">
            <v>LUVA DE REDUÇÃO, EM FERRO GALVANIZADO, 2" X 1.1/2", CONEXÃO ROSQUEADA, INSTALADO EM REDE DE ALIMENTAÇÃO PARA HIDRANTE - FORNECIMENTO E INSTALAÇÃO. AF_12/2015</v>
          </cell>
          <cell r="C3678" t="str">
            <v>UN</v>
          </cell>
          <cell r="D3678" t="str">
            <v>47,55</v>
          </cell>
        </row>
        <row r="3679">
          <cell r="A3679" t="str">
            <v>92932</v>
          </cell>
          <cell r="B3679" t="str">
            <v>LUVA DE REDUÇÃO, EM FERRO GALVANIZADO, 2" X 1.1/4", CONEXÃO ROSQUEADA, INSTALADO EM REDE DE ALIMENTAÇÃO PARA HIDRANTE - FORNECIMENTO E INSTALAÇÃO. AF_12/2015</v>
          </cell>
          <cell r="C3679" t="str">
            <v>UN</v>
          </cell>
          <cell r="D3679" t="str">
            <v>47,55</v>
          </cell>
        </row>
        <row r="3680">
          <cell r="A3680" t="str">
            <v>92933</v>
          </cell>
          <cell r="B3680" t="str">
            <v>LUVA DE REDUÇÃO, EM FERRO GALVANIZADO, 2" X 1", CONEXÃO ROSQUEADA, INSTALADO EM REDE DE ALIMENTAÇÃO PARA HIDRANTE - FORNECIMENTO E INSTALAÇÃO. AF_12/2015</v>
          </cell>
          <cell r="C3680" t="str">
            <v>UN</v>
          </cell>
          <cell r="D3680" t="str">
            <v>47,55</v>
          </cell>
        </row>
        <row r="3681">
          <cell r="A3681" t="str">
            <v>92934</v>
          </cell>
          <cell r="B3681" t="str">
            <v>LUVA DE REDUÇÃO, EM FERRO GALVANIZADO, 2.1/2" X 1.1/2", CONEXÃO ROSQUEADA, INSTALADO EM REDE DE ALIMENTAÇÃO PARA HIDRANTE - FORNECIMENTO E INSTALAÇÃO. AF_12/2015</v>
          </cell>
          <cell r="C3681" t="str">
            <v>UN</v>
          </cell>
          <cell r="D3681" t="str">
            <v>67,55</v>
          </cell>
        </row>
        <row r="3682">
          <cell r="A3682" t="str">
            <v>92935</v>
          </cell>
          <cell r="B3682" t="str">
            <v>LUVA DE REDUÇÃO, EM FERRO GALVANIZADO, 2.1/2" X 2", CONEXÃO ROSQUEADA, INSTALADO EM REDE DE ALIMENTAÇÃO PARA HIDRANTE - FORNECIMENTO E INSTALAÇÃO. AF_12/2015</v>
          </cell>
          <cell r="C3682" t="str">
            <v>UN</v>
          </cell>
          <cell r="D3682" t="str">
            <v>67,55</v>
          </cell>
        </row>
        <row r="3683">
          <cell r="A3683" t="str">
            <v>92936</v>
          </cell>
          <cell r="B3683" t="str">
            <v>LUVA DE REDUÇÃO, EM FERRO GALVANIZADO, 3" X 2.1/2", CONEXÃO ROSQUEADA, INSTALADO EM REDE DE ALIMENTAÇÃO PARA HIDRANTE - FORNECIMENTO E INSTALAÇÃO. AF_12/2015</v>
          </cell>
          <cell r="C3683" t="str">
            <v>UN</v>
          </cell>
          <cell r="D3683" t="str">
            <v>91,09</v>
          </cell>
        </row>
        <row r="3684">
          <cell r="A3684" t="str">
            <v>92937</v>
          </cell>
          <cell r="B3684" t="str">
            <v>LUVA DE REDUÇÃO, EM FERRO GALVANIZADO, 3" X 2", CONEXÃO ROSQUEADA, INSTALADO EM REDE DE ALIMENTAÇÃO PARA HIDRANTE - FORNECIMENTO E INSTALAÇÃO. AF_12/2015</v>
          </cell>
          <cell r="C3684" t="str">
            <v>UN</v>
          </cell>
          <cell r="D3684" t="str">
            <v>91,09</v>
          </cell>
        </row>
        <row r="3685">
          <cell r="A3685" t="str">
            <v>92938</v>
          </cell>
          <cell r="B3685" t="str">
            <v>LUVA DE REDUÇÃO, EM FERRO GALVANIZADO, 1" X 1/2", CONEXÃO ROSQUEADA, INSTALADO EM REDE DE ALIMENTAÇÃO PARA SPRINKLER - FORNECIMENTO E INSTALAÇÃO. AF_12/2015</v>
          </cell>
          <cell r="C3685" t="str">
            <v>UN</v>
          </cell>
          <cell r="D3685" t="str">
            <v>19,48</v>
          </cell>
        </row>
        <row r="3686">
          <cell r="A3686" t="str">
            <v>92939</v>
          </cell>
          <cell r="B3686" t="str">
            <v>LUVA DE REDUÇÃO, EM FERRO GALVANIZADO, 1" X 3/4", CONEXÃO ROSQUEADA, INSTALADO EM REDE DE ALIMENTAÇÃO PARA SPRINKLER - FORNECIMENTO E INSTALAÇÃO. AF_12/2015</v>
          </cell>
          <cell r="C3686" t="str">
            <v>UN</v>
          </cell>
          <cell r="D3686" t="str">
            <v>19,62</v>
          </cell>
        </row>
        <row r="3687">
          <cell r="A3687" t="str">
            <v>92940</v>
          </cell>
          <cell r="B3687" t="str">
            <v>LUVA DE REDUÇÃO, EM FERRO GALVANIZADO, 1.1/4" X 1", CONEXÃO ROSQUEADA, INSTALADO EM REDE DE ALIMENTAÇÃO PARA SPRINKLER - FORNECIMENTO E INSTALAÇÃO. AF_12/2015</v>
          </cell>
          <cell r="C3687" t="str">
            <v>UN</v>
          </cell>
          <cell r="D3687" t="str">
            <v>24,00</v>
          </cell>
        </row>
        <row r="3688">
          <cell r="A3688" t="str">
            <v>92941</v>
          </cell>
          <cell r="B3688" t="str">
            <v>LUVA DE REDUÇÃO, EM FERRO GALVANIZADO, 1.1/4" X 1/2", CONEXÃO ROSQUEADA, INSTALADO EM REDE DE ALIMENTAÇÃO PARA SPRINKLER - FORNECIMENTO E INSTALAÇÃO. AF_12/2015</v>
          </cell>
          <cell r="C3688" t="str">
            <v>UN</v>
          </cell>
          <cell r="D3688" t="str">
            <v>23,99</v>
          </cell>
        </row>
        <row r="3689">
          <cell r="A3689" t="str">
            <v>92942</v>
          </cell>
          <cell r="B3689" t="str">
            <v>LUVA DE REDUÇÃO, EM FERRO GALVANIZADO, 1.1/4" X 3/4", CONEXÃO ROSQUEADA, INSTALADO EM REDE DE ALIMENTAÇÃO PARA SPRINKLER - FORNECIMENTO E INSTALAÇÃO. AF_12/2015</v>
          </cell>
          <cell r="C3689" t="str">
            <v>UN</v>
          </cell>
          <cell r="D3689" t="str">
            <v>23,99</v>
          </cell>
        </row>
        <row r="3690">
          <cell r="A3690" t="str">
            <v>92943</v>
          </cell>
          <cell r="B3690" t="str">
            <v>LUVA DE REDUÇÃO, EM FERRO GALVANIZADO, 1.1/2" X 1.1/4", CONEXÃO ROSQUEADA, INSTALADO EM REDE DE ALIMENTAÇÃO PARA SPRINKLER - FORNECIMENTO E INSTALAÇÃO. AF_12/2015</v>
          </cell>
          <cell r="C3690" t="str">
            <v>UN</v>
          </cell>
          <cell r="D3690" t="str">
            <v>27,14</v>
          </cell>
        </row>
        <row r="3691">
          <cell r="A3691" t="str">
            <v>92944</v>
          </cell>
          <cell r="B3691" t="str">
            <v>LUVA DE REDUÇÃO, EM FERRO GALVANIZADO, 1.1/2" X 1", CONEXÃO ROSQUEADA, INSTALADO EM REDE DE ALIMENTAÇÃO PARA SPRINKLER - FORNECIMENTO E INSTALAÇÃO. AF_12/2015</v>
          </cell>
          <cell r="C3691" t="str">
            <v>UN</v>
          </cell>
          <cell r="D3691" t="str">
            <v>27,14</v>
          </cell>
        </row>
        <row r="3692">
          <cell r="A3692" t="str">
            <v>92945</v>
          </cell>
          <cell r="B3692" t="str">
            <v>LUVA DE REDUÇÃO, EM FERRO GALVANIZADO, 1.1/2" X 3/4", CONEXÃO ROSQUEADA, INSTALADO EM REDE DE ALIMENTAÇÃO PARA SPRINKLER - FORNECIMENTO E INSTALAÇÃO. AF_12/2015</v>
          </cell>
          <cell r="C3692" t="str">
            <v>UN</v>
          </cell>
          <cell r="D3692" t="str">
            <v>27,14</v>
          </cell>
        </row>
        <row r="3693">
          <cell r="A3693" t="str">
            <v>92946</v>
          </cell>
          <cell r="B3693" t="str">
            <v>LUVA DE REDUÇÃO, EM FERRO GALVANIZADO, 2" X 1.1/2", CONEXÃO ROSQUEADA, INSTALADO EM REDE DE ALIMENTAÇÃO PARA SPRINKLER - FORNECIMENTO E INSTALAÇÃO. AF_12/2015</v>
          </cell>
          <cell r="C3693" t="str">
            <v>UN</v>
          </cell>
          <cell r="D3693" t="str">
            <v>36,29</v>
          </cell>
        </row>
        <row r="3694">
          <cell r="A3694" t="str">
            <v>92947</v>
          </cell>
          <cell r="B3694" t="str">
            <v>LUVA DE REDUÇÃO, EM FERRO GALVANIZADO, 2" X 1.1/4", CONEXÃO ROSQUEADA, INSTALADO EM REDE DE ALIMENTAÇÃO PARA SPRINKLER - FORNECIMENTO E INSTALAÇÃO. AF_12/2015</v>
          </cell>
          <cell r="C3694" t="str">
            <v>UN</v>
          </cell>
          <cell r="D3694" t="str">
            <v>36,29</v>
          </cell>
        </row>
        <row r="3695">
          <cell r="A3695" t="str">
            <v>92948</v>
          </cell>
          <cell r="B3695" t="str">
            <v>LUVA DE REDUÇÃO, EM FERRO GALVANIZADO, 2" X 1", CONEXÃO ROSQUEADA, INSTALADO EM REDE DE ALIMENTAÇÃO PARA SPRINKLER - FORNECIMENTO E INSTALAÇÃO. AF_12/2015</v>
          </cell>
          <cell r="C3695" t="str">
            <v>UN</v>
          </cell>
          <cell r="D3695" t="str">
            <v>36,29</v>
          </cell>
        </row>
        <row r="3696">
          <cell r="A3696" t="str">
            <v>92949</v>
          </cell>
          <cell r="B3696" t="str">
            <v>LUVA DE REDUÇÃO, EM FERRO GALVANIZADO, 2 1/2" X 1.1/2", CONEXÃO ROSQUEADA, INSTALADO EM REDE DE ALIMENTAÇÃO PARA SPRINKLER - FORNECIMENTO E INSTALAÇÃO. AF_12/2015</v>
          </cell>
          <cell r="C3696" t="str">
            <v>UN</v>
          </cell>
          <cell r="D3696" t="str">
            <v>54,05</v>
          </cell>
        </row>
        <row r="3697">
          <cell r="A3697" t="str">
            <v>92950</v>
          </cell>
          <cell r="B3697" t="str">
            <v>LUVA DE REDUÇÃO, EM FERRO GALVANIZADO, 2 1/2" X 2", CONEXÃO ROSQUEADA, INSTALADO EM REDE DE ALIMENTAÇÃO PARA SPRINKLER - FORNECIMENTO E INSTALAÇÃO. AF_12/2015</v>
          </cell>
          <cell r="C3697" t="str">
            <v>UN</v>
          </cell>
          <cell r="D3697" t="str">
            <v>54,05</v>
          </cell>
        </row>
        <row r="3698">
          <cell r="A3698" t="str">
            <v>92951</v>
          </cell>
          <cell r="B3698" t="str">
            <v>LUVA DE REDUÇÃO, EM FERRO GALVANIZADO, 3" X 2.1/2", CONEXÃO ROSQUEADA, INSTALADO EM REDE DE ALIMENTAÇÃO PARA SPRINKLER - FORNECIMENTO E INSTALAÇÃO. AF_12/2015</v>
          </cell>
          <cell r="C3698" t="str">
            <v>UN</v>
          </cell>
          <cell r="D3698" t="str">
            <v>75,40</v>
          </cell>
        </row>
        <row r="3699">
          <cell r="A3699" t="str">
            <v>92952</v>
          </cell>
          <cell r="B3699" t="str">
            <v>LUVA DE REDUÇÃO, EM FERRO GALVANIZADO, 3" X 2", CONEXÃO ROSQUEADA, INSTALADO EM REDE DE ALIMENTAÇÃO PARA SPRINKLER - FORNECIMENTO E INSTALAÇÃO. AF_12/2015</v>
          </cell>
          <cell r="C3699" t="str">
            <v>UN</v>
          </cell>
          <cell r="D3699" t="str">
            <v>75,40</v>
          </cell>
        </row>
        <row r="3700">
          <cell r="A3700" t="str">
            <v>92953</v>
          </cell>
          <cell r="B3700" t="str">
            <v>LUVA DE REDUÇÃO, EM FERRO GALVANIZADO, 3/4" X 1/2", CONEXÃO ROSQUEADA, INSTALADO EM RAMAIS E SUB-RAMAIS DE GÁS - FORNECIMENTO E INSTALAÇÃO. AF_12/2015</v>
          </cell>
          <cell r="C3700" t="str">
            <v>UN</v>
          </cell>
          <cell r="D3700" t="str">
            <v>17,27</v>
          </cell>
        </row>
        <row r="3701">
          <cell r="A3701" t="str">
            <v>93050</v>
          </cell>
          <cell r="B3701" t="str">
            <v>LUVA PASSANTE EM COBRE, SEM ANEL DE SOLDA, DN 22 MM, INSTALADO EM PRUMADA   FORNECIMENTO E INSTALAÇÃO. AF_01/2016_P</v>
          </cell>
          <cell r="C3701" t="str">
            <v>UN</v>
          </cell>
          <cell r="D3701" t="str">
            <v>6,32</v>
          </cell>
        </row>
        <row r="3702">
          <cell r="A3702" t="str">
            <v>93051</v>
          </cell>
          <cell r="B3702" t="str">
            <v>BUCHA DE REDUÇÃO EM COBRE, SEM ANEL DE SOLDA, PONTA X BOLSA, 22 X 15 MM, INSTALADO EM PRUMADA   FORNECIMENTO E INSTALAÇÃO. AF_01/2016_P</v>
          </cell>
          <cell r="C3702" t="str">
            <v>UN</v>
          </cell>
          <cell r="D3702" t="str">
            <v>5,96</v>
          </cell>
        </row>
        <row r="3703">
          <cell r="A3703" t="str">
            <v>93052</v>
          </cell>
          <cell r="B3703" t="str">
            <v>JUNTA DE EXPANSÃO EM COBRE, PONTA X PONTA, DN 22 MM, INSTALADO EM PRUMADA   FORNECIMENTO E INSTALAÇÃO. AF_01/2016_P</v>
          </cell>
          <cell r="C3703" t="str">
            <v>UN</v>
          </cell>
          <cell r="D3703" t="str">
            <v>209,39</v>
          </cell>
        </row>
        <row r="3704">
          <cell r="A3704" t="str">
            <v>93054</v>
          </cell>
          <cell r="B3704" t="str">
            <v>CONECTOR EM BRONZE/LATÃO, SEM ANEL DE SOLDA, BOLSA X ROSCA F, 22 MM X 3/4, INSTALADO EM PRUMADA   FORNECIMENTO E INSTALAÇÃO. AF_01/2016_P</v>
          </cell>
          <cell r="C3704" t="str">
            <v>UN</v>
          </cell>
          <cell r="D3704" t="str">
            <v>10,56</v>
          </cell>
        </row>
        <row r="3705">
          <cell r="A3705" t="str">
            <v>93055</v>
          </cell>
          <cell r="B3705" t="str">
            <v>CURVA DE TRANSPOSIÇÃO EM BRONZE/LATÃO, SEM ANEL DE SOLDA, BOLSA X BOLSA, DN 22 MM, INSTALADO EM PRUMADA   FORNECIMENTO E INSTALAÇÃO. AF_01/2016_P</v>
          </cell>
          <cell r="C3705" t="str">
            <v>UN</v>
          </cell>
          <cell r="D3705" t="str">
            <v>19,77</v>
          </cell>
        </row>
        <row r="3706">
          <cell r="A3706" t="str">
            <v>93056</v>
          </cell>
          <cell r="B3706" t="str">
            <v>LUVA PASSANTE EM COBRE, SEM ANEL DE SOLDA, DN 28 MM, INSTALADO EM PRUMADA   FORNECIMENTO E INSTALAÇÃO. AF_01/2016_P</v>
          </cell>
          <cell r="C3706" t="str">
            <v>UN</v>
          </cell>
          <cell r="D3706" t="str">
            <v>8,79</v>
          </cell>
        </row>
        <row r="3707">
          <cell r="A3707" t="str">
            <v>93057</v>
          </cell>
          <cell r="B3707" t="str">
            <v>BUCHA DE REDUÇÃO EM COBRE, SEM ANEL DE SOLDA, PONTA X BOLSA, 28 X 22 MM, INSTALADO EM PRUMADA   FORNECIMENTO E INSTALAÇÃO. AF_01/2016_P</v>
          </cell>
          <cell r="C3707" t="str">
            <v>UN</v>
          </cell>
          <cell r="D3707" t="str">
            <v>7,93</v>
          </cell>
        </row>
        <row r="3708">
          <cell r="A3708" t="str">
            <v>93058</v>
          </cell>
          <cell r="B3708" t="str">
            <v>JUNTA DE EXPANSÃO EM COBRE, PONTA X PONTA, DN 28 MM, INSTALADO EM PRUMADA   FORNECIMENTO E INSTALAÇÃO. AF_01/2016_P</v>
          </cell>
          <cell r="C3708" t="str">
            <v>UN</v>
          </cell>
          <cell r="D3708" t="str">
            <v>230,41</v>
          </cell>
        </row>
        <row r="3709">
          <cell r="A3709" t="str">
            <v>93059</v>
          </cell>
          <cell r="B3709" t="str">
            <v>CONECTOR EM BRONZE/LATÃO, SEM ANEL DE SOLDA, BOLSA X ROSCA F, 28 MM X 1/2, INSTALADO EM PRUMADA   FORNECIMENTO E INSTALAÇÃO. AF_01/2016_P</v>
          </cell>
          <cell r="C3709" t="str">
            <v>UN</v>
          </cell>
          <cell r="D3709" t="str">
            <v>14,19</v>
          </cell>
        </row>
        <row r="3710">
          <cell r="A3710" t="str">
            <v>93060</v>
          </cell>
          <cell r="B3710" t="str">
            <v>CURVA DE TRANSPOSIÇÃO EM BRONZE/LATÃO, SEM ANEL DE SOLDA, BOLSA X BOLSA, 28 MM, INSTALADO EM PRUMADA   FORNECIMENTO E INSTALAÇÃO. AF_01/2016_P</v>
          </cell>
          <cell r="C3710" t="str">
            <v>UN</v>
          </cell>
          <cell r="D3710" t="str">
            <v>33,52</v>
          </cell>
        </row>
        <row r="3711">
          <cell r="A3711" t="str">
            <v>93061</v>
          </cell>
          <cell r="B3711" t="str">
            <v>LUVA PASSANTE EM COBRE, SEM ANEL DE SOLDA, DN 35 MM, INSTALADO EM PRUMADA   FORNECIMENTO E INSTALAÇÃO. AF_01/2016_P</v>
          </cell>
          <cell r="C3711" t="str">
            <v>UN</v>
          </cell>
          <cell r="D3711" t="str">
            <v>15,04</v>
          </cell>
        </row>
        <row r="3712">
          <cell r="A3712" t="str">
            <v>93062</v>
          </cell>
          <cell r="B3712" t="str">
            <v>BUCHA DE REDUÇÃO EM COBRE, SEM ANEL DE SOLDA, PONTA X BOLSA, 35 X 28 MM, INSTALADO EM PRUMADA   FORNECIMENTO E INSTALAÇÃO. AF_01/2016_P</v>
          </cell>
          <cell r="C3712" t="str">
            <v>UN</v>
          </cell>
          <cell r="D3712" t="str">
            <v>13,37</v>
          </cell>
        </row>
        <row r="3713">
          <cell r="A3713" t="str">
            <v>93063</v>
          </cell>
          <cell r="B3713" t="str">
            <v>JUNTA DE EXPANSÃO EM BRONZE/LATÃO, PONTA X PONTA, DN 35 MM, INSTALADO EM PRUMADA   FORNECIMENTO E INSTALAÇÃO. AF_01/2016_P</v>
          </cell>
          <cell r="C3713" t="str">
            <v>UN</v>
          </cell>
          <cell r="D3713" t="str">
            <v>263,96</v>
          </cell>
        </row>
        <row r="3714">
          <cell r="A3714" t="str">
            <v>93064</v>
          </cell>
          <cell r="B3714" t="str">
            <v>LUVA PASSANTE EM COBRE, SEM ANEL DE SOLDA, DN 42 MM, INSTALADO EM PRUMADA   FORNECIMENTO E INSTALAÇÃO. AF_01/2016_P</v>
          </cell>
          <cell r="C3714" t="str">
            <v>UN</v>
          </cell>
          <cell r="D3714" t="str">
            <v>22,23</v>
          </cell>
        </row>
        <row r="3715">
          <cell r="A3715" t="str">
            <v>93065</v>
          </cell>
          <cell r="B3715" t="str">
            <v>BUCHA DE REDUÇÃO EM COBRE, SEM ANEL DE SOLDA, PONTA X BOLSA, 42 X 35 MM, INSTALADO EM PRUMADA   FORNECIMENTO E INSTALAÇÃO. AF_01/2016_P</v>
          </cell>
          <cell r="C3715" t="str">
            <v>UN</v>
          </cell>
          <cell r="D3715" t="str">
            <v>20,99</v>
          </cell>
        </row>
        <row r="3716">
          <cell r="A3716" t="str">
            <v>93066</v>
          </cell>
          <cell r="B3716" t="str">
            <v>JUNTA DE EXPANSÃO EM BRONZE/LATÃO, PONTA X PONTA, DN 42 MM, INSTALADO EM PRUMADA   FORNECIMENTO E INSTALAÇÃO. AF_01/2016_P</v>
          </cell>
          <cell r="C3716" t="str">
            <v>UN</v>
          </cell>
          <cell r="D3716" t="str">
            <v>331,04</v>
          </cell>
        </row>
        <row r="3717">
          <cell r="A3717" t="str">
            <v>93067</v>
          </cell>
          <cell r="B3717" t="str">
            <v>LUVA PASSANTE EM COBRE, SEM ANEL DE SOLDA, DN 54 MM, INSTALADO EM PRUMADA   FORNECIMENTO E INSTALAÇÃO. AF_01/2016_P</v>
          </cell>
          <cell r="C3717" t="str">
            <v>UN</v>
          </cell>
          <cell r="D3717" t="str">
            <v>32,28</v>
          </cell>
        </row>
        <row r="3718">
          <cell r="A3718" t="str">
            <v>93068</v>
          </cell>
          <cell r="B3718" t="str">
            <v>BUCHA DE REDUÇÃO EM COBRE, SEM ANEL DE SOLDA, PONTA X BOLSA, 54 X 42 MM, INSTALADO EM PRUMADA   FORNECIMENTO E INSTALAÇÃO. AF_01/2016_P</v>
          </cell>
          <cell r="C3718" t="str">
            <v>UN</v>
          </cell>
          <cell r="D3718" t="str">
            <v>28,66</v>
          </cell>
        </row>
        <row r="3719">
          <cell r="A3719" t="str">
            <v>93069</v>
          </cell>
          <cell r="B3719" t="str">
            <v>JUNTA DE EXPANSÃO EM BRONZE/LATÃO, PONTA X PONTA, DN 54 MM, INSTALADO EM PRUMADA   FORNECIMENTO E INSTALAÇÃO. AF_01/2016_P</v>
          </cell>
          <cell r="C3719" t="str">
            <v>UN</v>
          </cell>
          <cell r="D3719" t="str">
            <v>458,36</v>
          </cell>
        </row>
        <row r="3720">
          <cell r="A3720" t="str">
            <v>93070</v>
          </cell>
          <cell r="B3720" t="str">
            <v>LUVA PASSANTE EM COBRE, SEM ANEL DE SOLDA, DN 66 MM, INSTALADO EM PRUMADA   FORNECIMENTO E INSTALAÇÃO. AF_01/2016_P</v>
          </cell>
          <cell r="C3720" t="str">
            <v>UN</v>
          </cell>
          <cell r="D3720" t="str">
            <v>77,07</v>
          </cell>
        </row>
        <row r="3721">
          <cell r="A3721" t="str">
            <v>93071</v>
          </cell>
          <cell r="B3721" t="str">
            <v>BUCHA DE REDUÇÃO EM COBRE, SEM ANEL DE SOLDA, PONTA X BOLSA, 66 X 54 MM, INSTALADO EM PRUMADA   FORNECIMENTO E INSTALAÇÃO. AF_01/2016_P</v>
          </cell>
          <cell r="C3721" t="str">
            <v>UN</v>
          </cell>
          <cell r="D3721" t="str">
            <v>71,84</v>
          </cell>
        </row>
        <row r="3722">
          <cell r="A3722" t="str">
            <v>93072</v>
          </cell>
          <cell r="B3722" t="str">
            <v>JUNTA DE EXPANSÃO EM BRONZE/LATÃO, PONTA X PONTA, DN 66 MM, INSTALADO EM PRUMADA   FORNECIMENTO E INSTALAÇÃO. AF_01/2016_P</v>
          </cell>
          <cell r="C3722" t="str">
            <v>UN</v>
          </cell>
          <cell r="D3722" t="str">
            <v>604,31</v>
          </cell>
        </row>
        <row r="3723">
          <cell r="A3723" t="str">
            <v>93073</v>
          </cell>
          <cell r="B3723" t="str">
            <v>TE DUPLA CURVA EM BRONZE/LATÃO, SEM ANEL DE SOLDA, ROSCA F X BOLSA X ROSCA F, 3/4 X 22 X 3/4, INSTALADO EM PRUMADA   FORNECIMENTO E INSTALAÇÃO. AF_01/2016_P</v>
          </cell>
          <cell r="C3723" t="str">
            <v>UN</v>
          </cell>
          <cell r="D3723" t="str">
            <v>36,48</v>
          </cell>
        </row>
        <row r="3724">
          <cell r="A3724" t="str">
            <v>93074</v>
          </cell>
          <cell r="B3724" t="str">
            <v>CURVA EM COBRE, 45 GRAUS, SEM ANEL DE SOLDA, BOLSA X BOLSA, DN 15 MM, INSTALADO EM RAMAL DE DISTRIBUIÇÃO   FORNECIMENTO E INSTALAÇÃO. AF_01/2016_P</v>
          </cell>
          <cell r="C3724" t="str">
            <v>UN</v>
          </cell>
          <cell r="D3724" t="str">
            <v>8,70</v>
          </cell>
        </row>
        <row r="3725">
          <cell r="A3725" t="str">
            <v>93075</v>
          </cell>
          <cell r="B3725" t="str">
            <v>COTOVELO EM BRONZE/LATÃO, 90 GRAUS, SEM ANEL DE SOLDA, BOLSA X ROSCA F, DN 15 MM X 1/2, INSTALADO EM RAMAL DE DISTRIBUIÇÃO   FORNECIMENTO E INSTALAÇÃO. AF_01/2016_P</v>
          </cell>
          <cell r="C3725" t="str">
            <v>UN</v>
          </cell>
          <cell r="D3725" t="str">
            <v>12,15</v>
          </cell>
        </row>
        <row r="3726">
          <cell r="A3726" t="str">
            <v>93076</v>
          </cell>
          <cell r="B3726" t="str">
            <v>CURVA EM COBRE, 45 GRAUS, SEM ANEL DE SOLDA, BOLSA X BOLSA, DN 22 MM, INSTALADO EM RAMAL DE DISTRIBUIÇÃO   FORNECIMENTO E INSTALAÇÃO. AF_01/2016_P</v>
          </cell>
          <cell r="C3726" t="str">
            <v>UN</v>
          </cell>
          <cell r="D3726" t="str">
            <v>12,40</v>
          </cell>
        </row>
        <row r="3727">
          <cell r="A3727" t="str">
            <v>93077</v>
          </cell>
          <cell r="B3727" t="str">
            <v>COTOVELO EM BRONZE/LATÃO, 90 GRAUS, SEM ANEL DE SOLDA, BOLSA X ROSCA F, DN 22 MM X 1/2, INSTALADO EM RAMAL DE DISTRIBUIÇÃO   FORNECIMENTO E INSTALAÇÃO. AF_01/2016_P</v>
          </cell>
          <cell r="C3727" t="str">
            <v>UN</v>
          </cell>
          <cell r="D3727" t="str">
            <v>16,28</v>
          </cell>
        </row>
        <row r="3728">
          <cell r="A3728" t="str">
            <v>93078</v>
          </cell>
          <cell r="B3728" t="str">
            <v>COTOVELO EM BRONZE/LATÃO, 90 GRAUS, SEM ANEL DE SOLDA, BOLSA X ROSCA F, DN 22 MM X 3/4, INSTALADO EM RAMAL DE DISTRIBUIÇÃO   FORNECIMENTO E INSTALAÇÃO. AF_01/2016_P</v>
          </cell>
          <cell r="C3728" t="str">
            <v>UN</v>
          </cell>
          <cell r="D3728" t="str">
            <v>17,30</v>
          </cell>
        </row>
        <row r="3729">
          <cell r="A3729" t="str">
            <v>93079</v>
          </cell>
          <cell r="B3729" t="str">
            <v>CURVA EM COBRE, 45 GRAUS, SEM ANEL DE SOLDA, BOLSA X BOLSA, DN 28 MM, INSTALADO EM RAMAL DE DISTRIBUIÇÃO   FORNECIMENTO E INSTALAÇÃO. AF_01/2016_P</v>
          </cell>
          <cell r="C3729" t="str">
            <v>UN</v>
          </cell>
          <cell r="D3729" t="str">
            <v>16,19</v>
          </cell>
        </row>
        <row r="3730">
          <cell r="A3730" t="str">
            <v>93080</v>
          </cell>
          <cell r="B3730" t="str">
            <v>LUVA PASSANTE EM COBRE, SEM ANEL DE SOLDA, DN 15 MM, INSTALADO EM RAMAL DE DISTRIBUIÇÃO   FORNECIMENTO E INSTALAÇÃO. AF_01/2016_P</v>
          </cell>
          <cell r="C3730" t="str">
            <v>UN</v>
          </cell>
          <cell r="D3730" t="str">
            <v>5,72</v>
          </cell>
        </row>
        <row r="3731">
          <cell r="A3731" t="str">
            <v>93081</v>
          </cell>
          <cell r="B3731" t="str">
            <v>CONECTOR EM BRONZE/LATÃO, SEM ANEL DE SOLDA, BOLSA X ROSCA F, DN 15 MM X 1/2, INSTALADO EM RAMAL DE DISTRIBUIÇÃO   FORNECIMENTO E INSTALAÇÃO. AF_01/2016_P</v>
          </cell>
          <cell r="C3731" t="str">
            <v>UN</v>
          </cell>
          <cell r="D3731" t="str">
            <v>10,10</v>
          </cell>
        </row>
        <row r="3732">
          <cell r="A3732" t="str">
            <v>93082</v>
          </cell>
          <cell r="B3732" t="str">
            <v>CURVA DE TRANSPOSIÇÃO EM BRONZE/LATÃO, SEM ANEL DE SOLDA, DN 15 MM, INSTALADO EM RAMAL DE DISTRIBUIÇÃO   FORNECIMENTO E INSTALAÇÃO. AF_01/2016_P</v>
          </cell>
          <cell r="C3732" t="str">
            <v>UN</v>
          </cell>
          <cell r="D3732" t="str">
            <v>11,84</v>
          </cell>
        </row>
        <row r="3733">
          <cell r="A3733" t="str">
            <v>93083</v>
          </cell>
          <cell r="B3733" t="str">
            <v>JUNTA DE EXPANSÃO EM COBRE, PONTA X PONTA, DN 15 MM, INSTALADO EM RAMAL DE DISTRIBUIÇÃO   FORNECIMENTO E INSTALAÇÃO. AF_01/2016_P</v>
          </cell>
          <cell r="C3733" t="str">
            <v>UN</v>
          </cell>
          <cell r="D3733" t="str">
            <v>181,98</v>
          </cell>
        </row>
        <row r="3734">
          <cell r="A3734" t="str">
            <v>93084</v>
          </cell>
          <cell r="B3734" t="str">
            <v>LUVA PASSANTE EM COBRE, SEM ANEL DE SOLDA, DN 22 MM, INSTALADO EM RAMAL DE DISTRIBUIÇÃO   FORNECIMENTO E INSTALAÇÃO. AF_01/2016_P</v>
          </cell>
          <cell r="C3734" t="str">
            <v>UN</v>
          </cell>
          <cell r="D3734" t="str">
            <v>8,24</v>
          </cell>
        </row>
        <row r="3735">
          <cell r="A3735" t="str">
            <v>93085</v>
          </cell>
          <cell r="B3735" t="str">
            <v>BUCHA DE REDUÇÃO EM COBRE, SEM ANEL DE SOLDA, PONTA X BOLSA, 22 X 15 MM, INSTALADO EM RAMAL DE DISTRIBUIÇÃO   FORNECIMENTO E INSTALAÇÃO. AF_01/2016_P</v>
          </cell>
          <cell r="C3735" t="str">
            <v>UN</v>
          </cell>
          <cell r="D3735" t="str">
            <v>7,88</v>
          </cell>
        </row>
        <row r="3736">
          <cell r="A3736" t="str">
            <v>93086</v>
          </cell>
          <cell r="B3736" t="str">
            <v>JUNTA DE EXPANSÃO EM COBRE, PONTA X PONTA, DN 22 MM, INSTALADO EM RAMAL DE DISTRIBUIÇÃO   FORNECIMENTO E INSTALAÇÃO. AF_01/2016_P</v>
          </cell>
          <cell r="C3736" t="str">
            <v>UN</v>
          </cell>
          <cell r="D3736" t="str">
            <v>211,31</v>
          </cell>
        </row>
        <row r="3737">
          <cell r="A3737" t="str">
            <v>93087</v>
          </cell>
          <cell r="B3737" t="str">
            <v>CONECTOR EM BRONZE/LATÃO, SEM ANEL DE SOLDA, BOLSA X ROSCA F, DN 22 MM X 1/2, INSTALADO EM RAMAL DE DISTRIBUIÇÃO   FORNECIMENTO E INSTALAÇÃO. AF_01/2016_P</v>
          </cell>
          <cell r="C3737" t="str">
            <v>UN</v>
          </cell>
          <cell r="D3737" t="str">
            <v>11,13</v>
          </cell>
        </row>
        <row r="3738">
          <cell r="A3738" t="str">
            <v>93088</v>
          </cell>
          <cell r="B3738" t="str">
            <v>CONECTOR EM BRONZE/LATÃO, SEM ANEL DE SOLDA, BOLSA X ROSCA F, DN 22 MM X 3/4, INSTALADO EM RAMAL DE DISTRIBUIÇÃO   FORNECIMENTO E INSTALAÇÃO. AF_01/2016_P</v>
          </cell>
          <cell r="C3738" t="str">
            <v>UN</v>
          </cell>
          <cell r="D3738" t="str">
            <v>12,48</v>
          </cell>
        </row>
        <row r="3739">
          <cell r="A3739" t="str">
            <v>93089</v>
          </cell>
          <cell r="B3739" t="str">
            <v>CURVA DE TRANSPOSIÇÃO EM BRONZE/LATÃO, SEM ANEL DE SOLDA, BOLSA X BOLSA, DN 22 MM, INSTALADO EM RAMAL DE DISTRIBUIÇÃO   FORNECIMENTO E INSTALAÇÃO. AF_01/2016_P</v>
          </cell>
          <cell r="C3739" t="str">
            <v>UN</v>
          </cell>
          <cell r="D3739" t="str">
            <v>21,69</v>
          </cell>
        </row>
        <row r="3740">
          <cell r="A3740" t="str">
            <v>93090</v>
          </cell>
          <cell r="B3740" t="str">
            <v>LUVA PASSANTE EM COBRE, SEM ANEL DE SOLDA, DN 28 MM, INSTALADO EM RAMAL DE DISTRIBUIÇÃO   FORNECIMENTO E INSTALAÇÃO. AF_01/2016_P</v>
          </cell>
          <cell r="C3740" t="str">
            <v>UN</v>
          </cell>
          <cell r="D3740" t="str">
            <v>10,71</v>
          </cell>
        </row>
        <row r="3741">
          <cell r="A3741" t="str">
            <v>93091</v>
          </cell>
          <cell r="B3741" t="str">
            <v>BUCHA DE REDUÇÃO EM COBRE, SEM ANEL DE SOLDA, PONTA X BOLSA, 28 X 22 MM, INSTALADO EM RAMAL DE DISTRIBUIÇÃO   FORNECIMENTO E INSTALAÇÃO. AF_01/2016_P</v>
          </cell>
          <cell r="C3741" t="str">
            <v>UN</v>
          </cell>
          <cell r="D3741" t="str">
            <v>9,85</v>
          </cell>
        </row>
        <row r="3742">
          <cell r="A3742" t="str">
            <v>93092</v>
          </cell>
          <cell r="B3742" t="str">
            <v>JUNTA DE EXPANSÃO EM COBRE, PONTA X PONTA, DN 28 MM, INSTALADO EM RAMAL DE DISTRIBUIÇÃO   FORNECIMENTO E INSTALAÇÃO. AF_01/2016_P</v>
          </cell>
          <cell r="C3742" t="str">
            <v>UN</v>
          </cell>
          <cell r="D3742" t="str">
            <v>232,33</v>
          </cell>
        </row>
        <row r="3743">
          <cell r="A3743" t="str">
            <v>93093</v>
          </cell>
          <cell r="B3743" t="str">
            <v>CONECTOR EM BRONZE/LATÃO, SEM ANEL DE SOLDA, BOLSA X ROSCA F, DN 28 MM X 1/2, INSTALADO EM RAMAL DE DISTRIBUIÇÃO   FORNECIMENTO E INSTALAÇÃO. AF_01/2016_P</v>
          </cell>
          <cell r="C3743" t="str">
            <v>UN</v>
          </cell>
          <cell r="D3743" t="str">
            <v>16,11</v>
          </cell>
        </row>
        <row r="3744">
          <cell r="A3744" t="str">
            <v>93094</v>
          </cell>
          <cell r="B3744" t="str">
            <v>CURVA DE TRANSPOSIÇÃO EM BRONZE/LATÃO, SEM ANEL DE SOLDA, BOLSA X BOLSA, DN 28 MM, INSTALADO EM RAMAL DE DISTRIBUIÇÃO   FORNECIMENTO E INSTALAÇÃO. AF_01/2016_P</v>
          </cell>
          <cell r="C3744" t="str">
            <v>UN</v>
          </cell>
          <cell r="D3744" t="str">
            <v>35,44</v>
          </cell>
        </row>
        <row r="3745">
          <cell r="A3745" t="str">
            <v>93095</v>
          </cell>
          <cell r="B3745" t="str">
            <v>TE DUPLA CURVA EM BRONZE/LATÃO, SEM ANEL DE SOLDA, ROSCA F X BOLSA X ROSCA F, 1/2 X 15 X 1/2, INSTALADO EM RAMAL DE DISTRIBUIÇÃO   FORNECIMENTO E INSTALAÇÃO. AF_01/2016_P</v>
          </cell>
          <cell r="C3745" t="str">
            <v>UN</v>
          </cell>
          <cell r="D3745" t="str">
            <v>29,17</v>
          </cell>
        </row>
        <row r="3746">
          <cell r="A3746" t="str">
            <v>93096</v>
          </cell>
          <cell r="B3746" t="str">
            <v>TE DUPLA CURVA EM BRONZE/LATÃO, SEM ANEL DE SOLDA, ROSCA F  X BOLSA X ROSCA F, 3/4 X 22 X 3/4, INSTALADO EM RAMAL DE DISTRIBUIÇÃO   FORNECIMENTO E INSTALAÇÃO. AF_01/2016_P</v>
          </cell>
          <cell r="C3746" t="str">
            <v>UN</v>
          </cell>
          <cell r="D3746" t="str">
            <v>40,26</v>
          </cell>
        </row>
        <row r="3747">
          <cell r="A3747" t="str">
            <v>93097</v>
          </cell>
          <cell r="B3747" t="str">
            <v>CURVA EM COBRE, 45 GRAUS, SEM ANEL DE SOLDA, BOLSA X BOLSA, DN 15 MM, INSTALADO EM RAMAL E SUB-RAMAL   FORNECIMENTO E INSTALAÇÃO. AF_01/2016_P</v>
          </cell>
          <cell r="C3747" t="str">
            <v>UN</v>
          </cell>
          <cell r="D3747" t="str">
            <v>8,91</v>
          </cell>
        </row>
        <row r="3748">
          <cell r="A3748" t="str">
            <v>93098</v>
          </cell>
          <cell r="B3748" t="str">
            <v>COTOVELO EM BRONZE/LATÃO, 90 GRAUS, SEM ANEL DE SOLDA, BOLSA X ROSCA F, DN 15 MM X 1/2, INSTALADO EM RAMAL E SUB-RAMAL   FORNECIMENTO E INSTALAÇÃO. AF_01/2016_P</v>
          </cell>
          <cell r="C3748" t="str">
            <v>UN</v>
          </cell>
          <cell r="D3748" t="str">
            <v>12,36</v>
          </cell>
        </row>
        <row r="3749">
          <cell r="A3749" t="str">
            <v>93099</v>
          </cell>
          <cell r="B3749" t="str">
            <v>CURVA EM COBRE, 45 GRAUS, SEM ANEL DE SOLDA, BOLSA X BOLSA, DN 22 MM, INSTALADO EM RAMAL E SUB-RAMAL   FORNECIMENTO E INSTALAÇÃO. AF_01/2016_P</v>
          </cell>
          <cell r="C3749" t="str">
            <v>UN</v>
          </cell>
          <cell r="D3749" t="str">
            <v>15,02</v>
          </cell>
        </row>
        <row r="3750">
          <cell r="A3750" t="str">
            <v>93100</v>
          </cell>
          <cell r="B3750" t="str">
            <v>COTOVELO EM BRONZE/LATÃO, 90 GRAUS, SEM ANEL DE SOLDA, BOLSA X ROSCA F, DN 22 MM X 1/2, INSTALADO EM RAMAL E SUB-RAMAL   FORNECIMENTO E INSTALAÇÃO. AF_01/2016_P</v>
          </cell>
          <cell r="C3750" t="str">
            <v>UN</v>
          </cell>
          <cell r="D3750" t="str">
            <v>18,90</v>
          </cell>
        </row>
        <row r="3751">
          <cell r="A3751" t="str">
            <v>93101</v>
          </cell>
          <cell r="B3751" t="str">
            <v>COTOVELO EM BRONZE/LATÃO, 90 GRAUS, SEM ANEL DE SOLDA, BOLSA X ROSCA F, DN 22 MM X 3/4, INSTALADO EM RAMAL E SUB-RAMAL   FORNECIMENTO E INSTALAÇÃO. AF_01/2016_P</v>
          </cell>
          <cell r="C3751" t="str">
            <v>UN</v>
          </cell>
          <cell r="D3751" t="str">
            <v>19,92</v>
          </cell>
        </row>
        <row r="3752">
          <cell r="A3752" t="str">
            <v>93102</v>
          </cell>
          <cell r="B3752" t="str">
            <v>CURVA EM COBRE, 45 GRAUS, SEM ANEL DE SOLDA, BOLSA X BOLSA, DN 28 MM, INSTALADO EM RAMAL E SUB-RAMAL   FORNECIMENTO E INSTALAÇÃO. AF_01/2016_P</v>
          </cell>
          <cell r="C3752" t="str">
            <v>UN</v>
          </cell>
          <cell r="D3752" t="str">
            <v>18,83</v>
          </cell>
        </row>
        <row r="3753">
          <cell r="A3753" t="str">
            <v>93103</v>
          </cell>
          <cell r="B3753" t="str">
            <v>LUVA PASSANTE EM COBRE, SEM ANEL DE SOLDA, DN 15 MM, INSTALADO EM RAMAL E SUB-RAMAL   FORNECIMENTO E INSTALAÇÃO. AF_01/2016_P</v>
          </cell>
          <cell r="C3753" t="str">
            <v>UN</v>
          </cell>
          <cell r="D3753" t="str">
            <v>5,90</v>
          </cell>
        </row>
        <row r="3754">
          <cell r="A3754" t="str">
            <v>93104</v>
          </cell>
          <cell r="B3754" t="str">
            <v>CONECTOR EM BRONZE/LATÃO, SEM ANEL DE SOLDA, BOLSA X ROSCA F, 15 MM X 1/2,  INSTALADO EM RAMAL E SUB-RAMAL   FORNECIMENTO E INSTALAÇÃO. AF_01/2016_P</v>
          </cell>
          <cell r="C3754" t="str">
            <v>UN</v>
          </cell>
          <cell r="D3754" t="str">
            <v>10,28</v>
          </cell>
        </row>
        <row r="3755">
          <cell r="A3755" t="str">
            <v>93105</v>
          </cell>
          <cell r="B3755" t="str">
            <v>CURVA DE TRANSPOSIÇÃO EM BRONZE/LATÃO, SEM ANEL DE SOLDA, BOLSA X BOLSA, DN 15 MM, INSTALADO EM RAMAL E SUB-RAMAL   FORNECIMENTO E INSTALAÇÃO. AF_01/2016_P</v>
          </cell>
          <cell r="C3755" t="str">
            <v>UN</v>
          </cell>
          <cell r="D3755" t="str">
            <v>12,02</v>
          </cell>
        </row>
        <row r="3756">
          <cell r="A3756" t="str">
            <v>93106</v>
          </cell>
          <cell r="B3756" t="str">
            <v>JUNTA DE EXPANSÃO EM COBRE, PONTA X PONTA, DN 15 MM, INSTALADO EM RAMAL E SUB-RAMAL   FORNECIMENTO E INSTALAÇÃO. AF_01/2016_P</v>
          </cell>
          <cell r="C3756" t="str">
            <v>UN</v>
          </cell>
          <cell r="D3756" t="str">
            <v>182,16</v>
          </cell>
        </row>
        <row r="3757">
          <cell r="A3757" t="str">
            <v>93107</v>
          </cell>
          <cell r="B3757" t="str">
            <v>LUVA PASSANTE EM COBRE, SEM ANEL DE SOLDA, DN 22 MM, INSTALADO EM RAMAL E SUB-RAMAL   FORNECIMENTO E INSTALAÇÃO. AF_01/2016_P</v>
          </cell>
          <cell r="C3757" t="str">
            <v>UN</v>
          </cell>
          <cell r="D3757" t="str">
            <v>9,95</v>
          </cell>
        </row>
        <row r="3758">
          <cell r="A3758" t="str">
            <v>93108</v>
          </cell>
          <cell r="B3758" t="str">
            <v>BUCHA DE REDUÇÃO EM COBRE, SEM ANEL DE SOLDA, PONTA X BOLSA, 22 X 15 MM, INSTALADO EM RAMAL E SUB-RAMAL   FORNECIMENTO E INSTALAÇÃO. AF_01/2016_P</v>
          </cell>
          <cell r="C3758" t="str">
            <v>UN</v>
          </cell>
          <cell r="D3758" t="str">
            <v>9,59</v>
          </cell>
        </row>
        <row r="3759">
          <cell r="A3759" t="str">
            <v>93109</v>
          </cell>
          <cell r="B3759" t="str">
            <v>JUNTA DE EXPANSÃO EM COBRE, PONTA X PONTA, 22 MM, INSTALADO EM RAMAL E SUB-RAMAL   FORNECIMENTO E INSTALAÇÃO. AF_01/2016_P</v>
          </cell>
          <cell r="C3759" t="str">
            <v>UN</v>
          </cell>
          <cell r="D3759" t="str">
            <v>213,02</v>
          </cell>
        </row>
        <row r="3760">
          <cell r="A3760" t="str">
            <v>93110</v>
          </cell>
          <cell r="B3760" t="str">
            <v>CONECTOR EM BRONZE/LATÃO, SEM ANEL DE SOLDA, BOLSA X ROSCA F, 22 MM X 1/2, INSTALADO EM RAMAL E SUB-RAMAL   FORNECIMENTO E INSTALAÇÃO. AF_01/2016_P</v>
          </cell>
          <cell r="C3760" t="str">
            <v>UN</v>
          </cell>
          <cell r="D3760" t="str">
            <v>12,84</v>
          </cell>
        </row>
        <row r="3761">
          <cell r="A3761" t="str">
            <v>93111</v>
          </cell>
          <cell r="B3761" t="str">
            <v>CONECTOR EM BRONZE/LATÃO, SEM ANEL DE SOLDA, BOLSA X ROSCA F, 22 MM X 3/4, INSTALADO EM RAMAL E SUB-RAMAL   FORNECIMENTO E INSTALAÇÃO. AF_01/2016_P</v>
          </cell>
          <cell r="C3761" t="str">
            <v>UN</v>
          </cell>
          <cell r="D3761" t="str">
            <v>14,19</v>
          </cell>
        </row>
        <row r="3762">
          <cell r="A3762" t="str">
            <v>93112</v>
          </cell>
          <cell r="B3762" t="str">
            <v>CURVA DE TRANSPOSIÇÃO EM BRONZE/LATÃO, SEM ANEL DE SOLDA, BOLSA X BOLSA, 22 MM, INSTALADO EM RAMAL E SUB-RAMAL   FORNECIMENTO E INSTALAÇÃO. AF_01/2016_P</v>
          </cell>
          <cell r="C3762" t="str">
            <v>UN</v>
          </cell>
          <cell r="D3762" t="str">
            <v>23,40</v>
          </cell>
        </row>
        <row r="3763">
          <cell r="A3763" t="str">
            <v>93113</v>
          </cell>
          <cell r="B3763" t="str">
            <v>LUVA PASSANTE EM COBRE, SEM ANEL DE SOLDA, DN 28 MM, INSTALADO EM RAMAL E SUB-RAMAL   FORNECIMENTO E INSTALAÇÃO. AF_01/2016_P</v>
          </cell>
          <cell r="C3763" t="str">
            <v>UN</v>
          </cell>
          <cell r="D3763" t="str">
            <v>13,80</v>
          </cell>
        </row>
        <row r="3764">
          <cell r="A3764" t="str">
            <v>93114</v>
          </cell>
          <cell r="B3764" t="str">
            <v>CONECTOR EM BRONZE/LATÃO, SEM ANEL DE SOLDA, BOLSA X ROSCA F, 28 MM X 1/2, INSTALADO EM RAMAL E SUB-RAMAL   FORNECIMENTO E INSTALAÇÃO. AF_01/2016_P</v>
          </cell>
          <cell r="C3764" t="str">
            <v>UN</v>
          </cell>
          <cell r="D3764" t="str">
            <v>19,20</v>
          </cell>
        </row>
        <row r="3765">
          <cell r="A3765" t="str">
            <v>93115</v>
          </cell>
          <cell r="B3765" t="str">
            <v>CURVA DE TRANSPOSIÇÃO EM BRONZE/LATÃO, SEM ANEL DE SOLDA, BOLSA X BOLSA, 28 MM, INSTALADO EM RAMAL E SUB-RAMAL   FORNECIMENTO E INSTALAÇÃO. AF_01/2016_P</v>
          </cell>
          <cell r="C3765" t="str">
            <v>UN</v>
          </cell>
          <cell r="D3765" t="str">
            <v>38,53</v>
          </cell>
        </row>
        <row r="3766">
          <cell r="A3766" t="str">
            <v>93116</v>
          </cell>
          <cell r="B3766" t="str">
            <v>JUNTA DE EXPANSÃO EM COBRE, PONTA X PONTA, DN 28 MM, INSTALADO EM RAMAL E SUB-RAMAL   FORNECIMENTO E INSTALAÇÃO. AF_01/2016_P</v>
          </cell>
          <cell r="C3766" t="str">
            <v>UN</v>
          </cell>
          <cell r="D3766" t="str">
            <v>235,42</v>
          </cell>
        </row>
        <row r="3767">
          <cell r="A3767" t="str">
            <v>93117</v>
          </cell>
          <cell r="B3767" t="str">
            <v>TE DUPLA CURVA EM BRONZE/LATÃO, SEM ANEL DE SOLDA, ROSCA F X BOLSA X ROSCA F, 1/2 X 15 X 1/2, INSTALADO EM RAMAL E SUB-RAMAL   FORNECIMENTO E INSTALAÇÃO. AF_01/2016_P</v>
          </cell>
          <cell r="C3767" t="str">
            <v>UN</v>
          </cell>
          <cell r="D3767" t="str">
            <v>29,44</v>
          </cell>
        </row>
        <row r="3768">
          <cell r="A3768" t="str">
            <v>93118</v>
          </cell>
          <cell r="B3768" t="str">
            <v>TE DUPLA CURVA EM BRONZE/LATÃO, SEM ANEL DE SOLDA, ROSCA F X BOLSA, ROSCA F, 3/4 X 22 X 3/4, INSTALADO EM RAMAL E SUB-RAMAL   FORNECIMENTO E INSTALAÇÃO. AF_01/2016_P</v>
          </cell>
          <cell r="C3768" t="str">
            <v>UN</v>
          </cell>
          <cell r="D3768" t="str">
            <v>43,70</v>
          </cell>
        </row>
        <row r="3769">
          <cell r="A3769" t="str">
            <v>93119</v>
          </cell>
          <cell r="B3769" t="str">
            <v>CURVA EM COBRE, 45 GRAUS, SEM ANEL DE SOLDA, BOLSA X BOLSA, DN 22 MM, INSTALADO EM PRUMADA   FORNECIMENTO E INSTALAÇÃO. AF_01/2016_P</v>
          </cell>
          <cell r="C3769" t="str">
            <v>UN</v>
          </cell>
          <cell r="D3769" t="str">
            <v>9,57</v>
          </cell>
        </row>
        <row r="3770">
          <cell r="A3770" t="str">
            <v>93120</v>
          </cell>
          <cell r="B3770" t="str">
            <v>COTOVELO EM BRONZE/LATÃO, 90 GRAUS, SEM ANEL DE SOLDA, BOLSA X ROSCA F, DN 22 MM X 1/2, INSTALADO EM PRUMADA   FORNECIMENTO E INSTALAÇÃO. AF_01/2016_P</v>
          </cell>
          <cell r="C3770" t="str">
            <v>UN</v>
          </cell>
          <cell r="D3770" t="str">
            <v>13,45</v>
          </cell>
        </row>
        <row r="3771">
          <cell r="A3771" t="str">
            <v>93121</v>
          </cell>
          <cell r="B3771" t="str">
            <v>COTOVELO EM BRONZE/LATÃO, 90 GRAUS, SEM ANEL DE SOLDA, BOLSA X ROSCA F, DN 22 MM X 3/4, INSTALADO EM PRUMADA   FORNECIMENTO E INSTALAÇÃO. AF_01/2016_P</v>
          </cell>
          <cell r="C3771" t="str">
            <v>UN</v>
          </cell>
          <cell r="D3771" t="str">
            <v>14,47</v>
          </cell>
        </row>
        <row r="3772">
          <cell r="A3772" t="str">
            <v>93122</v>
          </cell>
          <cell r="B3772" t="str">
            <v>CURVA EM COBRE, 45 GRAUS, SEM ANEL DE SOLDA, BOLSA X BOLSA, DN 28 MM, INSTALADO EM PRUMADA   FORNECIMENTO E INSTALAÇÃO. AF_01/2016_P</v>
          </cell>
          <cell r="C3772" t="str">
            <v>UN</v>
          </cell>
          <cell r="D3772" t="str">
            <v>13,38</v>
          </cell>
        </row>
        <row r="3773">
          <cell r="A3773" t="str">
            <v>93123</v>
          </cell>
          <cell r="B3773" t="str">
            <v>CURVA EM COBRE, 45 GRAUS, SEM ANEL DE SOLDA, BOLSA X BOLSA, DN 35 MM, INSTALADO EM PRUMADA   FORNECIMENTO E INSTALAÇÃO. AF_01/2016_P</v>
          </cell>
          <cell r="C3773" t="str">
            <v>UN</v>
          </cell>
          <cell r="D3773" t="str">
            <v>26,43</v>
          </cell>
        </row>
        <row r="3774">
          <cell r="A3774" t="str">
            <v>93124</v>
          </cell>
          <cell r="B3774" t="str">
            <v>CURVA EM COBRE, 45 GRAUS, SEM ANEL DE SOLDA, DN 42 MM, INSTALADO EM PRUMADA   FORNECIMENTO E INSTALAÇÃO. AF_01/2016_P</v>
          </cell>
          <cell r="C3774" t="str">
            <v>UN</v>
          </cell>
          <cell r="D3774" t="str">
            <v>40,07</v>
          </cell>
        </row>
        <row r="3775">
          <cell r="A3775" t="str">
            <v>93125</v>
          </cell>
          <cell r="B3775" t="str">
            <v>CURVA EM COBRE, 45 GRAUS, SEM ANEL DE SOLDA, BOLSA X BOLSA, DN 54 MM, INSTALADO EM PRUMADA   FORNECIMENTO E INSTALAÇÃO. AF_01/2016_P</v>
          </cell>
          <cell r="C3775" t="str">
            <v>UN</v>
          </cell>
          <cell r="D3775" t="str">
            <v>57,39</v>
          </cell>
        </row>
        <row r="3776">
          <cell r="A3776" t="str">
            <v>93126</v>
          </cell>
          <cell r="B3776" t="str">
            <v>CURVA EM COBRE, 90 GRAUS, SEM ANEL DE SOLDA, BOLSA X BOLSA, DN 66 MM, INSTALADO EM PRUMADA   FORNECIMENTO E INSTALAÇÃO. AF_01/2016_P</v>
          </cell>
          <cell r="C3776" t="str">
            <v>UN</v>
          </cell>
          <cell r="D3776" t="str">
            <v>122,26</v>
          </cell>
        </row>
        <row r="3777">
          <cell r="A3777" t="str">
            <v>93133</v>
          </cell>
          <cell r="B3777" t="str">
            <v>BUCHA DE REDUÇÃO EM COBRE, SEM ANEL DE SOLDA, PONTA X BOLSA, 28 X 22 MM, INSTALADO EM RAMAL E SUB-RAMAL   FORNECIMENTO E INSTALAÇÃO. AF_01/2016_P</v>
          </cell>
          <cell r="C3777" t="str">
            <v>UN</v>
          </cell>
          <cell r="D3777" t="str">
            <v>458,63</v>
          </cell>
        </row>
        <row r="3778">
          <cell r="A3778" t="str">
            <v>94465</v>
          </cell>
          <cell r="B3778" t="str">
            <v>LUVA, EM FERRO GALVANIZADO, CONEXÃO ROSQUEADA, DN 50 (2), INSTALADO EM RESERVAÇÃO DE ÁGUA DE EDIFICAÇÃO QUE POSSUA RESERVATÓRIO DE FIBRA/FIBROCIMENTO  FORNECIMENTO E INSTALAÇÃO. AF_06/2016</v>
          </cell>
          <cell r="C3778" t="str">
            <v>UN</v>
          </cell>
          <cell r="D3778" t="str">
            <v>33,55</v>
          </cell>
        </row>
        <row r="3779">
          <cell r="A3779" t="str">
            <v>94466</v>
          </cell>
          <cell r="B3779" t="str">
            <v>NIPLE, EM FERRO GALVANIZADO, CONEXÃO ROSQUEADA, DN 50 (2), INSTALADO EM RESERVAÇÃO DE ÁGUA DE EDIFICAÇÃO QUE POSSUA RESERVATÓRIO DE FIBRA/FIBROCIMENTO  FORNECIMENTO E INSTALAÇÃO. AF_06/2016</v>
          </cell>
          <cell r="C3779" t="str">
            <v>UN</v>
          </cell>
          <cell r="D3779" t="str">
            <v>33,56</v>
          </cell>
        </row>
        <row r="3780">
          <cell r="A3780" t="str">
            <v>94467</v>
          </cell>
          <cell r="B3780" t="str">
            <v>LUVA, EM FERRO GALVANIZADO, CONEXÃO ROSQUEADA, DN 65 (2 1/2), INSTALADO EM RESERVAÇÃO DE ÁGUA DE EDIFICAÇÃO QUE POSSUA RESERVATÓRIO DE FIBRA/FIBROCIMENTO  FORNECIMENTO E INSTALAÇÃO. AF_06/2016</v>
          </cell>
          <cell r="C3780" t="str">
            <v>UN</v>
          </cell>
          <cell r="D3780" t="str">
            <v>49,55</v>
          </cell>
        </row>
        <row r="3781">
          <cell r="A3781" t="str">
            <v>94468</v>
          </cell>
          <cell r="B3781" t="str">
            <v>NIPLE, EM FERRO GALVANIZADO, CONEXÃO ROSQUEADA, DN 65 (2 1/2), INSTALADO EM RESERVAÇÃO DE ÁGUA DE EDIFICAÇÃO QUE POSSUA RESERVATÓRIO DE FIBRA/FIBROCIMENTO  FORNECIMENTO E INSTALAÇÃO. AF_06/2016</v>
          </cell>
          <cell r="C3781" t="str">
            <v>UN</v>
          </cell>
          <cell r="D3781" t="str">
            <v>43,87</v>
          </cell>
        </row>
        <row r="3782">
          <cell r="A3782" t="str">
            <v>94469</v>
          </cell>
          <cell r="B3782" t="str">
            <v>LUVA, EM FERRO GALVANIZADO, CONEXÃO ROSQUEADA, DN 80 (3), INSTALADO EM RESERVAÇÃO DE ÁGUA DE EDIFICAÇÃO QUE POSSUA RESERVATÓRIO DE FIBRA/FIBROCIMENTO  FORNECIMENTO E INSTALAÇÃO. AF_06/2016</v>
          </cell>
          <cell r="C3782" t="str">
            <v>UN</v>
          </cell>
          <cell r="D3782" t="str">
            <v>71,12</v>
          </cell>
        </row>
        <row r="3783">
          <cell r="A3783" t="str">
            <v>94470</v>
          </cell>
          <cell r="B3783" t="str">
            <v>NIPLE, EM FERRO GALVANIZADO, CONEXÃO ROSQUEADA, DN 80 (3), INSTALADO EM RESERVAÇÃO DE ÁGUA DE EDIFICAÇÃO QUE POSSUA RESERVATÓRIO DE FIBRA/FIBROCIMENTO  FORNECIMENTO E INSTALAÇÃO. AF_06/2016</v>
          </cell>
          <cell r="C3783" t="str">
            <v>UN</v>
          </cell>
          <cell r="D3783" t="str">
            <v>66,07</v>
          </cell>
        </row>
        <row r="3784">
          <cell r="A3784" t="str">
            <v>94471</v>
          </cell>
          <cell r="B3784" t="str">
            <v>COTOVELO 90 GRAUS, EM FERRO GALVANIZADO, CONEXÃO ROSQUEADA, DN 50 (2), INSTALADO EM RESERVAÇÃO DE ÁGUA DE EDIFICAÇÃO QUE POSSUA RESERVATÓRIO DE FIBRA/FIBROCIMENTO  FORNECIMENTO E INSTALAÇÃO. AF_06/2016</v>
          </cell>
          <cell r="C3784" t="str">
            <v>UN</v>
          </cell>
          <cell r="D3784" t="str">
            <v>48,66</v>
          </cell>
        </row>
        <row r="3785">
          <cell r="A3785" t="str">
            <v>94472</v>
          </cell>
          <cell r="B3785" t="str">
            <v>COTOVELO 45 GRAUS, EM FERRO GALVANIZADO, CONEXÃO ROSQUEADA, DN 50 (2), INSTALADO EM RESERVAÇÃO DE ÁGUA DE EDIFICAÇÃO QUE POSSUA RESERVATÓRIO DE FIBRA/FIBROCIMENTO  FORNECIMENTO E INSTALAÇÃO. AF_06/2016</v>
          </cell>
          <cell r="C3785" t="str">
            <v>UN</v>
          </cell>
          <cell r="D3785" t="str">
            <v>49,93</v>
          </cell>
        </row>
        <row r="3786">
          <cell r="A3786" t="str">
            <v>94473</v>
          </cell>
          <cell r="B3786" t="str">
            <v>COTOVELO 90 GRAUS, EM FERRO GALVANIZADO, CONEXÃO ROSQUEADA, DN 65 (2 1/2), INSTALADO EM RESERVAÇÃO DE ÁGUA DE EDIFICAÇÃO QUE POSSUA RESERVATÓRIO DE FIBRA/FIBROCIMENTO  FORNECIMENTO E INSTALAÇÃO. AF_06/2016</v>
          </cell>
          <cell r="C3786" t="str">
            <v>UN</v>
          </cell>
          <cell r="D3786" t="str">
            <v>71,27</v>
          </cell>
        </row>
        <row r="3787">
          <cell r="A3787" t="str">
            <v>94474</v>
          </cell>
          <cell r="B3787" t="str">
            <v>COTOVELO 45 GRAUS, EM FERRO GALVANIZADO, CONEXÃO ROSQUEADA, DN 65 (2 1/2), INSTALADO EM RESERVAÇÃO DE ÁGUA DE EDIFICAÇÃO QUE POSSUA RESERVATÓRIO DE FIBRA/FIBROCIMENTO  FORNECIMENTO E INSTALAÇÃO. AF_06/2016</v>
          </cell>
          <cell r="C3787" t="str">
            <v>UN</v>
          </cell>
          <cell r="D3787" t="str">
            <v>76,83</v>
          </cell>
        </row>
        <row r="3788">
          <cell r="A3788" t="str">
            <v>94475</v>
          </cell>
          <cell r="B3788" t="str">
            <v>COTOVELO 90 GRAUS, EM FERRO GALVANIZADO, CONEXÃO ROSQUEADA, DN 80 (3), INSTALADO EM RESERVAÇÃO DE ÁGUA DE EDIFICAÇÃO QUE POSSUA RESERVATÓRIO DE FIBRA/FIBROCIMENTO  FORNECIMENTO E INSTALAÇÃO. AF_06/2016</v>
          </cell>
          <cell r="C3788" t="str">
            <v>UN</v>
          </cell>
          <cell r="D3788" t="str">
            <v>97,14</v>
          </cell>
        </row>
        <row r="3789">
          <cell r="A3789" t="str">
            <v>94476</v>
          </cell>
          <cell r="B3789" t="str">
            <v>COTOVELO 45 GRAUS, EM FERRO GALVANIZADO, CONEXÃO ROSQUEADA, DN 80 (3), INSTALADO EM RESERVAÇÃO DE ÁGUA DE EDIFICAÇÃO QUE POSSUA RESERVATÓRIO DE FIBRA/FIBROCIMENTO  FORNECIMENTO E INSTALAÇÃO. AF_06/2016</v>
          </cell>
          <cell r="C3789" t="str">
            <v>UN</v>
          </cell>
          <cell r="D3789" t="str">
            <v>107,86</v>
          </cell>
        </row>
        <row r="3790">
          <cell r="A3790" t="str">
            <v>94477</v>
          </cell>
          <cell r="B3790" t="str">
            <v>TÊ, EM FERRO GALVANIZADO, CONEXÃO ROSQUEADA, DN 50 (2), INSTALADO EM RESERVAÇÃO DE ÁGUA DE EDIFICAÇÃO QUE POSSUA RESERVATÓRIO DE FIBRA/FIBROCIMENTO  FORNECIMENTO E INSTALAÇÃO. AF_06/2016</v>
          </cell>
          <cell r="C3790" t="str">
            <v>UN</v>
          </cell>
          <cell r="D3790" t="str">
            <v>64,76</v>
          </cell>
        </row>
        <row r="3791">
          <cell r="A3791" t="str">
            <v>94478</v>
          </cell>
          <cell r="B3791" t="str">
            <v>TÊ, EM FERRO GALVANIZADO, CONEXÃO ROSQUEADA, DN 65 (2 1/2), INSTALADO EM RESERVAÇÃO DE ÁGUA DE EDIFICAÇÃO QUE POSSUA RESERVATÓRIO DE FIBRA/FIBROCIMENTO  FORNECIMENTO E INSTALAÇÃO. AF_06/2016</v>
          </cell>
          <cell r="C3791" t="str">
            <v>UN</v>
          </cell>
          <cell r="D3791" t="str">
            <v>97,71</v>
          </cell>
        </row>
        <row r="3792">
          <cell r="A3792" t="str">
            <v>94479</v>
          </cell>
          <cell r="B3792" t="str">
            <v>TÊ, EM FERRO GALVANIZADO, CONEXÃO ROSQUEADA, DN 80 (3), INSTALADO EM RESERVAÇÃO DE ÁGUA DE EDIFICAÇÃO QUE POSSUA RESERVATÓRIO DE FIBRA/FIBROCIMENTO  FORNECIMENTO E INSTALAÇÃO. AF_06/2016</v>
          </cell>
          <cell r="C3792" t="str">
            <v>UN</v>
          </cell>
          <cell r="D3792" t="str">
            <v>128,40</v>
          </cell>
        </row>
        <row r="3793">
          <cell r="A3793" t="str">
            <v>94606</v>
          </cell>
          <cell r="B3793" t="str">
            <v>LUVA DE COBRE, SEM ANEL DE SOLDA, DN 54 MM, INSTALADO EM RESERVAÇÃO DE ÁGUA DE EDIFICAÇÃO QUE POSSUA RESERVATÓRIO DE FIBRA/FIBROCIMENTO  FORNECIMENTO E INSTALAÇÃO. AF_06/2016_P</v>
          </cell>
          <cell r="C3793" t="str">
            <v>UN</v>
          </cell>
          <cell r="D3793" t="str">
            <v>41,06</v>
          </cell>
        </row>
        <row r="3794">
          <cell r="A3794" t="str">
            <v>94608</v>
          </cell>
          <cell r="B3794" t="str">
            <v>LUVA DE COBRE, SEM ANEL DE SOLDA, DN 66 MM, INSTALADO EM RESERVAÇÃO DE ÁGUA DE EDIFICAÇÃO QUE POSSUA RESERVATÓRIO DE FIBRA/FIBROCIMENTO  FORNECIMENTO E INSTALAÇÃO. AF_06/2016_P</v>
          </cell>
          <cell r="C3794" t="str">
            <v>UN</v>
          </cell>
          <cell r="D3794" t="str">
            <v>87,02</v>
          </cell>
        </row>
        <row r="3795">
          <cell r="A3795" t="str">
            <v>94610</v>
          </cell>
          <cell r="B3795" t="str">
            <v>LUVA DE COBRE, SEM ANEL DE SOLDA, DN 79 MM, INSTALADO EM RESERVAÇÃO DE ÁGUA DE EDIFICAÇÃO QUE POSSUA RESERVATÓRIO DE FIBRA/FIBROCIMENTO  FORNECIMENTO E INSTALAÇÃO. AF_06/2016_P</v>
          </cell>
          <cell r="C3795" t="str">
            <v>UN</v>
          </cell>
          <cell r="D3795" t="str">
            <v>125,46</v>
          </cell>
        </row>
        <row r="3796">
          <cell r="A3796" t="str">
            <v>94612</v>
          </cell>
          <cell r="B3796" t="str">
            <v>LUVA DE COBRE, SEM ANEL DE SOLDA, DN 104 MM, INSTALADO EM RESERVAÇÃO DE ÁGUA DE EDIFICAÇÃO QUE POSSUA RESERVATÓRIO DE FIBRA/FIBROCIMENTO  FORNECIMENTO E INSTALAÇÃO. AF_06/2016_P</v>
          </cell>
          <cell r="C3796" t="str">
            <v>UN</v>
          </cell>
          <cell r="D3796" t="str">
            <v>171,85</v>
          </cell>
        </row>
        <row r="3797">
          <cell r="A3797" t="str">
            <v>94614</v>
          </cell>
          <cell r="B3797" t="str">
            <v>COTOVELO EM COBRE, 90 GRAUS, SEM ANEL DE SOLDA, DN 54 MM, INSTALADO EM RESERVAÇÃO DE ÁGUA DE EDIFICAÇÃO QUE POSSUA RESERVATÓRIO DE FIBRA/FIBROCIMENTO  FORNECIMENTO E INSTALAÇÃO. AF_06/2016_P</v>
          </cell>
          <cell r="C3797" t="str">
            <v>UN</v>
          </cell>
          <cell r="D3797" t="str">
            <v>67,77</v>
          </cell>
        </row>
        <row r="3798">
          <cell r="A3798" t="str">
            <v>94615</v>
          </cell>
          <cell r="B3798" t="str">
            <v>CURVA EM COBRE, 45 GRAUS, SEM ANEL DE SOLDA, BOLSA X BOLSA, DN 54 MM,  INSTALADO EM RESERVAÇÃO DE ÁGUA DE EDIFICAÇÃO QUE POSSUA RESERVATÓRIO DE FIBRA/FIBROCIMENTO  FORNECIMENTO E INSTALAÇÃO. AF_06/2016_P</v>
          </cell>
          <cell r="C3798" t="str">
            <v>UN</v>
          </cell>
          <cell r="D3798" t="str">
            <v>74,98</v>
          </cell>
        </row>
        <row r="3799">
          <cell r="A3799" t="str">
            <v>94616</v>
          </cell>
          <cell r="B3799" t="str">
            <v>COTOVELO EM COBRE, 90 GRAUS, SEM ANEL DE SOLDA, DN 66 MM, INSTALADO EM RESERVAÇÃO DE ÁGUA DE EDIFICAÇÃO QUE POSSUA RESERVATÓRIO DE FIBRA/FIBROCIMENTO - FORNECIMENTO E INSTALAÇÃO. AF_06/2016_P</v>
          </cell>
          <cell r="C3799" t="str">
            <v>UN</v>
          </cell>
          <cell r="D3799" t="str">
            <v>162,58</v>
          </cell>
        </row>
        <row r="3800">
          <cell r="A3800" t="str">
            <v>94617</v>
          </cell>
          <cell r="B3800" t="str">
            <v>CURVA EM COBRE, 45 GRAUS, SEM ANEL DE SOLDA, BOLSA X BOLSA, DN 66 MM,  INSTALADO EM RESERVAÇÃO DE ÁGUA DE EDIFICAÇÃO QUE POSSUA RESERVATÓRIO DE FIBRA/FIBROCIMENTO  FORNECIMENTO E INSTALAÇÃO. AF_06/2016_P</v>
          </cell>
          <cell r="C3800" t="str">
            <v>UN</v>
          </cell>
          <cell r="D3800" t="str">
            <v>137,50</v>
          </cell>
        </row>
        <row r="3801">
          <cell r="A3801" t="str">
            <v>94618</v>
          </cell>
          <cell r="B3801" t="str">
            <v>COTOVELO EM COBRE, 90 GRAUS, SEM ANEL DE SOLDA, DN 79 MM, INSTALADO EM RESERVAÇÃO DE ÁGUA DE EDIFICAÇÃO QUE POSSUA RESERVATÓRIO DE FIBRA/FIBROCIMENTO  FORNECIMENTO E INSTALAÇÃO. AF_06/2016_P</v>
          </cell>
          <cell r="C3801" t="str">
            <v>UN</v>
          </cell>
          <cell r="D3801" t="str">
            <v>161,16</v>
          </cell>
        </row>
        <row r="3802">
          <cell r="A3802" t="str">
            <v>94620</v>
          </cell>
          <cell r="B3802" t="str">
            <v>COTOVELO EM COBRE, 90 GRAUS, SEM ANEL DE SOLDA, DN 104 MM, INSTALADO EM RESERVAÇÃO DE ÁGUA DE EDIFICAÇÃO QUE POSSUA RESERVATÓRIO DE FIBRA/FIBROCIMENTO  FORNECIMENTO E INSTALAÇÃO. AF_06/2016_P</v>
          </cell>
          <cell r="C3802" t="str">
            <v>UN</v>
          </cell>
          <cell r="D3802" t="str">
            <v>348,78</v>
          </cell>
        </row>
        <row r="3803">
          <cell r="A3803" t="str">
            <v>94622</v>
          </cell>
          <cell r="B3803" t="str">
            <v>TE EM COBRE, SEM ANEL DE SOLDA, DN 54 MM,  INSTALADO EM RESERVAÇÃO DE ÁGUA DE EDIFICAÇÃO QUE POSSUA RESERVATÓRIO DE FIBRA/FIBROCIMENTO  FORNECIMENTO E INSTALAÇÃO. AF_06/2016_P</v>
          </cell>
          <cell r="C3803" t="str">
            <v>UN</v>
          </cell>
          <cell r="D3803" t="str">
            <v>97,26</v>
          </cell>
        </row>
        <row r="3804">
          <cell r="A3804" t="str">
            <v>94623</v>
          </cell>
          <cell r="B3804" t="str">
            <v>TE EM COBRE, SEM ANEL DE SOLDA, DN 66 MM,  INSTALADO EM RESERVAÇÃO DE ÁGUA DE EDIFICAÇÃO QUE POSSUA RESERVATÓRIO DE FIBRA/FIBROCIMENTO  FORNECIMENTO E INSTALAÇÃO. AF_06/2016_P</v>
          </cell>
          <cell r="C3804" t="str">
            <v>UN</v>
          </cell>
          <cell r="D3804" t="str">
            <v>202,72</v>
          </cell>
        </row>
        <row r="3805">
          <cell r="A3805" t="str">
            <v>94624</v>
          </cell>
          <cell r="B3805" t="str">
            <v>TE EM COBRE, SEM ANEL DE SOLDA, DN 79 MM,  INSTALADO EM RESERVAÇÃO DE ÁGUA DE EDIFICAÇÃO QUE POSSUA RESERVATÓRIO DE FIBRA/FIBROCIMENTO  FORNECIMENTO E INSTALAÇÃO. AF_06/2016_P</v>
          </cell>
          <cell r="C3805" t="str">
            <v>UN</v>
          </cell>
          <cell r="D3805" t="str">
            <v>300,09</v>
          </cell>
        </row>
        <row r="3806">
          <cell r="A3806" t="str">
            <v>94625</v>
          </cell>
          <cell r="B3806" t="str">
            <v>TE EM COBRE, SEM ANEL DE SOLDA, DN 104 MM,  INSTALADO EM RESERVAÇÃO DE ÁGUA DE EDIFICAÇÃO QUE POSSUA RESERVATÓRIO DE FIBRA/FIBROCIMENTO  FORNECIMENTO E INSTALAÇÃO. AF_06/2016_P</v>
          </cell>
          <cell r="C3806" t="str">
            <v>UN</v>
          </cell>
          <cell r="D3806" t="str">
            <v>601,87</v>
          </cell>
        </row>
        <row r="3807">
          <cell r="A3807" t="str">
            <v>94656</v>
          </cell>
          <cell r="B3807" t="str">
            <v>ADAPTADOR CURTO COM BOLSA E ROSCA PARA REGISTRO, PVC, SOLDÁVEL, DN  25 MM X 3/4 , INSTALADO EM RESERVAÇÃO DE ÁGUA DE EDIFICAÇÃO QUE POSSUA RESERVATÓRIO DE FIBRA/FIBROCIMENTO   FORNECIMENTO E INSTALAÇÃO. AF_06/2016</v>
          </cell>
          <cell r="C3807" t="str">
            <v>UN</v>
          </cell>
          <cell r="D3807" t="str">
            <v>4,85</v>
          </cell>
        </row>
        <row r="3808">
          <cell r="A3808" t="str">
            <v>94657</v>
          </cell>
          <cell r="B3808" t="str">
            <v>LUVA PVC, SOLDÁVEL, DN  25 MM, INSTALADA EM RESERVAÇÃO DE ÁGUA DE EDIFICAÇÃO QUE POSSUA RESERVATÓRIO DE FIBRA/FIBROCIMENTO   FORNECIMENTO E INSTALAÇÃO. AF_06/2016</v>
          </cell>
          <cell r="C3808" t="str">
            <v>UN</v>
          </cell>
          <cell r="D3808" t="str">
            <v>4,54</v>
          </cell>
        </row>
        <row r="3809">
          <cell r="A3809" t="str">
            <v>94658</v>
          </cell>
          <cell r="B3809" t="str">
            <v>ADAPTADOR CURTO COM BOLSA E ROSCA PARA REGISTRO, PVC, SOLDÁVEL, DN 32 MM X 1 , INSTALADO EM RESERVAÇÃO DE ÁGUA DE EDIFICAÇÃO QUE POSSUA RESERVATÓRIO DE FIBRA/FIBROCIMENTO   FORNECIMENTO E INSTALAÇÃO. AF_06/2016</v>
          </cell>
          <cell r="C3809" t="str">
            <v>UN</v>
          </cell>
          <cell r="D3809" t="str">
            <v>5,63</v>
          </cell>
        </row>
        <row r="3810">
          <cell r="A3810" t="str">
            <v>94659</v>
          </cell>
          <cell r="B3810" t="str">
            <v>LUVA PVC, SOLDÁVEL, DN 32 MM, INSTALADA EM RESERVAÇÃO DE ÁGUA DE EDIFICAÇÃO QUE POSSUA RESERVATÓRIO DE FIBRA/FIBROCIMENTO   FORNECIMENTO E INSTALAÇÃO. AF_06/2016</v>
          </cell>
          <cell r="C3810" t="str">
            <v>UN</v>
          </cell>
          <cell r="D3810" t="str">
            <v>5,10</v>
          </cell>
        </row>
        <row r="3811">
          <cell r="A3811" t="str">
            <v>94660</v>
          </cell>
          <cell r="B3811" t="str">
            <v>ADAPTADOR CURTO COM BOLSA E ROSCA PARA REGISTRO, PVC, SOLDÁVEL, DN 40 MM X 1 1/4 , INSTALADO EM RESERVAÇÃO DE ÁGUA DE EDIFICAÇÃO QUE POSSUA RESERVATÓRIO DE FIBRA/FIBROCIMENTO   FORNECIMENTO E INSTALAÇÃO. AF_06/2016</v>
          </cell>
          <cell r="C3811" t="str">
            <v>UN</v>
          </cell>
          <cell r="D3811" t="str">
            <v>8,95</v>
          </cell>
        </row>
        <row r="3812">
          <cell r="A3812" t="str">
            <v>94661</v>
          </cell>
          <cell r="B3812" t="str">
            <v>LUVA, PVC, SOLDÁVEL, DN 40 MM, INSTALADO EM RESERVAÇÃO DE ÁGUA DE EDIFICAÇÃO QUE POSSUA RESERVATÓRIO DE FIBRA/FIBROCIMENTO   FORNECIMENTO E INSTALAÇÃO. AF_06/2016</v>
          </cell>
          <cell r="C3812" t="str">
            <v>UN</v>
          </cell>
          <cell r="D3812" t="str">
            <v>8,43</v>
          </cell>
        </row>
        <row r="3813">
          <cell r="A3813" t="str">
            <v>94662</v>
          </cell>
          <cell r="B3813" t="str">
            <v>ADAPTADOR CURTO COM BOLSA E ROSCA PARA REGISTRO, PVC, SOLDÁVEL, DN 50 MM X 1 1/2 , INSTALADO EM RESERVAÇÃO DE ÁGUA DE EDIFICAÇÃO QUE POSSUA RESERVATÓRIO DE FIBRA/FIBROCIMENTO   FORNECIMENTO E INSTALAÇÃO. AF_06/2016</v>
          </cell>
          <cell r="C3813" t="str">
            <v>UN</v>
          </cell>
          <cell r="D3813" t="str">
            <v>9,61</v>
          </cell>
        </row>
        <row r="3814">
          <cell r="A3814" t="str">
            <v>94663</v>
          </cell>
          <cell r="B3814" t="str">
            <v>LUVA, PVC, SOLDÁVEL, DN 50 MM, INSTALADO EM RESERVAÇÃO DE ÁGUA DE EDIFICAÇÃO QUE POSSUA RESERVATÓRIO DE FIBRA/FIBROCIMENTO   FORNECIMENTO E INSTALAÇÃO. AF_06/2016</v>
          </cell>
          <cell r="C3814" t="str">
            <v>UN</v>
          </cell>
          <cell r="D3814" t="str">
            <v>8,83</v>
          </cell>
        </row>
        <row r="3815">
          <cell r="A3815" t="str">
            <v>94664</v>
          </cell>
          <cell r="B3815" t="str">
            <v>ADAPTADOR CURTO COM BOLSA E ROSCA PARA REGISTRO, PVC, SOLDÁVEL, DN 60 MM X 2 , INSTALADO EM RESERVAÇÃO DE ÁGUA DE EDIFICAÇÃO QUE POSSUA RESERVATÓRIO DE FIBRA/FIBROCIMENTO   FORNECIMENTO E INSTALAÇÃO. AF_06/2016</v>
          </cell>
          <cell r="C3815" t="str">
            <v>UN</v>
          </cell>
          <cell r="D3815" t="str">
            <v>19,73</v>
          </cell>
        </row>
        <row r="3816">
          <cell r="A3816" t="str">
            <v>94665</v>
          </cell>
          <cell r="B3816" t="str">
            <v>LUVA, PVC, SOLDÁVEL, DN 60 MM, INSTALADO EM RESERVAÇÃO DE ÁGUA DE EDIFICAÇÃO QUE POSSUA RESERVATÓRIO DE FIBRA/FIBROCIMENTO   FORNECIMENTO E INSTALAÇÃO. AF_06/2016</v>
          </cell>
          <cell r="C3816" t="str">
            <v>UN</v>
          </cell>
          <cell r="D3816" t="str">
            <v>18,27</v>
          </cell>
        </row>
        <row r="3817">
          <cell r="A3817" t="str">
            <v>94666</v>
          </cell>
          <cell r="B3817" t="str">
            <v>ADAPTADOR CURTO COM BOLSA E ROSCA PARA REGISTRO, PVC, SOLDÁVEL, DN 75 MM X 2 1/2 , INSTALADO EM RESERVAÇÃO DE ÁGUA DE EDIFICAÇÃO QUE POSSUA RESERVATÓRIO DE FIBRA/FIBROCIMENTO   FORNECIMENTO E INSTALAÇÃO. AF_06/2016</v>
          </cell>
          <cell r="C3817" t="str">
            <v>UN</v>
          </cell>
          <cell r="D3817" t="str">
            <v>26,21</v>
          </cell>
        </row>
        <row r="3818">
          <cell r="A3818" t="str">
            <v>94667</v>
          </cell>
          <cell r="B3818" t="str">
            <v>LUVA, PVC, SOLDÁVEL, DN 75 MM, INSTALADO EM RESERVAÇÃO DE ÁGUA DE EDIFICAÇÃO QUE POSSUA RESERVATÓRIO DE FIBRA/FIBROCIMENTO   FORNECIMENTO E INSTALAÇÃO. AF_06/2016</v>
          </cell>
          <cell r="C3818" t="str">
            <v>UN</v>
          </cell>
          <cell r="D3818" t="str">
            <v>21,97</v>
          </cell>
        </row>
        <row r="3819">
          <cell r="A3819" t="str">
            <v>94668</v>
          </cell>
          <cell r="B3819" t="str">
            <v>ADAPTADOR CURTO COM BOLSA E ROSCA PARA REGISTRO, PVC, SOLDÁVEL, DN 85 MM X 3 , INSTALADO EM RESERVAÇÃO DE ÁGUA DE EDIFICAÇÃO QUE POSSUA RESERVATÓRIO DE FIBRA/FIBROCIMENTO   FORNECIMENTO E INSTALAÇÃO. AF_06/2016</v>
          </cell>
          <cell r="C3819" t="str">
            <v>UN</v>
          </cell>
          <cell r="D3819" t="str">
            <v>42,50</v>
          </cell>
        </row>
        <row r="3820">
          <cell r="A3820" t="str">
            <v>94669</v>
          </cell>
          <cell r="B3820" t="str">
            <v>LUVA, PVC, SOLDÁVEL, DN 85 MM, INSTALADO EM RESERVAÇÃO DE ÁGUA DE EDIFICAÇÃO QUE POSSUA RESERVATÓRIO DE FIBRA/FIBROCIMENTO   FORNECIMENTO E INSTALAÇÃO. AF_06/2016</v>
          </cell>
          <cell r="C3820" t="str">
            <v>UN</v>
          </cell>
          <cell r="D3820" t="str">
            <v>44,81</v>
          </cell>
        </row>
        <row r="3821">
          <cell r="A3821" t="str">
            <v>94670</v>
          </cell>
          <cell r="B3821" t="str">
            <v>ADAPTADOR CURTO COM BOLSA E ROSCA PARA REGISTRO, PVC, SOLDÁVEL, DN 110 MM X 4 , INSTALADO EM RESERVAÇÃO DE ÁGUA DE EDIFICAÇÃO QUE POSSUA RESERVATÓRIO DE FIBRA/FIBROCIMENTO   FORNECIMENTO E INSTALAÇÃO. AF_06/2016</v>
          </cell>
          <cell r="C3821" t="str">
            <v>UN</v>
          </cell>
          <cell r="D3821" t="str">
            <v>56,66</v>
          </cell>
        </row>
        <row r="3822">
          <cell r="A3822" t="str">
            <v>94671</v>
          </cell>
          <cell r="B3822" t="str">
            <v>LUVA, PVC, SOLDÁVEL, DN 110 MM, INSTALADO EM RESERVAÇÃO DE ÁGUA DE EDIFICAÇÃO QUE POSSUA RESERVATÓRIO DE FIBRA/FIBROCIMENTO   FORNECIMENTO E INSTALAÇÃO. AF_06/2016</v>
          </cell>
          <cell r="C3822" t="str">
            <v>UN</v>
          </cell>
          <cell r="D3822" t="str">
            <v>62,69</v>
          </cell>
        </row>
        <row r="3823">
          <cell r="A3823" t="str">
            <v>94672</v>
          </cell>
          <cell r="B3823" t="str">
            <v>JOELHO 90 GRAUS COM BUCHA DE LATÃO, PVC, SOLDÁVEL, DN  25 MM, X 3/4 INSTALADO EM RESERVAÇÃO DE ÁGUA DE EDIFICAÇÃO QUE POSSUA RESERVATÓRIO DE FIBRA/FIBROCIMENTO   FORNECIMENTO E INSTALAÇÃO. AF_06/2016</v>
          </cell>
          <cell r="C3823" t="str">
            <v>UN</v>
          </cell>
          <cell r="D3823" t="str">
            <v>7,90</v>
          </cell>
        </row>
        <row r="3824">
          <cell r="A3824" t="str">
            <v>94673</v>
          </cell>
          <cell r="B3824" t="str">
            <v>CURVA 90 GRAUS, PVC, SOLDÁVEL, DN  25 MM, INSTALADO EM RESERVAÇÃO DE ÁGUA DE EDIFICAÇÃO QUE POSSUA RESERVATÓRIO DE FIBRA/FIBROCIMENTO   FORNECIMENTO E INSTALAÇÃO. AF_06/2016</v>
          </cell>
          <cell r="C3824" t="str">
            <v>UN</v>
          </cell>
          <cell r="D3824" t="str">
            <v>7,93</v>
          </cell>
        </row>
        <row r="3825">
          <cell r="A3825" t="str">
            <v>94674</v>
          </cell>
          <cell r="B3825" t="str">
            <v>JOELHO 90 GRAUS, PVC, SOLDÁVEL, DN 32 MM INSTALADO EM RESERVAÇÃO DE ÁGUA DE EDIFICAÇÃO QUE POSSUA RESERVATÓRIO DE FIBRA/FIBROCIMENTO   FORNECIMENTO E INSTALAÇÃO. AF_06/2016</v>
          </cell>
          <cell r="C3825" t="str">
            <v>UN</v>
          </cell>
          <cell r="D3825" t="str">
            <v>7,16</v>
          </cell>
        </row>
        <row r="3826">
          <cell r="A3826" t="str">
            <v>94675</v>
          </cell>
          <cell r="B3826" t="str">
            <v>CURVA 90 GRAUS, PVC, SOLDÁVEL, DN 32 MM, INSTALADO EM RESERVAÇÃO DE ÁGUA DE EDIFICAÇÃO QUE POSSUA RESERVATÓRIO DE FIBRA/FIBROCIMENTO   FORNECIMENTO E INSTALAÇÃO. AF_06/2016</v>
          </cell>
          <cell r="C3826" t="str">
            <v>UN</v>
          </cell>
          <cell r="D3826" t="str">
            <v>10,26</v>
          </cell>
        </row>
        <row r="3827">
          <cell r="A3827" t="str">
            <v>94676</v>
          </cell>
          <cell r="B3827" t="str">
            <v>JOELHO 90 GRAUS, PVC, SOLDÁVEL, DN 40 MM INSTALADO EM RESERVAÇÃO DE ÁGUA DE EDIFICAÇÃO QUE POSSUA RESERVATÓRIO DE FIBRA/FIBROCIMENTO   FORNECIMENTO E INSTALAÇÃO. AF_06/2016</v>
          </cell>
          <cell r="C3827" t="str">
            <v>UN</v>
          </cell>
          <cell r="D3827" t="str">
            <v>12,05</v>
          </cell>
        </row>
        <row r="3828">
          <cell r="A3828" t="str">
            <v>94677</v>
          </cell>
          <cell r="B3828" t="str">
            <v>CURVA 90 GRAUS, PVC, SOLDÁVEL, DN 40 MM, INSTALADO EM RESERVAÇÃO DE ÁGUA DE EDIFICAÇÃO QUE POSSUA RESERVATÓRIO DE FIBRA/FIBROCIMENTO   FORNECIMENTO E INSTALAÇÃO. AF_06/2016</v>
          </cell>
          <cell r="C3828" t="str">
            <v>UN</v>
          </cell>
          <cell r="D3828" t="str">
            <v>16,74</v>
          </cell>
        </row>
        <row r="3829">
          <cell r="A3829" t="str">
            <v>94678</v>
          </cell>
          <cell r="B3829" t="str">
            <v>JOELHO 90 GRAUS, PVC, SOLDÁVEL, DN 50 MM INSTALADO EM RESERVAÇÃO DE ÁGUA DE EDIFICAÇÃO QUE POSSUA RESERVATÓRIO DE FIBRA/FIBROCIMENTO   FORNECIMENTO E INSTALAÇÃO. AF_06/2016</v>
          </cell>
          <cell r="C3829" t="str">
            <v>UN</v>
          </cell>
          <cell r="D3829" t="str">
            <v>12,46</v>
          </cell>
        </row>
        <row r="3830">
          <cell r="A3830" t="str">
            <v>94679</v>
          </cell>
          <cell r="B3830" t="str">
            <v>CURVA 90 GRAUS, PVC, SOLDÁVEL, DN 50 MM, INSTALADO EM RESERVAÇÃO DE ÁGUA DE EDIFICAÇÃO QUE POSSUA RESERVATÓRIO DE FIBRA/FIBROCIMENTO   FORNECIMENTO E INSTALAÇÃO. AF_06/2016</v>
          </cell>
          <cell r="C3830" t="str">
            <v>UN</v>
          </cell>
          <cell r="D3830" t="str">
            <v>17,60</v>
          </cell>
        </row>
        <row r="3831">
          <cell r="A3831" t="str">
            <v>94680</v>
          </cell>
          <cell r="B3831" t="str">
            <v>JOELHO 90 GRAUS, PVC, SOLDÁVEL, DN 60 MM INSTALADO EM RESERVAÇÃO DE ÁGUA DE EDIFICAÇÃO QUE POSSUA RESERVATÓRIO DE FIBRA/FIBROCIMENTO   FORNECIMENTO E INSTALAÇÃO. AF_06/2016</v>
          </cell>
          <cell r="C3831" t="str">
            <v>UN</v>
          </cell>
          <cell r="D3831" t="str">
            <v>33,10</v>
          </cell>
        </row>
        <row r="3832">
          <cell r="A3832" t="str">
            <v>94681</v>
          </cell>
          <cell r="B3832" t="str">
            <v>CURVA 90 GRAUS, PVC, SOLDÁVEL, DN 60 MM, INSTALADO EM RESERVAÇÃO DE ÁGUA DE EDIFICAÇÃO QUE POSSUA RESERVATÓRIO DE FIBRA/FIBROCIMENTO   FORNECIMENTO E INSTALAÇÃO. AF_06/2016</v>
          </cell>
          <cell r="C3832" t="str">
            <v>UN</v>
          </cell>
          <cell r="D3832" t="str">
            <v>35,75</v>
          </cell>
        </row>
        <row r="3833">
          <cell r="A3833" t="str">
            <v>94682</v>
          </cell>
          <cell r="B3833" t="str">
            <v>JOELHO 90 GRAUS, PVC, SOLDÁVEL, DN 75 MM INSTALADO EM RESERVAÇÃO DE ÁGUA DE EDIFICAÇÃO QUE POSSUA RESERVATÓRIO DE FIBRA/FIBROCIMENTO   FORNECIMENTO E INSTALAÇÃO. AF_06/2016</v>
          </cell>
          <cell r="C3833" t="str">
            <v>UN</v>
          </cell>
          <cell r="D3833" t="str">
            <v>73,45</v>
          </cell>
        </row>
        <row r="3834">
          <cell r="A3834" t="str">
            <v>94683</v>
          </cell>
          <cell r="B3834" t="str">
            <v>CURVA 90 GRAUS, PVC, SOLDÁVEL, DN 75 MM, INSTALADO EM RESERVAÇÃO DE ÁGUA DE EDIFICAÇÃO QUE POSSUA RESERVATÓRIO DE FIBRA/FIBROCIMENTO   FORNECIMENTO E INSTALAÇÃO. AF_06/2016</v>
          </cell>
          <cell r="C3834" t="str">
            <v>UN</v>
          </cell>
          <cell r="D3834" t="str">
            <v>51,20</v>
          </cell>
        </row>
        <row r="3835">
          <cell r="A3835" t="str">
            <v>94684</v>
          </cell>
          <cell r="B3835" t="str">
            <v>JOELHO 90 GRAUS, PVC, SOLDÁVEL, DN 85 MM INSTALADO EM RESERVAÇÃO DE ÁGUA DE EDIFICAÇÃO QUE POSSUA RESERVATÓRIO DE FIBRA/FIBROCIMENTO   FORNECIMENTO E INSTALAÇÃO. AF_06/2016</v>
          </cell>
          <cell r="C3835" t="str">
            <v>UN</v>
          </cell>
          <cell r="D3835" t="str">
            <v>92,30</v>
          </cell>
        </row>
        <row r="3836">
          <cell r="A3836" t="str">
            <v>94685</v>
          </cell>
          <cell r="B3836" t="str">
            <v>CURVA 90 GRAUS, PVC, SOLDÁVEL, DN 85 MM, INSTALADO EM RESERVAÇÃO DE ÁGUA DE EDIFICAÇÃO QUE POSSUA RESERVATÓRIO DE FIBRA/FIBROCIMENTO   FORNECIMENTO E INSTALAÇÃO. AF_06/2016</v>
          </cell>
          <cell r="C3836" t="str">
            <v>UN</v>
          </cell>
          <cell r="D3836" t="str">
            <v>69,91</v>
          </cell>
        </row>
        <row r="3837">
          <cell r="A3837" t="str">
            <v>94686</v>
          </cell>
          <cell r="B3837" t="str">
            <v>JOELHO 90 GRAUS, PVC, SOLDÁVEL, DN 110 MM INSTALADO EM RESERVAÇÃO DE ÁGUA DE EDIFICAÇÃO QUE POSSUA RESERVATÓRIO DE FIBRA/FIBROCIMENTO   FORNECIMENTO E INSTALAÇÃO. AF_06/2016</v>
          </cell>
          <cell r="C3837" t="str">
            <v>UN</v>
          </cell>
          <cell r="D3837" t="str">
            <v>180,49</v>
          </cell>
        </row>
        <row r="3838">
          <cell r="A3838" t="str">
            <v>94687</v>
          </cell>
          <cell r="B3838" t="str">
            <v>CURVA 90 GRAUS, PVC, SOLDÁVEL, DN 110 MM, INSTALADO EM RESERVAÇÃO DE ÁGUA DE EDIFICAÇÃO QUE POSSUA RESERVATÓRIO DE FIBRA/FIBROCIMENTO   FORNECIMENTO E INSTALAÇÃO. AF_06/2016</v>
          </cell>
          <cell r="C3838" t="str">
            <v>UN</v>
          </cell>
          <cell r="D3838" t="str">
            <v>118,77</v>
          </cell>
        </row>
        <row r="3839">
          <cell r="A3839" t="str">
            <v>94688</v>
          </cell>
          <cell r="B3839" t="str">
            <v>TÊ, PVC, SOLDÁVEL, DN  25 MM INSTALADO EM RESERVAÇÃO DE ÁGUA DE EDIFICAÇÃO QUE POSSUA RESERVATÓRIO DE FIBRA/FIBROCIMENTO   FORNECIMENTO E INSTALAÇÃO. AF_06/2016</v>
          </cell>
          <cell r="C3839" t="str">
            <v>UN</v>
          </cell>
          <cell r="D3839" t="str">
            <v>8,61</v>
          </cell>
        </row>
        <row r="3840">
          <cell r="A3840" t="str">
            <v>94689</v>
          </cell>
          <cell r="B3840" t="str">
            <v>TÊ COM BUCHA DE LATÃO NA BOLSA CENTRAL, PVC, SOLDÁVEL, DN  25 MM X 3/4 , INSTALADO EM RESERVAÇÃO DE ÁGUA DE EDIFICAÇÃO QUE POSSUA RESERVATÓRIO DE FIBRA/FIBROCIMENTO   FORNECIMENTO E INSTALAÇÃO. AF_06/2016</v>
          </cell>
          <cell r="C3840" t="str">
            <v>UN</v>
          </cell>
          <cell r="D3840" t="str">
            <v>10,39</v>
          </cell>
        </row>
        <row r="3841">
          <cell r="A3841" t="str">
            <v>94690</v>
          </cell>
          <cell r="B3841" t="str">
            <v>TÊ, PVC, SOLDÁVEL, DN 32 MM INSTALADO EM RESERVAÇÃO DE ÁGUA DE EDIFICAÇÃO QUE POSSUA RESERVATÓRIO DE FIBRA/FIBROCIMENTO   FORNECIMENTO E INSTALAÇÃO. AF_06/2016</v>
          </cell>
          <cell r="C3841" t="str">
            <v>UN</v>
          </cell>
          <cell r="D3841" t="str">
            <v>10,05</v>
          </cell>
        </row>
        <row r="3842">
          <cell r="A3842" t="str">
            <v>94691</v>
          </cell>
          <cell r="B3842" t="str">
            <v>TÊ DE REDUÇÃO, PVC, SOLDÁVEL, DN 32 MM X  25 MM, INSTALADO EM RESERVAÇÃO DE ÁGUA DE EDIFICAÇÃO QUE POSSUA RESERVATÓRIO DE FIBRA/FIBROCIMENTO   FORNECIMENTO E INSTALAÇÃO. AF_06/2016</v>
          </cell>
          <cell r="C3842" t="str">
            <v>UN</v>
          </cell>
          <cell r="D3842" t="str">
            <v>12,12</v>
          </cell>
        </row>
        <row r="3843">
          <cell r="A3843" t="str">
            <v>94692</v>
          </cell>
          <cell r="B3843" t="str">
            <v>TÊ, PVC, SOLDÁVEL, DN 40 MM INSTALADO EM RESERVAÇÃO DE ÁGUA DE EDIFICAÇÃO QUE POSSUA RESERVATÓRIO DE FIBRA/FIBROCIMENTO   FORNECIMENTO E INSTALAÇÃO. AF_06/2016</v>
          </cell>
          <cell r="C3843" t="str">
            <v>UN</v>
          </cell>
          <cell r="D3843" t="str">
            <v>17,66</v>
          </cell>
        </row>
        <row r="3844">
          <cell r="A3844" t="str">
            <v>94693</v>
          </cell>
          <cell r="B3844" t="str">
            <v>TÊ DE REDUÇÃO, PVC, SOLDÁVEL, DN 40 MM X 32 MM, INSTALADO EM RESERVAÇÃO DE ÁGUA DE EDIFICAÇÃO QUE POSSUA RESERVATÓRIO DE FIBRA/FIBROCIMENTO   FORNECIMENTO E INSTALAÇÃO. AF_06/2016</v>
          </cell>
          <cell r="C3844" t="str">
            <v>UN</v>
          </cell>
          <cell r="D3844" t="str">
            <v>17,55</v>
          </cell>
        </row>
        <row r="3845">
          <cell r="A3845" t="str">
            <v>94694</v>
          </cell>
          <cell r="B3845" t="str">
            <v>TÊ, PVC, SOLDÁVEL, DN 50 MM INSTALADO EM RESERVAÇÃO DE ÁGUA DE EDIFICAÇÃO QUE POSSUA RESERVATÓRIO DE FIBRA/FIBROCIMENTO   FORNECIMENTO E INSTALAÇÃO. AF_06/2016</v>
          </cell>
          <cell r="C3845" t="str">
            <v>UN</v>
          </cell>
          <cell r="D3845" t="str">
            <v>18,47</v>
          </cell>
        </row>
        <row r="3846">
          <cell r="A3846" t="str">
            <v>94695</v>
          </cell>
          <cell r="B3846" t="str">
            <v>TÊ DE REDUÇÃO, PVC, SOLDÁVEL, DN 50 MM X 40 MM, INSTALADO EM RESERVAÇÃO DE ÁGUA DE EDIFICAÇÃO QUE POSSUA RESERVATÓRIO DE FIBRA/FIBROCIMENTO   FORNECIMENTO E INSTALAÇÃO. AF_06/2016</v>
          </cell>
          <cell r="C3846" t="str">
            <v>UN</v>
          </cell>
          <cell r="D3846" t="str">
            <v>22,03</v>
          </cell>
        </row>
        <row r="3847">
          <cell r="A3847" t="str">
            <v>94696</v>
          </cell>
          <cell r="B3847" t="str">
            <v>TÊ, PVC, SOLDÁVEL, DN 60 MM INSTALADO EM RESERVAÇÃO DE ÁGUA DE EDIFICAÇÃO QUE POSSUA RESERVATÓRIO DE FIBRA/FIBROCIMENTO   FORNECIMENTO E INSTALAÇÃO. AF_06/2016</v>
          </cell>
          <cell r="C3847" t="str">
            <v>UN</v>
          </cell>
          <cell r="D3847" t="str">
            <v>40,10</v>
          </cell>
        </row>
        <row r="3848">
          <cell r="A3848" t="str">
            <v>94697</v>
          </cell>
          <cell r="B3848" t="str">
            <v>TÊ, PVC, SOLDÁVEL, DN 75 MM INSTALADO EM RESERVAÇÃO DE ÁGUA DE EDIFICAÇÃO QUE POSSUA RESERVATÓRIO DE FIBRA/FIBROCIMENTO   FORNECIMENTO E INSTALAÇÃO. AF_06/2016</v>
          </cell>
          <cell r="C3848" t="str">
            <v>UN</v>
          </cell>
          <cell r="D3848" t="str">
            <v>58,60</v>
          </cell>
        </row>
        <row r="3849">
          <cell r="A3849" t="str">
            <v>94698</v>
          </cell>
          <cell r="B3849" t="str">
            <v>TÊ DE REDUÇÃO, PVC, SOLDÁVEL, DN 75 MM X 50 MM, INSTALADO EM RESERVAÇÃO DE ÁGUA DE EDIFICAÇÃO QUE POSSUA RESERVATÓRIO DE FIBRA/FIBROCIMENTO   FORNECIMENTO E INSTALAÇÃO. AF_06/2016</v>
          </cell>
          <cell r="C3849" t="str">
            <v>UN</v>
          </cell>
          <cell r="D3849" t="str">
            <v>51,50</v>
          </cell>
        </row>
        <row r="3850">
          <cell r="A3850" t="str">
            <v>94699</v>
          </cell>
          <cell r="B3850" t="str">
            <v>TÊ, PVC, SOLDÁVEL, DN 85 MM INSTALADO EM RESERVAÇÃO DE ÁGUA DE EDIFICAÇÃO QUE POSSUA RESERVATÓRIO DE FIBRA/FIBROCIMENTO   FORNECIMENTO E INSTALAÇÃO. AF_06/2016</v>
          </cell>
          <cell r="C3850" t="str">
            <v>UN</v>
          </cell>
          <cell r="D3850" t="str">
            <v>96,18</v>
          </cell>
        </row>
        <row r="3851">
          <cell r="A3851" t="str">
            <v>94700</v>
          </cell>
          <cell r="B3851" t="str">
            <v>TÊ DE REDUÇÃO, PVC, SOLDÁVEL, DN 85 MM X 60 MM, INSTALADO EM RESERVAÇÃO DE ÁGUA DE EDIFICAÇÃO QUE POSSUA RESERVATÓRIO DE FIBRA/FIBROCIMENTO   FORNECIMENTO E INSTALAÇÃO. AF_06/2016</v>
          </cell>
          <cell r="C3851" t="str">
            <v>UN</v>
          </cell>
          <cell r="D3851" t="str">
            <v>85,63</v>
          </cell>
        </row>
        <row r="3852">
          <cell r="A3852" t="str">
            <v>94701</v>
          </cell>
          <cell r="B3852" t="str">
            <v>TÊ, PVC, SOLDÁVEL, DN 110 MM INSTALADO EM RESERVAÇÃO DE ÁGUA DE EDIFICAÇÃO QUE POSSUA RESERVATÓRIO DE FIBRA/FIBROCIMENTO   FORNECIMENTO E INSTALAÇÃO. AF_06/2016</v>
          </cell>
          <cell r="C3852" t="str">
            <v>UN</v>
          </cell>
          <cell r="D3852" t="str">
            <v>148,98</v>
          </cell>
        </row>
        <row r="3853">
          <cell r="A3853" t="str">
            <v>94702</v>
          </cell>
          <cell r="B3853" t="str">
            <v>TÊ DE REDUÇÃO, PVC, SOLDÁVEL, DN 110 MM X 60 MM, INSTALADO EM RESERVAÇÃO DE ÁGUA DE EDIFICAÇÃO QUE POSSUA RESERVATÓRIO DE FIBRA/FIBROCIMENTO   FORNECIMENTO E INSTALAÇÃO. AF_06/2016</v>
          </cell>
          <cell r="C3853" t="str">
            <v>UN</v>
          </cell>
          <cell r="D3853" t="str">
            <v>119,31</v>
          </cell>
        </row>
        <row r="3854">
          <cell r="A3854" t="str">
            <v>94703</v>
          </cell>
          <cell r="B3854" t="str">
            <v>ADAPTADOR COM FLANGE E ANEL DE VEDAÇÃO, PVC, SOLDÁVEL, DN  25 MM X 3/4 , INSTALADO EM RESERVAÇÃO DE ÁGUA DE EDIFICAÇÃO QUE POSSUA RESERVATÓRIO DE FIBRA/FIBROCIMENTO   FORNECIMENTO E INSTALAÇÃO. AF_06/2016</v>
          </cell>
          <cell r="C3854" t="str">
            <v>UN</v>
          </cell>
          <cell r="D3854" t="str">
            <v>19,09</v>
          </cell>
        </row>
        <row r="3855">
          <cell r="A3855" t="str">
            <v>94704</v>
          </cell>
          <cell r="B3855" t="str">
            <v>ADAPTADOR COM FLANGE E ANEL DE VEDAÇÃO, PVC, SOLDÁVEL, DN 32 MM X 1 , INSTALADO EM RESERVAÇÃO DE ÁGUA DE EDIFICAÇÃO QUE POSSUA RESERVATÓRIO DE FIBRA/FIBROCIMENTO   FORNECIMENTO E INSTALAÇÃO. AF_06/2016</v>
          </cell>
          <cell r="C3855" t="str">
            <v>UN</v>
          </cell>
          <cell r="D3855" t="str">
            <v>22,38</v>
          </cell>
        </row>
        <row r="3856">
          <cell r="A3856" t="str">
            <v>94705</v>
          </cell>
          <cell r="B3856" t="str">
            <v>ADAPTADOR COM FLANGE E ANEL DE VEDAÇÃO, PVC, SOLDÁVEL, DN 40 MM X 1 1/4 , INSTALADO EM RESERVAÇÃO DE ÁGUA DE EDIFICAÇÃO QUE POSSUA RESERVATÓRIO DE FIBRA/FIBROCIMENTO   FORNECIMENTO E INSTALAÇÃO. AF_06/2016</v>
          </cell>
          <cell r="C3856" t="str">
            <v>UN</v>
          </cell>
          <cell r="D3856" t="str">
            <v>32,31</v>
          </cell>
        </row>
        <row r="3857">
          <cell r="A3857" t="str">
            <v>94706</v>
          </cell>
          <cell r="B3857" t="str">
            <v>ADAPTADOR COM FLANGE E ANEL DE VEDAÇÃO, PVC, SOLDÁVEL, DN 50 MM X 1 1/2 , INSTALADO EM RESERVAÇÃO DE ÁGUA DE EDIFICAÇÃO QUE POSSUA RESERVATÓRIO DE FIBRA/FIBROCIMENTO   FORNECIMENTO E INSTALAÇÃO. AF_06/2016</v>
          </cell>
          <cell r="C3857" t="str">
            <v>UN</v>
          </cell>
          <cell r="D3857" t="str">
            <v>41,44</v>
          </cell>
        </row>
        <row r="3858">
          <cell r="A3858" t="str">
            <v>94707</v>
          </cell>
          <cell r="B3858" t="str">
            <v>ADAPTADOR COM FLANGE E ANEL DE VEDAÇÃO, PVC, SOLDÁVEL, DN 60 MM X 2 , INSTALADO EM RESERVAÇÃO DE ÁGUA DE EDIFICAÇÃO QUE POSSUA RESERVATÓRIO DE FIBRA/FIBROCIMENTO   FORNECIMENTO E INSTALAÇÃO. AF_06/2016</v>
          </cell>
          <cell r="C3858" t="str">
            <v>UN</v>
          </cell>
          <cell r="D3858" t="str">
            <v>47,89</v>
          </cell>
        </row>
        <row r="3859">
          <cell r="A3859" t="str">
            <v>94708</v>
          </cell>
          <cell r="B3859" t="str">
            <v>ADAPTADOR COM FLANGES LIVRES, PVC, SOLDÁVEL, DN  25 MM X 3/4 , INSTALADO EM RESERVAÇÃO DE ÁGUA DE EDIFICAÇÃO QUE POSSUA RESERVATÓRIO DE FIBRA/FIBROCIMENTO   FORNECIMENTO E INSTALAÇÃO. AF_06/2016</v>
          </cell>
          <cell r="C3859" t="str">
            <v>UN</v>
          </cell>
          <cell r="D3859" t="str">
            <v>20,97</v>
          </cell>
        </row>
        <row r="3860">
          <cell r="A3860" t="str">
            <v>94709</v>
          </cell>
          <cell r="B3860" t="str">
            <v>ADAPTADOR COM FLANGES LIVRES, PVC, SOLDÁVEL, DN 32 MM X 1 , INSTALADO EM RESERVAÇÃO DE ÁGUA DE EDIFICAÇÃO QUE POSSUA RESERVATÓRIO DE FIBRA/FIBROCIMENTO   FORNECIMENTO E INSTALAÇÃO. AF_06/2016</v>
          </cell>
          <cell r="C3860" t="str">
            <v>UN</v>
          </cell>
          <cell r="D3860" t="str">
            <v>24,63</v>
          </cell>
        </row>
        <row r="3861">
          <cell r="A3861" t="str">
            <v>94710</v>
          </cell>
          <cell r="B3861" t="str">
            <v>ADAPTADOR COM FLANGES LIVRES, PVC, SOLDÁVEL, DN 40 MM X 1 1/4 , INSTALADO EM RESERVAÇÃO DE ÁGUA DE EDIFICAÇÃO QUE POSSUA RESERVATÓRIO DE FIBRA/FIBROCIMENTO   FORNECIMENTO E INSTALAÇÃO. AF_06/2016</v>
          </cell>
          <cell r="C3861" t="str">
            <v>UN</v>
          </cell>
          <cell r="D3861" t="str">
            <v>31,57</v>
          </cell>
        </row>
        <row r="3862">
          <cell r="A3862" t="str">
            <v>94711</v>
          </cell>
          <cell r="B3862" t="str">
            <v>ADAPTADOR COM FLANGES LIVRES, PVC, SOLDÁVEL, DN 50 MM X 1 1/2 , INSTALADO EM RESERVAÇÃO DE ÁGUA DE EDIFICAÇÃO QUE POSSUA RESERVATÓRIO DE FIBRA/FIBROCIMENTO   FORNECIMENTO E INSTALAÇÃO. AF_06/2016</v>
          </cell>
          <cell r="C3862" t="str">
            <v>UN</v>
          </cell>
          <cell r="D3862" t="str">
            <v>41,15</v>
          </cell>
        </row>
        <row r="3863">
          <cell r="A3863" t="str">
            <v>94712</v>
          </cell>
          <cell r="B3863" t="str">
            <v>ADAPTADOR COM FLANGES LIVRES, PVC, SOLDÁVEL, DN 60 MM X 2 , INSTALADO EM RESERVAÇÃO DE ÁGUA DE EDIFICAÇÃO QUE POSSUA RESERVATÓRIO DE FIBRA/FIBROCIMENTO   FORNECIMENTO E INSTALAÇÃO. AF_06/2016</v>
          </cell>
          <cell r="C3863" t="str">
            <v>UN</v>
          </cell>
          <cell r="D3863" t="str">
            <v>52,98</v>
          </cell>
        </row>
        <row r="3864">
          <cell r="A3864" t="str">
            <v>94713</v>
          </cell>
          <cell r="B3864" t="str">
            <v>ADAPTADOR COM FLANGES LIVRES, PVC, SOLDÁVEL, DN 75 MM X 2 1/2 , INSTALADO EM RESERVAÇÃO DE ÁGUA DE EDIFICAÇÃO QUE POSSUA RESERVATÓRIO DE FIBRA/FIBROCIMENTO   FORNECIMENTO E INSTALAÇÃO. AF_06/2016</v>
          </cell>
          <cell r="C3864" t="str">
            <v>UN</v>
          </cell>
          <cell r="D3864" t="str">
            <v>157,99</v>
          </cell>
        </row>
        <row r="3865">
          <cell r="A3865" t="str">
            <v>94714</v>
          </cell>
          <cell r="B3865" t="str">
            <v>ADAPTADOR COM FLANGES LIVRES, PVC, SOLDÁVEL, DN 85 MM X 3 , INSTALADO EM RESERVAÇÃO DE ÁGUA DE EDIFICAÇÃO QUE POSSUA RESERVATÓRIO DE FIBRA/FIBROCIMENTO   FORNECIMENTO E INSTALAÇÃO. AF_06/2016</v>
          </cell>
          <cell r="C3865" t="str">
            <v>UN</v>
          </cell>
          <cell r="D3865" t="str">
            <v>207,04</v>
          </cell>
        </row>
        <row r="3866">
          <cell r="A3866" t="str">
            <v>94715</v>
          </cell>
          <cell r="B3866" t="str">
            <v>ADAPTADOR COM FLANGES LIVRES, PVC, SOLDÁVEL, DN 110 MM X 4 , INSTALADO EM RESERVAÇÃO DE ÁGUA DE EDIFICAÇÃO QUE POSSUA RESERVATÓRIO DE FIBRA/FIBROCIMENTO   FORNECIMENTO E INSTALAÇÃO. AF_06/2016</v>
          </cell>
          <cell r="C3866" t="str">
            <v>UN</v>
          </cell>
          <cell r="D3866" t="str">
            <v>289,11</v>
          </cell>
        </row>
        <row r="3867">
          <cell r="A3867" t="str">
            <v>94724</v>
          </cell>
          <cell r="B3867" t="str">
            <v>CONECTOR, CPVC, SOLDÁVEL, DN 22 MM X 3/4, INSTALADO EM RESERVAÇÃO DE ÁGUA DE EDIFICAÇÃO QUE POSSUA RESERVATÓRIO DE FIBRA/FIBROCIMENTO  FORNECIMENTO E INSTALAÇÃO. AF_06/2016</v>
          </cell>
          <cell r="C3867" t="str">
            <v>UN</v>
          </cell>
          <cell r="D3867" t="str">
            <v>16,78</v>
          </cell>
        </row>
        <row r="3868">
          <cell r="A3868" t="str">
            <v>94725</v>
          </cell>
          <cell r="B3868" t="str">
            <v>LUVA, CPVC, SOLDÁVEL, DN 22 MM, INSTALADO EM RESERVAÇÃO DE ÁGUA DE EDIFICAÇÃO QUE POSSUA RESERVATÓRIO DE FIBRA/FIBROCIMENTO  FORNECIMENTO E INSTALAÇÃO. AF_06/2016</v>
          </cell>
          <cell r="C3868" t="str">
            <v>UN</v>
          </cell>
          <cell r="D3868" t="str">
            <v>4,83</v>
          </cell>
        </row>
        <row r="3869">
          <cell r="A3869" t="str">
            <v>94726</v>
          </cell>
          <cell r="B3869" t="str">
            <v>CONECTOR, CPVC, SOLDÁVEL, DN 28 MM X 1, INSTALADO EM RESERVAÇÃO DE ÁGUA DE EDIFICAÇÃO QUE POSSUA RESERVATÓRIO DE FIBRA/FIBROCIMENTO  FORNECIMENTO E INSTALAÇÃO. AF_06/2016</v>
          </cell>
          <cell r="C3869" t="str">
            <v>UN</v>
          </cell>
          <cell r="D3869" t="str">
            <v>25,32</v>
          </cell>
        </row>
        <row r="3870">
          <cell r="A3870" t="str">
            <v>94727</v>
          </cell>
          <cell r="B3870" t="str">
            <v>LUVA, CPVC, SOLDÁVEL, DN 28 MM, INSTALADO EM RESERVAÇÃO DE ÁGUA DE EDIFICAÇÃO QUE POSSUA RESERVATÓRIO DE FIBRA/FIBROCIMENTO  FORNECIMENTO E INSTALAÇÃO. AF_06/2016</v>
          </cell>
          <cell r="C3870" t="str">
            <v>UN</v>
          </cell>
          <cell r="D3870" t="str">
            <v>6,41</v>
          </cell>
        </row>
        <row r="3871">
          <cell r="A3871" t="str">
            <v>94728</v>
          </cell>
          <cell r="B3871" t="str">
            <v>CONECTOR, CPVC, SOLDÁVEL, DN 35 MM X 1 1/4, INSTALADO EM RESERVAÇÃO DE ÁGUA DE EDIFICAÇÃO QUE POSSUA RESERVATÓRIO DE FIBRA/FIBROCIMENTO  FORNECIMENTO E INSTALAÇÃO. AF_06/2016</v>
          </cell>
          <cell r="C3871" t="str">
            <v>UN</v>
          </cell>
          <cell r="D3871" t="str">
            <v>93,15</v>
          </cell>
        </row>
        <row r="3872">
          <cell r="A3872" t="str">
            <v>94729</v>
          </cell>
          <cell r="B3872" t="str">
            <v>LUVA, CPVC, SOLDÁVEL, DN 35 MM, INSTALADO EM RESERVAÇÃO DE ÁGUA DE EDIFICAÇÃO QUE POSSUA RESERVATÓRIO DE FIBRA/FIBROCIMENTO  FORNECIMENTO E INSTALAÇÃO. AF_06/2016</v>
          </cell>
          <cell r="C3872" t="str">
            <v>UN</v>
          </cell>
          <cell r="D3872" t="str">
            <v>10,85</v>
          </cell>
        </row>
        <row r="3873">
          <cell r="A3873" t="str">
            <v>94730</v>
          </cell>
          <cell r="B3873" t="str">
            <v>CONECTOR, CPVC, SOLDÁVEL, DN 42 MM X 1 1/2, INSTALADO EM RESERVAÇÃO DE ÁGUA DE EDIFICAÇÃO QUE POSSUA RESERVATÓRIO DE FIBRA/FIBROCIMENTO  FORNECIMENTO E INSTALAÇÃO. AF_06/2016</v>
          </cell>
          <cell r="C3873" t="str">
            <v>UN</v>
          </cell>
          <cell r="D3873" t="str">
            <v>112,85</v>
          </cell>
        </row>
        <row r="3874">
          <cell r="A3874" t="str">
            <v>94731</v>
          </cell>
          <cell r="B3874" t="str">
            <v>LUVA, CPVC, SOLDÁVEL, DN 42 MM, INSTALADO EM RESERVAÇÃO DE ÁGUA DE EDIFICAÇÃO QUE POSSUA RESERVATÓRIO DE FIBRA/FIBROCIMENTO  FORNECIMENTO E INSTALAÇÃO. AF_06/2016</v>
          </cell>
          <cell r="C3874" t="str">
            <v>UN</v>
          </cell>
          <cell r="D3874" t="str">
            <v>13,25</v>
          </cell>
        </row>
        <row r="3875">
          <cell r="A3875" t="str">
            <v>94733</v>
          </cell>
          <cell r="B3875" t="str">
            <v>LUVA, CPVC, SOLDÁVEL, DN 54 MM, INSTALADO EM RESERVAÇÃO DE ÁGUA DE EDIFICAÇÃO QUE POSSUA RESERVATÓRIO DE FIBRA/FIBROCIMENTO  FORNECIMENTO E INSTALAÇÃO. AF_06/2016</v>
          </cell>
          <cell r="C3875" t="str">
            <v>UN</v>
          </cell>
          <cell r="D3875" t="str">
            <v>25,41</v>
          </cell>
        </row>
        <row r="3876">
          <cell r="A3876" t="str">
            <v>94737</v>
          </cell>
          <cell r="B3876" t="str">
            <v>LUVA, CPVC, SOLDÁVEL, DN 89 MM, INSTALADO EM RESERVAÇÃO DE ÁGUA DE EDIFICAÇÃO QUE POSSUA RESERVATÓRIO DE FIBRA/FIBROCIMENTO  FORNECIMENTO E INSTALAÇÃO. AF_06/2016</v>
          </cell>
          <cell r="C3876" t="str">
            <v>UN</v>
          </cell>
          <cell r="D3876" t="str">
            <v>100,86</v>
          </cell>
        </row>
        <row r="3877">
          <cell r="A3877" t="str">
            <v>94740</v>
          </cell>
          <cell r="B3877" t="str">
            <v>JOELHO 90 GRAUS, CPVC, SOLDÁVEL, DN 22 MM, INSTALADO EM RESERVAÇÃO DE ÁGUA DE EDIFICAÇÃO QUE POSSUA RESERVATÓRIO DE FIBRA/FIBROCIMENTO  FORNECIMENTO E INSTALAÇÃO. AF_06/2016</v>
          </cell>
          <cell r="C3877" t="str">
            <v>UN</v>
          </cell>
          <cell r="D3877" t="str">
            <v>7,53</v>
          </cell>
        </row>
        <row r="3878">
          <cell r="A3878" t="str">
            <v>94741</v>
          </cell>
          <cell r="B3878" t="str">
            <v>CURVA 90 GRAUS, CPVC, SOLDÁVEL, DN 22 MM, INSTALADO EM RESERVAÇÃO DE ÁGUA DE EDIFICAÇÃO QUE POSSUA RESERVATÓRIO DE FIBRA/FIBROCIMENTO  FORNECIMENTO E INSTALAÇÃO. AF_06/2016</v>
          </cell>
          <cell r="C3878" t="str">
            <v>UN</v>
          </cell>
          <cell r="D3878" t="str">
            <v>8,98</v>
          </cell>
        </row>
        <row r="3879">
          <cell r="A3879" t="str">
            <v>94742</v>
          </cell>
          <cell r="B3879" t="str">
            <v>JOELHO 90 GRAUS, CPVC, SOLDÁVEL, DN 28 MM, INSTALADO EM RESERVAÇÃO DE ÁGUA DE EDIFICAÇÃO QUE POSSUA RESERVATÓRIO DE FIBRA/FIBROCIMENTO  FORNECIMENTO E INSTALAÇÃO. AF_06/2016</v>
          </cell>
          <cell r="C3879" t="str">
            <v>UN</v>
          </cell>
          <cell r="D3879" t="str">
            <v>10,59</v>
          </cell>
        </row>
        <row r="3880">
          <cell r="A3880" t="str">
            <v>94743</v>
          </cell>
          <cell r="B3880" t="str">
            <v>CURVA 90 GRAUS, CPVC, SOLDÁVEL, DN 28 MM, INSTALADO EM RESERVAÇÃO DE ÁGUA DE EDIFICAÇÃO QUE POSSUA RESERVATÓRIO DE FIBRA/FIBROCIMENTO  FORNECIMENTO E INSTALAÇÃO. AF_06/2016</v>
          </cell>
          <cell r="C3880" t="str">
            <v>UN</v>
          </cell>
          <cell r="D3880" t="str">
            <v>11,50</v>
          </cell>
        </row>
        <row r="3881">
          <cell r="A3881" t="str">
            <v>94744</v>
          </cell>
          <cell r="B3881" t="str">
            <v>JOELHO 90 GRAUS, CPVC, SOLDÁVEL, DN 35 MM, INSTALADO EM RESERVAÇÃO DE ÁGUA DE EDIFICAÇÃO QUE POSSUA RESERVATÓRIO DE FIBRA/FIBROCIMENTO  FORNECIMENTO E INSTALAÇÃO. AF_06/2016</v>
          </cell>
          <cell r="C3881" t="str">
            <v>UN</v>
          </cell>
          <cell r="D3881" t="str">
            <v>16,45</v>
          </cell>
        </row>
        <row r="3882">
          <cell r="A3882" t="str">
            <v>94746</v>
          </cell>
          <cell r="B3882" t="str">
            <v>JOELHO 90 GRAUS, CPVC, SOLDÁVEL, DN 42 MM, INSTALADO EM RESERVAÇÃO DE ÁGUA DE EDIFICAÇÃO QUE POSSUA RESERVATÓRIO DE FIBRA/FIBROCIMENTO  FORNECIMENTO E INSTALAÇÃO. AF_06/2016</v>
          </cell>
          <cell r="C3882" t="str">
            <v>UN</v>
          </cell>
          <cell r="D3882" t="str">
            <v>22,54</v>
          </cell>
        </row>
        <row r="3883">
          <cell r="A3883" t="str">
            <v>94748</v>
          </cell>
          <cell r="B3883" t="str">
            <v>JOELHO 90 GRAUS, CPVC, SOLDÁVEL, DN 54 MM, INSTALADO EM RESERVAÇÃO DE ÁGUA DE EDIFICAÇÃO QUE POSSUA RESERVATÓRIO DE FIBRA/FIBROCIMENTO  FORNECIMENTO E INSTALAÇÃO. AF_06/2016</v>
          </cell>
          <cell r="C3883" t="str">
            <v>UN</v>
          </cell>
          <cell r="D3883" t="str">
            <v>45,79</v>
          </cell>
        </row>
        <row r="3884">
          <cell r="A3884" t="str">
            <v>94750</v>
          </cell>
          <cell r="B3884" t="str">
            <v>JOELHO 90 GRAUS, CPVC, SOLDÁVEL, DN 73 MM, INSTALADO EM RESERVAÇÃO DE ÁGUA DE EDIFICAÇÃO QUE POSSUA RESERVATÓRIO DE FIBRA/FIBROCIMENTO  FORNECIMENTO E INSTALAÇÃO. AF_06/2016</v>
          </cell>
          <cell r="C3884" t="str">
            <v>UN</v>
          </cell>
          <cell r="D3884" t="str">
            <v>103,31</v>
          </cell>
        </row>
        <row r="3885">
          <cell r="A3885" t="str">
            <v>94752</v>
          </cell>
          <cell r="B3885" t="str">
            <v>JOELHO 90 GRAUS, CPVC, SOLDÁVEL, DN 89 MM, INSTALADO EM RESERVAÇÃO DE ÁGUA DE EDIFICAÇÃO QUE POSSUA RESERVATÓRIO DE FIBRA/FIBROCIMENTO  FORNECIMENTO E INSTALAÇÃO. AF_06/2016</v>
          </cell>
          <cell r="C3885" t="str">
            <v>UN</v>
          </cell>
          <cell r="D3885" t="str">
            <v>129,01</v>
          </cell>
        </row>
        <row r="3886">
          <cell r="A3886" t="str">
            <v>94756</v>
          </cell>
          <cell r="B3886" t="str">
            <v>TE, CPVC, SOLDÁVEL, DN 22 MM, INSTALADO EM RESERVAÇÃO DE ÁGUA DE EDIFICAÇÃO QUE POSSUA RESERVATÓRIO DE FIBRA/FIBROCIMENTO  FORNECIMENTO E INSTALAÇÃO. AF_06/2016</v>
          </cell>
          <cell r="C3886" t="str">
            <v>UN</v>
          </cell>
          <cell r="D3886" t="str">
            <v>9,64</v>
          </cell>
        </row>
        <row r="3887">
          <cell r="A3887" t="str">
            <v>94757</v>
          </cell>
          <cell r="B3887" t="str">
            <v>TE, CPVC, SOLDÁVEL, DN 28 MM, INSTALADO EM RESERVAÇÃO DE ÁGUA DE EDIFICAÇÃO QUE POSSUA RESERVATÓRIO DE FIBRA/FIBROCIMENTO  FORNECIMENTO E INSTALAÇÃO. AF_06/2016</v>
          </cell>
          <cell r="C3887" t="str">
            <v>UN</v>
          </cell>
          <cell r="D3887" t="str">
            <v>12,37</v>
          </cell>
        </row>
        <row r="3888">
          <cell r="A3888" t="str">
            <v>94758</v>
          </cell>
          <cell r="B3888" t="str">
            <v>TE, CPVC, SOLDÁVEL, DN 35 MM, INSTALADO EM RESERVAÇÃO DE ÁGUA DE EDIFICAÇÃO QUE POSSUA RESERVATÓRIO DE FIBRA/FIBROCIMENTO  FORNECIMENTO E INSTALAÇÃO. AF_06/2016</v>
          </cell>
          <cell r="C3888" t="str">
            <v>UN</v>
          </cell>
          <cell r="D3888" t="str">
            <v>28,93</v>
          </cell>
        </row>
        <row r="3889">
          <cell r="A3889" t="str">
            <v>94759</v>
          </cell>
          <cell r="B3889" t="str">
            <v>TE, CPVC, SOLDÁVEL, DN 42 MM, INSTALADO EM RESERVAÇÃO DE ÁGUA DE EDIFICAÇÃO QUE POSSUA RESERVATÓRIO DE FIBRA/FIBROCIMENTO  FORNECIMENTO E INSTALAÇÃO. AF_06/2016</v>
          </cell>
          <cell r="C3889" t="str">
            <v>UN</v>
          </cell>
          <cell r="D3889" t="str">
            <v>35,00</v>
          </cell>
        </row>
        <row r="3890">
          <cell r="A3890" t="str">
            <v>94760</v>
          </cell>
          <cell r="B3890" t="str">
            <v>TE, CPVC, SOLDÁVEL, DN 54 MM, INSTALADO EM RESERVAÇÃO DE ÁGUA DE EDIFICAÇÃO QUE POSSUA RESERVATÓRIO DE FIBRA/FIBROCIMENTO  FORNECIMENTO E INSTALAÇÃO. AF_06/2016</v>
          </cell>
          <cell r="C3890" t="str">
            <v>UN</v>
          </cell>
          <cell r="D3890" t="str">
            <v>57,76</v>
          </cell>
        </row>
        <row r="3891">
          <cell r="A3891" t="str">
            <v>94761</v>
          </cell>
          <cell r="B3891" t="str">
            <v>TE, CPVC, SOLDÁVEL, DN 73 MM, INSTALADO EM RESERVAÇÃO DE ÁGUA DE EDIFICAÇÃO QUE POSSUA RESERVATÓRIO DE FIBRA/FIBROCIMENTO  FORNECIMENTO E INSTALAÇÃO. AF_06/2016</v>
          </cell>
          <cell r="C3891" t="str">
            <v>UN</v>
          </cell>
          <cell r="D3891" t="str">
            <v>118,56</v>
          </cell>
        </row>
        <row r="3892">
          <cell r="A3892" t="str">
            <v>94762</v>
          </cell>
          <cell r="B3892" t="str">
            <v>TE, CPVC, SOLDÁVEL, DN 89 MM, INSTALADO EM RESERVAÇÃO DE ÁGUA DE EDIFICAÇÃO QUE POSSUA RESERVATÓRIO DE FIBRA/FIBROCIMENTO  FORNECIMENTO E INSTALAÇÃO. AF_06/2016</v>
          </cell>
          <cell r="C3892" t="str">
            <v>UN</v>
          </cell>
          <cell r="D3892" t="str">
            <v>155,45</v>
          </cell>
        </row>
        <row r="3893">
          <cell r="A3893" t="str">
            <v>94783</v>
          </cell>
          <cell r="B3893" t="str">
            <v>ADAPTADOR COM FLANGE E ANEL DE VEDAÇÃO, PVC, SOLDÁVEL, DN  20 MM X 1/2 , INSTALADO EM RESERVAÇÃO DE ÁGUA DE EDIFICAÇÃO QUE POSSUA RESERVATÓRIO DE FIBRA/FIBROCIMENTO   FORNECIMENTO E INSTALAÇÃO. AF_06/2016</v>
          </cell>
          <cell r="C3893" t="str">
            <v>UN</v>
          </cell>
          <cell r="D3893" t="str">
            <v>16,21</v>
          </cell>
        </row>
        <row r="3894">
          <cell r="A3894" t="str">
            <v>94785</v>
          </cell>
          <cell r="B3894" t="str">
            <v>ADAPTADOR COM FLANGES LIVRES, PVC, SOLDÁVEL LONGO, DN 32 MM X 1 , INSTALADO EM RESERVAÇÃO DE ÁGUA DE EDIFICAÇÃO QUE POSSUA RESERVATÓRIO DE FIBRA/FIBROCIMENTO   FORNECIMENTO E INSTALAÇÃO. AF_06/2016</v>
          </cell>
          <cell r="C3894" t="str">
            <v>UN</v>
          </cell>
          <cell r="D3894" t="str">
            <v>29,60</v>
          </cell>
        </row>
        <row r="3895">
          <cell r="A3895" t="str">
            <v>94786</v>
          </cell>
          <cell r="B3895" t="str">
            <v>ADAPTADOR COM FLANGES LIVRES, PVC, SOLDÁVEL LONGO, DN 40 MM X 1 1/4 , INSTALADO EM RESERVAÇÃO DE ÁGUA DE EDIFICAÇÃO QUE POSSUA RESERVATÓRIO DE FIBRA/FIBROCIMENTO   FORNECIMENTO E INSTALAÇÃO. AF_06/2016</v>
          </cell>
          <cell r="C3895" t="str">
            <v>UN</v>
          </cell>
          <cell r="D3895" t="str">
            <v>38,82</v>
          </cell>
        </row>
        <row r="3896">
          <cell r="A3896" t="str">
            <v>94787</v>
          </cell>
          <cell r="B3896" t="str">
            <v>ADAPTADOR COM FLANGES LIVRES, PVC, SOLDÁVEL LONGO, DN 50 MM X 1 1/2 , INSTALADO EM RESERVAÇÃO DE ÁGUA DE EDIFICAÇÃO QUE POSSUA RESERVATÓRIO DE FIBRA/FIBROCIMENTO   FORNECIMENTO E INSTALAÇÃO. AF_06/2016</v>
          </cell>
          <cell r="C3896" t="str">
            <v>UN</v>
          </cell>
          <cell r="D3896" t="str">
            <v>49,46</v>
          </cell>
        </row>
        <row r="3897">
          <cell r="A3897" t="str">
            <v>94788</v>
          </cell>
          <cell r="B3897" t="str">
            <v>ADAPTADOR COM FLANGES LIVRES, PVC, SOLDÁVEL LONGO, DN 60 MM X 2 , INSTALADO EM RESERVAÇÃO DE ÁGUA DE EDIFICAÇÃO QUE POSSUA RESERVATÓRIO DE FIBRA/FIBROCIMENTO   FORNECIMENTO E INSTALAÇÃO. AF_06/2016</v>
          </cell>
          <cell r="C3897" t="str">
            <v>UN</v>
          </cell>
          <cell r="D3897" t="str">
            <v>65,34</v>
          </cell>
        </row>
        <row r="3898">
          <cell r="A3898" t="str">
            <v>94789</v>
          </cell>
          <cell r="B3898" t="str">
            <v>ADAPTADOR COM FLANGES LIVRES, PVC, SOLDÁVEL LONGO, DN 75 MM X 2 1/2 , INSTALADO EM RESERVAÇÃO DE ÁGUA DE EDIFICAÇÃO QUE POSSUA RESERVATÓRIO DE FIBRA/FIBROCIMENTO   FORNECIMENTO E INSTALAÇÃO. AF_06/2016</v>
          </cell>
          <cell r="C3898" t="str">
            <v>UN</v>
          </cell>
          <cell r="D3898" t="str">
            <v>206,10</v>
          </cell>
        </row>
        <row r="3899">
          <cell r="A3899" t="str">
            <v>94790</v>
          </cell>
          <cell r="B3899" t="str">
            <v>ADAPTADOR COM FLANGES LIVRES, PVC, SOLDÁVEL LONGO, DN 85 MM X 3 , INSTALADO EM RESERVAÇÃO DE ÁGUA DE EDIFICAÇÃO QUE POSSUA RESERVATÓRIO DE FIBRA/FIBROCIMENTO   FORNECIMENTO E INSTALAÇÃO. AF_06/2016</v>
          </cell>
          <cell r="C3899" t="str">
            <v>UN</v>
          </cell>
          <cell r="D3899" t="str">
            <v>271,84</v>
          </cell>
        </row>
        <row r="3900">
          <cell r="A3900" t="str">
            <v>94791</v>
          </cell>
          <cell r="B3900" t="str">
            <v>ADAPTADOR COM FLANGES LIVRES, PVC, SOLDÁVEL LONGO, DN 110 MM X 4 , INSTALADO EM RESERVAÇÃO DE ÁGUA DE EDIFICAÇÃO QUE POSSUA RESERVATÓRIO DE FIBRA/FIBROCIMENTO   FORNECIMENTO E INSTALAÇÃO. AF_06/2016</v>
          </cell>
          <cell r="C3900" t="str">
            <v>UN</v>
          </cell>
          <cell r="D3900" t="str">
            <v>405,86</v>
          </cell>
        </row>
        <row r="3901">
          <cell r="A3901" t="str">
            <v>94863</v>
          </cell>
          <cell r="B3901" t="str">
            <v>LUVA, CPVC, SOLDÁVEL, DN 73 MM, INSTALADO EM RESERVAÇÃO DE ÁGUA DE EDIFICAÇÃO QUE POSSUA RESERVATÓRIO DE FIBRA/FIBROCIMENTO  FORNECIMENTO E INSTALAÇÃO. AF_06/2016</v>
          </cell>
          <cell r="C3901" t="str">
            <v>UN</v>
          </cell>
          <cell r="D3901" t="str">
            <v>84,15</v>
          </cell>
        </row>
        <row r="3902">
          <cell r="A3902" t="str">
            <v>95141</v>
          </cell>
          <cell r="B3902" t="str">
            <v>ADAPTADOR COM FLANGES LIVRES, PVC, SOLDÁVEL LONGO, DN  25 MM X 3/4 , INSTALADO EM RESERVAÇÃO DE ÁGUA DE EDIFICAÇÃO QUE POSSUA RESERVATÓRIO DE FIBRA/FIBROCIMENTO    FORNECIMENTO E INSTALAÇÃO. AF_06/2016</v>
          </cell>
          <cell r="C3902" t="str">
            <v>UN</v>
          </cell>
          <cell r="D3902" t="str">
            <v>26,33</v>
          </cell>
        </row>
        <row r="3903">
          <cell r="A3903" t="str">
            <v>95237</v>
          </cell>
          <cell r="B3903" t="str">
            <v>LUVA COM BUCHA DE LATÃO, PVC, SOLDÁVEL, DN 32MM X 1 , INSTALADO EM RAMAL DE DISTRIBUIÇÃO DE ÁGUA   FORNECIMENTO E INSTALAÇÃO. AF_12/2014</v>
          </cell>
          <cell r="C3903" t="str">
            <v>UN</v>
          </cell>
          <cell r="D3903" t="str">
            <v>13,51</v>
          </cell>
        </row>
        <row r="3904">
          <cell r="A3904" t="str">
            <v>95693</v>
          </cell>
          <cell r="B3904" t="str">
            <v>LUVA SIMPLES, PVC, SÉRIE NORMAL, ESGOTO PREDIAL, DN 150 MM, JUNTA ELÁSTICA, FORNECIDO E INSTALADO EM SUBCOLETOR AÉREO DE ESGOTO SANITÁRIO. AF_12/2014</v>
          </cell>
          <cell r="C3904" t="str">
            <v>UN</v>
          </cell>
          <cell r="D3904" t="str">
            <v>32,18</v>
          </cell>
        </row>
        <row r="3905">
          <cell r="A3905" t="str">
            <v>95694</v>
          </cell>
          <cell r="B3905" t="str">
            <v>CURVA 90 GRAUS, PVC, SERIE R, ÁGUA PLUVIAL, DN 100 MM, JUNTA ELÁSTICA, FORNECIDO E INSTALADO EM RAMAL DE ENCAMINHAMENTO. AF_12/2014</v>
          </cell>
          <cell r="C3905" t="str">
            <v>UN</v>
          </cell>
          <cell r="D3905" t="str">
            <v>39,16</v>
          </cell>
        </row>
        <row r="3906">
          <cell r="A3906" t="str">
            <v>95695</v>
          </cell>
          <cell r="B3906" t="str">
            <v>CURVA 90 GRAUS, PVC, SERIE R, ÁGUA PLUVIAL, DN 100 MM, JUNTA ELÁSTICA, FORNECIDO E INSTALADO EM CONDUTORES VERTICAIS DE ÁGUAS PLUVIAIS. AF_12/2014</v>
          </cell>
          <cell r="C3906" t="str">
            <v>UN</v>
          </cell>
          <cell r="D3906" t="str">
            <v>37,57</v>
          </cell>
        </row>
        <row r="3907">
          <cell r="A3907" t="str">
            <v>95696</v>
          </cell>
          <cell r="B3907" t="str">
            <v>SPRINKLER TIPO PENDENTE, 68° C, UNIÃO POR ROSCA, DN 15 (½)  FORNECIMENTO E INSTALAÇÃO. AF_12/2015</v>
          </cell>
          <cell r="C3907" t="str">
            <v>UN</v>
          </cell>
          <cell r="D3907" t="str">
            <v>23,74</v>
          </cell>
        </row>
        <row r="3908">
          <cell r="A3908" t="str">
            <v>96637</v>
          </cell>
          <cell r="B3908" t="str">
            <v>JOELHO 90 GRAUS, PPR, DN 25 MM, CLASSE PN 25, INSTALADO EM RAMAL OU SUB-RAMAL DE ÁGUA  FORNECIMENTO E INSTALAÇÃO . AF_06/2015</v>
          </cell>
          <cell r="C3908" t="str">
            <v>UN</v>
          </cell>
          <cell r="D3908" t="str">
            <v>11,07</v>
          </cell>
        </row>
        <row r="3909">
          <cell r="A3909" t="str">
            <v>96638</v>
          </cell>
          <cell r="B3909" t="str">
            <v>JOELHO 45 GRAUS, PPR, DN 25 MM, CLASSE PN 25, INSTALADO EM RAMAL OU SUB-RAMAL DE ÁGUA  FORNECIMENTO E INSTALAÇÃO . AF_06/2015</v>
          </cell>
          <cell r="C3909" t="str">
            <v>UN</v>
          </cell>
          <cell r="D3909" t="str">
            <v>10,76</v>
          </cell>
        </row>
        <row r="3910">
          <cell r="A3910" t="str">
            <v>96639</v>
          </cell>
          <cell r="B3910" t="str">
            <v>LUVA, PPR, DN 25 MM, CLASSE PN 25, INSTALADO EM RAMAL OU SUB-RAMAL DE ÁGUA  FORNECIMENTO E INSTALAÇÃO . AF_06/2015</v>
          </cell>
          <cell r="C3910" t="str">
            <v>UN</v>
          </cell>
          <cell r="D3910" t="str">
            <v>7,62</v>
          </cell>
        </row>
        <row r="3911">
          <cell r="A3911" t="str">
            <v>96640</v>
          </cell>
          <cell r="B3911" t="str">
            <v>CONECTOR MACHO, PPR, 25 X 1/2'', CLASSE PN 25, INSTALADO EM RAMAL OU SUB-RAMAL DE ÁGUA   FORNECIMENTO E INSTALAÇÃO . AF_06/2015</v>
          </cell>
          <cell r="C3911" t="str">
            <v>UN</v>
          </cell>
          <cell r="D3911" t="str">
            <v>16,09</v>
          </cell>
        </row>
        <row r="3912">
          <cell r="A3912" t="str">
            <v>96641</v>
          </cell>
          <cell r="B3912" t="str">
            <v>CONECTOR FÊMEA, PPR, 25 X 1/2'', CLASSE PN 25, INSTALADO EM RAMAL OU SUB-RAMAL DE ÁGUA   FORNECIMENTO E INSTALAÇÃO . AF_06/2015</v>
          </cell>
          <cell r="C3912" t="str">
            <v>UN</v>
          </cell>
          <cell r="D3912" t="str">
            <v>13,06</v>
          </cell>
        </row>
        <row r="3913">
          <cell r="A3913" t="str">
            <v>96642</v>
          </cell>
          <cell r="B3913" t="str">
            <v>TÊ NORMAL, PPR, DN 25 MM, CLASSE PN 25, INSTALADO EM RAMAL OU SUB-RAMAL DE ÁGUA  FORNECIMENTO E INSTALAÇÃO . AF_06/2015</v>
          </cell>
          <cell r="C3913" t="str">
            <v>UN</v>
          </cell>
          <cell r="D3913" t="str">
            <v>14,68</v>
          </cell>
        </row>
        <row r="3914">
          <cell r="A3914" t="str">
            <v>96643</v>
          </cell>
          <cell r="B3914" t="str">
            <v>TÊ MISTURADOR, PPR, 25 X 3/4'' , CLASSE PN 25, INSTALADO EM RAMAL OU SUB-RAMAL DE ÁGUA  FORNECIMENTO E INSTALAÇÃO . AF_06/2015</v>
          </cell>
          <cell r="C3914" t="str">
            <v>UN</v>
          </cell>
          <cell r="D3914" t="str">
            <v>32,41</v>
          </cell>
        </row>
        <row r="3915">
          <cell r="A3915" t="str">
            <v>96650</v>
          </cell>
          <cell r="B3915" t="str">
            <v>JOELHO 90 GRAUS, PPR, DN 25 MM, CLASSE PN 25, INSTALADO EM RAMAL DE DISTRIBUIÇÃO  FORNECIMENTO E INSTALAÇÃO . AF_06/2015</v>
          </cell>
          <cell r="C3915" t="str">
            <v>UN</v>
          </cell>
          <cell r="D3915" t="str">
            <v>8,03</v>
          </cell>
        </row>
        <row r="3916">
          <cell r="A3916" t="str">
            <v>96651</v>
          </cell>
          <cell r="B3916" t="str">
            <v>JOELHO 45 GRAUS, PPR, DN 25 MM, CLASSE PN 25, INSTALADO EM RAMAL DE DISTRIBUIÇÃO DE ÁGUA  FORNECIMENTO E INSTALAÇÃO . AF_06/2015</v>
          </cell>
          <cell r="C3916" t="str">
            <v>UN</v>
          </cell>
          <cell r="D3916" t="str">
            <v>7,72</v>
          </cell>
        </row>
        <row r="3917">
          <cell r="A3917" t="str">
            <v>96652</v>
          </cell>
          <cell r="B3917" t="str">
            <v>JOELHO 90 GRAUS, PPR, DN 32 MM, CLASSE PN 25, INSTALADO EM RAMAL DE DISTRIBUIÇÃO  FORNECIMENTO E INSTALAÇÃO . AF_06/2015</v>
          </cell>
          <cell r="C3917" t="str">
            <v>UN</v>
          </cell>
          <cell r="D3917" t="str">
            <v>15,61</v>
          </cell>
        </row>
        <row r="3918">
          <cell r="A3918" t="str">
            <v>96653</v>
          </cell>
          <cell r="B3918" t="str">
            <v>JOELHO 45 GRAUS, PPR, DN 32 MM, CLASSE PN 25, INSTALADO EM RAMAL DE DISTRIBUIÇÃO DE ÁGUA  FORNECIMENTO E INSTALAÇÃO . AF_06/2015</v>
          </cell>
          <cell r="C3918" t="str">
            <v>UN</v>
          </cell>
          <cell r="D3918" t="str">
            <v>15,58</v>
          </cell>
        </row>
        <row r="3919">
          <cell r="A3919" t="str">
            <v>96654</v>
          </cell>
          <cell r="B3919" t="str">
            <v>JOELHO 90 GRAUS, PPR, DN 40 MM, CLASSE PN 25, INSTALADO EM RAMAL DE DISTRIBUIÇÃO  FORNECIMENTO E INSTALAÇÃO . AF_06/2015</v>
          </cell>
          <cell r="C3919" t="str">
            <v>UN</v>
          </cell>
          <cell r="D3919" t="str">
            <v>25,55</v>
          </cell>
        </row>
        <row r="3920">
          <cell r="A3920" t="str">
            <v>96655</v>
          </cell>
          <cell r="B3920" t="str">
            <v>JOELHO 45 GRAUS, PPR, DN 40 MM, CLASSE PN 25, INSTALADO EM RAMAL DE DISTRIBUIÇÃO DE ÁGUA  FORNECIMENTO E INSTALAÇÃO . AF_06/2015</v>
          </cell>
          <cell r="C3920" t="str">
            <v>UN</v>
          </cell>
          <cell r="D3920" t="str">
            <v>25,22</v>
          </cell>
        </row>
        <row r="3921">
          <cell r="A3921" t="str">
            <v>96656</v>
          </cell>
          <cell r="B3921" t="str">
            <v>LUVA, PPR, DN 25 MM, CLASSE PN 25, INSTALADO EM RAMAL DE DISTRIBUIÇÃO DE ÁGUA  FORNECIMENTO E INSTALAÇÃO . AF_06/2015</v>
          </cell>
          <cell r="C3921" t="str">
            <v>UN</v>
          </cell>
          <cell r="D3921" t="str">
            <v>5,62</v>
          </cell>
        </row>
        <row r="3922">
          <cell r="A3922" t="str">
            <v>96657</v>
          </cell>
          <cell r="B3922" t="str">
            <v>CONECTOR MACHO, PPR, 25 X 1/2, CLASSE PN 25, INSTALADO EM RAMAL DE DISTRIBUIÇÃO DE ÁGUA  FORNECIMENTO E INSTALAÇÃO . AF_06/2015</v>
          </cell>
          <cell r="C3922" t="str">
            <v>UN</v>
          </cell>
          <cell r="D3922" t="str">
            <v>14,09</v>
          </cell>
        </row>
        <row r="3923">
          <cell r="A3923" t="str">
            <v>96658</v>
          </cell>
          <cell r="B3923" t="str">
            <v>CONECTOR FÊMEA, PPR, 25 X 1/2'', CLASSE PN 25, INSTALADO EM RAMAL DE DISTRIBUIÇÃO DE ÁGUA   FORNECIMENTO E INSTALAÇÃO . AF_06/2015</v>
          </cell>
          <cell r="C3923" t="str">
            <v>UN</v>
          </cell>
          <cell r="D3923" t="str">
            <v>11,06</v>
          </cell>
        </row>
        <row r="3924">
          <cell r="A3924" t="str">
            <v>96659</v>
          </cell>
          <cell r="B3924" t="str">
            <v>LUVA, PPR, DN 32 MM, CLASSE PN 25, INSTALADO EM RAMAL DE DISTRIBUIÇÃO DE ÁGUA  FORNECIMENTO E INSTALAÇÃO. AF_06/2015</v>
          </cell>
          <cell r="C3924" t="str">
            <v>UN</v>
          </cell>
          <cell r="D3924" t="str">
            <v>10,52</v>
          </cell>
        </row>
        <row r="3925">
          <cell r="A3925" t="str">
            <v>96660</v>
          </cell>
          <cell r="B3925" t="str">
            <v>CONECTOR MACHO, PPR, 32 X 3/4'', CLASSE PN 25, INSTALADO EM RAMAL DE DISTRIBUIÇÃO DE ÁGUA   FORNECIMENTO E INSTALAÇÃO. AF_06/2015</v>
          </cell>
          <cell r="C3925" t="str">
            <v>UN</v>
          </cell>
          <cell r="D3925" t="str">
            <v>24,64</v>
          </cell>
        </row>
        <row r="3926">
          <cell r="A3926" t="str">
            <v>96661</v>
          </cell>
          <cell r="B3926" t="str">
            <v>CONECTOR FÊMEA, PPR, 32 X 3/4'', CLASSE PN 25, INSTALADO EM RAMAL DE DISTRIBUIÇÃO DE ÁGUA   FORNECIMENTO E INSTALAÇÃO . AF_06/2015</v>
          </cell>
          <cell r="C3926" t="str">
            <v>UN</v>
          </cell>
          <cell r="D3926" t="str">
            <v>19,99</v>
          </cell>
        </row>
        <row r="3927">
          <cell r="A3927" t="str">
            <v>96662</v>
          </cell>
          <cell r="B3927" t="str">
            <v>BUCHA DE REDUÇÃO, PPR, 32 X 25, CLASSE PN 25, INSTALADO EM RAMAL DE DISTRIBUIÇÃO DE ÁGUA  FORNECIMENTO E INSTALAÇÃO . AF_06/2015</v>
          </cell>
          <cell r="C3927" t="str">
            <v>UN</v>
          </cell>
          <cell r="D3927" t="str">
            <v>10,68</v>
          </cell>
        </row>
        <row r="3928">
          <cell r="A3928" t="str">
            <v>96663</v>
          </cell>
          <cell r="B3928" t="str">
            <v>LUVA, PPR, DN 40 MM, CLASSE PN 25, INSTALADO EM RAMAL DE DISTRIBUIÇÃO DE ÁGUA  FORNECIMENTO E INSTALAÇÃO. AF_06/2015</v>
          </cell>
          <cell r="C3928" t="str">
            <v>UN</v>
          </cell>
          <cell r="D3928" t="str">
            <v>18,39</v>
          </cell>
        </row>
        <row r="3929">
          <cell r="A3929" t="str">
            <v>96664</v>
          </cell>
          <cell r="B3929" t="str">
            <v>BUCHA DE REDUÇÃO, PPR, 40 X 25, CLASSE PN 25, INSTALADO EM RAMAL DE DISTRIBUIÇÃO DE ÁGUA  FORNECIMENTO E INSTALAÇÃO . AF_06/2015</v>
          </cell>
          <cell r="C3929" t="str">
            <v>UN</v>
          </cell>
          <cell r="D3929" t="str">
            <v>19,38</v>
          </cell>
        </row>
        <row r="3930">
          <cell r="A3930" t="str">
            <v>96665</v>
          </cell>
          <cell r="B3930" t="str">
            <v>TÊ NORMAL, PPR, DN 25 MM, CLASSE PN 25, INSTALADO EM RAMAL DE DISTRIBUIÇÃO DE ÁGUA  FORNECIMENTO E INSTALAÇÃO . AF_06/2015</v>
          </cell>
          <cell r="C3930" t="str">
            <v>UN</v>
          </cell>
          <cell r="D3930" t="str">
            <v>10,61</v>
          </cell>
        </row>
        <row r="3931">
          <cell r="A3931" t="str">
            <v>96666</v>
          </cell>
          <cell r="B3931" t="str">
            <v>TÊ NORMAL, PPR, DN 32 MM, CLASSE PN 25, INSTALADO EM RAMAL DE DISTRIBUIÇÃO DE ÁGUA  FORNECIMENTO E INSTALAÇÃO . AF_06/2015</v>
          </cell>
          <cell r="C3931" t="str">
            <v>UN</v>
          </cell>
          <cell r="D3931" t="str">
            <v>20,88</v>
          </cell>
        </row>
        <row r="3932">
          <cell r="A3932" t="str">
            <v>96667</v>
          </cell>
          <cell r="B3932" t="str">
            <v>TÊ NORMAL, PPR, DN 40 MM, CLASSE PN 25, INSTALADO EM RAMAL DE DISTRIBUIÇÃO DE ÁGUA  FORNECIMENTO E INSTALAÇÃO . AF_06/2015</v>
          </cell>
          <cell r="C3932" t="str">
            <v>UN</v>
          </cell>
          <cell r="D3932" t="str">
            <v>35,47</v>
          </cell>
        </row>
        <row r="3933">
          <cell r="A3933" t="str">
            <v>96684</v>
          </cell>
          <cell r="B3933" t="str">
            <v>JOELHO 90 GRAUS, PPR, DN 25 MM, CLASSE PN 25, INSTALADO EM PRUMADA DE ÁGUA  FORNECIMENTO E INSTALAÇÃO . AF_06/2015</v>
          </cell>
          <cell r="C3933" t="str">
            <v>UN</v>
          </cell>
          <cell r="D3933" t="str">
            <v>3,47</v>
          </cell>
        </row>
        <row r="3934">
          <cell r="A3934" t="str">
            <v>96685</v>
          </cell>
          <cell r="B3934" t="str">
            <v>JOELHO 45 GRAUS, PPR, DN 25 MM, CLASSE PN 25, INSTALADO EM PRUMADA DE ÁGUA  FORNECIMENTO E INSTALAÇÃO . AF_06/2015</v>
          </cell>
          <cell r="C3934" t="str">
            <v>UN</v>
          </cell>
          <cell r="D3934" t="str">
            <v>3,16</v>
          </cell>
        </row>
        <row r="3935">
          <cell r="A3935" t="str">
            <v>96686</v>
          </cell>
          <cell r="B3935" t="str">
            <v>JOELHO 90 GRAUS, PPR, DN 32 MM, CLASSE PN 25, INSTALADO EM PRUMADA DE ÁGUA  FORNECIMENTO E INSTALAÇÃO . AF_06/2015</v>
          </cell>
          <cell r="C3935" t="str">
            <v>UN</v>
          </cell>
          <cell r="D3935" t="str">
            <v>5,19</v>
          </cell>
        </row>
        <row r="3936">
          <cell r="A3936" t="str">
            <v>96687</v>
          </cell>
          <cell r="B3936" t="str">
            <v>JOELHO 45 GRAUS, PPR, DN 32 MM, CLASSE PN 25, INSTALADO EM PRUMADA DE ÁGUA  FORNECIMENTO E INSTALAÇÃO . AF_06/2015</v>
          </cell>
          <cell r="C3936" t="str">
            <v>UN</v>
          </cell>
          <cell r="D3936" t="str">
            <v>5,16</v>
          </cell>
        </row>
        <row r="3937">
          <cell r="A3937" t="str">
            <v>96688</v>
          </cell>
          <cell r="B3937" t="str">
            <v>JOELHO 90 GRAUS, PPR, DN 40 MM, CLASSE PN 25, INSTALADO EM PRUMADA DE ÁGUA  FORNECIMENTO E INSTALAÇÃO . AF_06/2015</v>
          </cell>
          <cell r="C3937" t="str">
            <v>UN</v>
          </cell>
          <cell r="D3937" t="str">
            <v>8,69</v>
          </cell>
        </row>
        <row r="3938">
          <cell r="A3938" t="str">
            <v>96689</v>
          </cell>
          <cell r="B3938" t="str">
            <v>JOELHO 45 GRAUS, PPR, DN 40 MM, CLASSE PN 25, INSTALADO EM PRUMADA DE ÁGUA  FORNECIMENTO E INSTALAÇÃO . AF_06/2015</v>
          </cell>
          <cell r="C3938" t="str">
            <v>UN</v>
          </cell>
          <cell r="D3938" t="str">
            <v>8,36</v>
          </cell>
        </row>
        <row r="3939">
          <cell r="A3939" t="str">
            <v>96690</v>
          </cell>
          <cell r="B3939" t="str">
            <v>JOELHO 90 GRAUS, PPR, DN 50 MM, CLASSE PN 25, INSTALADO EM PRUMADA DE ÁGUA  FORNECIMENTO E INSTALAÇÃO . AF_06/2015</v>
          </cell>
          <cell r="C3939" t="str">
            <v>UN</v>
          </cell>
          <cell r="D3939" t="str">
            <v>15,69</v>
          </cell>
        </row>
        <row r="3940">
          <cell r="A3940" t="str">
            <v>96691</v>
          </cell>
          <cell r="B3940" t="str">
            <v>JOELHO 45 GRAUS, PPR, DN 50 MM, CLASSE PN 25, INSTALADO EM PRUMADA DE ÁGUA  FORNECIMENTO E INSTALAÇÃO . AF_06/2015</v>
          </cell>
          <cell r="C3940" t="str">
            <v>UN</v>
          </cell>
          <cell r="D3940" t="str">
            <v>16,15</v>
          </cell>
        </row>
        <row r="3941">
          <cell r="A3941" t="str">
            <v>96692</v>
          </cell>
          <cell r="B3941" t="str">
            <v>JOELHO 90 GRAUS, PPR, DN 63 MM, CLASSE PN 25, INSTALADO EM PRUMADA DE ÁGUA  FORNECIMENTO E INSTALAÇÃO . AF_06/2015</v>
          </cell>
          <cell r="C3941" t="str">
            <v>UN</v>
          </cell>
          <cell r="D3941" t="str">
            <v>23,79</v>
          </cell>
        </row>
        <row r="3942">
          <cell r="A3942" t="str">
            <v>96693</v>
          </cell>
          <cell r="B3942" t="str">
            <v>JOELHO 45 GRAUS, PPR, DN 63 MM, CLASSE PN 25, INSTALADO EM PRUMADA DE ÁGUA  FORNECIMENTO E INSTALAÇÃO . AF_06/2015</v>
          </cell>
          <cell r="C3942" t="str">
            <v>UN</v>
          </cell>
          <cell r="D3942" t="str">
            <v>22,68</v>
          </cell>
        </row>
        <row r="3943">
          <cell r="A3943" t="str">
            <v>96694</v>
          </cell>
          <cell r="B3943" t="str">
            <v>JOELHO 90 GRAUS, PPR, DN 75 MM, CLASSE PN 25, INSTALADO EM PRUMADA DE ÁGUA  FORNECIMENTO E INSTALAÇÃO . AF_06/2015</v>
          </cell>
          <cell r="C3943" t="str">
            <v>UN</v>
          </cell>
          <cell r="D3943" t="str">
            <v>50,00</v>
          </cell>
        </row>
        <row r="3944">
          <cell r="A3944" t="str">
            <v>96695</v>
          </cell>
          <cell r="B3944" t="str">
            <v>JOELHO 45 GRAUS, PPR, DN 75 MM, CLASSE PN 25, INSTALADO EM PRUMADA DE ÁGUA  FORNECIMENTO E INSTALAÇÃO . AF_06/2015</v>
          </cell>
          <cell r="C3944" t="str">
            <v>UN</v>
          </cell>
          <cell r="D3944" t="str">
            <v>48,69</v>
          </cell>
        </row>
        <row r="3945">
          <cell r="A3945" t="str">
            <v>96696</v>
          </cell>
          <cell r="B3945" t="str">
            <v>JOELHO 90 GRAUS, PPR, DN 90 MM, CLASSE PN 25, INSTALADO EM PRUMADA DE ÁGUA  FORNECIMENTO E INSTALAÇÃO . AF_06/2015</v>
          </cell>
          <cell r="C3945" t="str">
            <v>UN</v>
          </cell>
          <cell r="D3945" t="str">
            <v>74,95</v>
          </cell>
        </row>
        <row r="3946">
          <cell r="A3946" t="str">
            <v>96697</v>
          </cell>
          <cell r="B3946" t="str">
            <v>JOELHO 90 GRAUS, PPR, DN 110 MM, CLASSE PN 25, INSTALADO EM PRUMADA DE ÁGUA  FORNECIMENTO E INSTALAÇÃO . AF_06/2015</v>
          </cell>
          <cell r="C3946" t="str">
            <v>UN</v>
          </cell>
          <cell r="D3946" t="str">
            <v>112,04</v>
          </cell>
        </row>
        <row r="3947">
          <cell r="A3947" t="str">
            <v>96698</v>
          </cell>
          <cell r="B3947" t="str">
            <v>LUVA, PPR, DN 25 MM, CLASSE PN 25, INSTALADO EM PRUMADA DE ÁGUA  FORNECIMENTO E INSTALAÇÃO . AF_06/2015</v>
          </cell>
          <cell r="C3947" t="str">
            <v>UN</v>
          </cell>
          <cell r="D3947" t="str">
            <v>2,59</v>
          </cell>
        </row>
        <row r="3948">
          <cell r="A3948" t="str">
            <v>96699</v>
          </cell>
          <cell r="B3948" t="str">
            <v>CONECTOR MACHO, PPR, 25 X 1/2'', CLASSE PN 25, INSTALADO EM PRUMADA DE ÁGUA   FORNECIMENTO E INSTALAÇÃO . AF_06/2015</v>
          </cell>
          <cell r="C3948" t="str">
            <v>UN</v>
          </cell>
          <cell r="D3948" t="str">
            <v>11,06</v>
          </cell>
        </row>
        <row r="3949">
          <cell r="A3949" t="str">
            <v>96700</v>
          </cell>
          <cell r="B3949" t="str">
            <v>CONECTOR FÊMEA, PPR, 25 X 1/2'', CLASSE PN 25, INSTALADO EM PRUMADA DE ÁGUA   FORNECIMENTO E INSTALAÇÃO . AF_06/2015</v>
          </cell>
          <cell r="C3949" t="str">
            <v>UN</v>
          </cell>
          <cell r="D3949" t="str">
            <v>8,03</v>
          </cell>
        </row>
        <row r="3950">
          <cell r="A3950" t="str">
            <v>96701</v>
          </cell>
          <cell r="B3950" t="str">
            <v>LUVA, PPR, DN 32 MM, CLASSE PN 25, INSTALADO EM PRUMADA DE ÁGUA  FORNECIMENTO E INSTALAÇÃO. AF_06/2015</v>
          </cell>
          <cell r="C3950" t="str">
            <v>UN</v>
          </cell>
          <cell r="D3950" t="str">
            <v>3,57</v>
          </cell>
        </row>
        <row r="3951">
          <cell r="A3951" t="str">
            <v>96702</v>
          </cell>
          <cell r="B3951" t="str">
            <v>BUCHA DE REDUÇÃO, PPR, 32 X 25, CLASSE PN 25, INSTALADO EM PRUMADA DE ÁGUA  FORNECIMENTO E INSTALAÇÃO . AF_06/2015</v>
          </cell>
          <cell r="C3951" t="str">
            <v>UN</v>
          </cell>
          <cell r="D3951" t="str">
            <v>3,73</v>
          </cell>
        </row>
        <row r="3952">
          <cell r="A3952" t="str">
            <v>96703</v>
          </cell>
          <cell r="B3952" t="str">
            <v>LUVA, PPR, DN 40 MM, CLASSE PN 25, INSTALADO EM PRUMADA DE ÁGUA  FORNECIMENTO E INSTALAÇÃO. AF_06/2015</v>
          </cell>
          <cell r="C3952" t="str">
            <v>UN</v>
          </cell>
          <cell r="D3952" t="str">
            <v>7,12</v>
          </cell>
        </row>
        <row r="3953">
          <cell r="A3953" t="str">
            <v>96704</v>
          </cell>
          <cell r="B3953" t="str">
            <v>BUCHA DE REDUÇÃO, PPR, 40 X 25, CLASSE PN 25, INSTALADO EM PRUMADA DE ÁGUA  FORNECIMENTO E INSTALAÇÃO . AF_06/2015</v>
          </cell>
          <cell r="C3953" t="str">
            <v>UN</v>
          </cell>
          <cell r="D3953" t="str">
            <v>8,11</v>
          </cell>
        </row>
        <row r="3954">
          <cell r="A3954" t="str">
            <v>96705</v>
          </cell>
          <cell r="B3954" t="str">
            <v>LUVA, PPR, DN 50 MM, CLASSE PN 25, INSTALADO EM PRUMADA DE ÁGUA  FORNECIMENTO E INSTALAÇÃO. AF_06/2015</v>
          </cell>
          <cell r="C3954" t="str">
            <v>UN</v>
          </cell>
          <cell r="D3954" t="str">
            <v>10,71</v>
          </cell>
        </row>
        <row r="3955">
          <cell r="A3955" t="str">
            <v>96706</v>
          </cell>
          <cell r="B3955" t="str">
            <v>LUVA, PPR, DN 63 MM, CLASSE PN 25, INSTALADO EM PRUMADA DE ÁGUA  FORNECIMENTO E INSTALAÇÃO. AF_06/2015</v>
          </cell>
          <cell r="C3955" t="str">
            <v>UN</v>
          </cell>
          <cell r="D3955" t="str">
            <v>16,14</v>
          </cell>
        </row>
        <row r="3956">
          <cell r="A3956" t="str">
            <v>96707</v>
          </cell>
          <cell r="B3956" t="str">
            <v>LUVA, PPR, DN 75 MM, CLASSE PN 25, INSTALADO EM PRUMADA DE ÁGUA  FORNECIMENTO E INSTALAÇÃO. AF_06/2015</v>
          </cell>
          <cell r="C3956" t="str">
            <v>UN</v>
          </cell>
          <cell r="D3956" t="str">
            <v>32,22</v>
          </cell>
        </row>
        <row r="3957">
          <cell r="A3957" t="str">
            <v>96708</v>
          </cell>
          <cell r="B3957" t="str">
            <v>LUVA, PPR, DN 90 MM, CLASSE PN 25, INSTALADO EM PRUMADA DE ÁGUA  FORNECIMENTO E INSTALAÇÃO. AF_06/2015</v>
          </cell>
          <cell r="C3957" t="str">
            <v>UN</v>
          </cell>
          <cell r="D3957" t="str">
            <v>50,42</v>
          </cell>
        </row>
        <row r="3958">
          <cell r="A3958" t="str">
            <v>96709</v>
          </cell>
          <cell r="B3958" t="str">
            <v>LUVA, PPR, DN 110 MM, CLASSE PN 25, INSTALADO EM PRUMADA DE ÁGUA  FORNECIMENTO E INSTALAÇÃO. AF_06/2015</v>
          </cell>
          <cell r="C3958" t="str">
            <v>UN</v>
          </cell>
          <cell r="D3958" t="str">
            <v>79,28</v>
          </cell>
        </row>
        <row r="3959">
          <cell r="A3959" t="str">
            <v>96710</v>
          </cell>
          <cell r="B3959" t="str">
            <v>TÊ NORMAL, PPR, DN 25 MM, CLASSE PN 25, INSTALADO EM PRUMADA DE ÁGUA  FORNECIMENTO E INSTALAÇÃO . AF_06/2015</v>
          </cell>
          <cell r="C3959" t="str">
            <v>UN</v>
          </cell>
          <cell r="D3959" t="str">
            <v>4,58</v>
          </cell>
        </row>
        <row r="3960">
          <cell r="A3960" t="str">
            <v>96711</v>
          </cell>
          <cell r="B3960" t="str">
            <v>TÊ NORMAL, PPR, DN 32 MM, CLASSE PN 25, INSTALADO EM PRUMADA DE ÁGUA  FORNECIMENTO E INSTALAÇÃO . AF_06/2015</v>
          </cell>
          <cell r="C3960" t="str">
            <v>UN</v>
          </cell>
          <cell r="D3960" t="str">
            <v>7,03</v>
          </cell>
        </row>
        <row r="3961">
          <cell r="A3961" t="str">
            <v>96712</v>
          </cell>
          <cell r="B3961" t="str">
            <v>TÊ NORMAL, PPR, DN 40 MM, CLASSE PN 25, INSTALADO EM PRUMADA DE ÁGUA  FORNECIMENTO E INSTALAÇÃO . AF_06/2015</v>
          </cell>
          <cell r="C3961" t="str">
            <v>UN</v>
          </cell>
          <cell r="D3961" t="str">
            <v>12,94</v>
          </cell>
        </row>
        <row r="3962">
          <cell r="A3962" t="str">
            <v>96713</v>
          </cell>
          <cell r="B3962" t="str">
            <v>TÊ NORMAL, PPR, DN 50 MM, CLASSE PN 25, INSTALADO EM PRUMADA DE ÁGUA  FORNECIMENTO E INSTALAÇÃO . AF_06/2015</v>
          </cell>
          <cell r="C3962" t="str">
            <v>UN</v>
          </cell>
          <cell r="D3962" t="str">
            <v>18,14</v>
          </cell>
        </row>
        <row r="3963">
          <cell r="A3963" t="str">
            <v>96714</v>
          </cell>
          <cell r="B3963" t="str">
            <v>TÊ NORMAL, PPR, DN 63 MM, CLASSE PN 25, INSTALADO EM PRUMADA DE ÁGUA  FORNECIMENTO E INSTALAÇÃO . AF_06/2015</v>
          </cell>
          <cell r="C3963" t="str">
            <v>UN</v>
          </cell>
          <cell r="D3963" t="str">
            <v>30,20</v>
          </cell>
        </row>
        <row r="3964">
          <cell r="A3964" t="str">
            <v>96715</v>
          </cell>
          <cell r="B3964" t="str">
            <v>TÊ NORMAL, PPR, DN 75 MM, CLASSE PN 25, INSTALADO EM PRUMADA DE ÁGUA  FORNECIMENTO E INSTALAÇÃO . AF_06/2015</v>
          </cell>
          <cell r="C3964" t="str">
            <v>UN</v>
          </cell>
          <cell r="D3964" t="str">
            <v>54,85</v>
          </cell>
        </row>
        <row r="3965">
          <cell r="A3965" t="str">
            <v>96716</v>
          </cell>
          <cell r="B3965" t="str">
            <v>TÊ NORMAL, PPR, DN 90 MM, CLASSE PN 25, INSTALADO EM PRUMADA DE ÁGUA  FORNECIMENTO E INSTALAÇÃO . AF_06/2015</v>
          </cell>
          <cell r="C3965" t="str">
            <v>UN</v>
          </cell>
          <cell r="D3965" t="str">
            <v>81,95</v>
          </cell>
        </row>
        <row r="3966">
          <cell r="A3966" t="str">
            <v>96717</v>
          </cell>
          <cell r="B3966" t="str">
            <v>TÊ NORMAL, PPR, DN 110 MM, CLASSE PN 25, INSTALADO EM PRUMADA DE ÁGUA  FORNECIMENTO E INSTALAÇÃO . AF_06/2015</v>
          </cell>
          <cell r="C3966" t="str">
            <v>UN</v>
          </cell>
          <cell r="D3966" t="str">
            <v>128,32</v>
          </cell>
        </row>
        <row r="3967">
          <cell r="A3967" t="str">
            <v>96736</v>
          </cell>
          <cell r="B3967" t="str">
            <v>LUVA, PPR, DN 20 MM, CLASSE PN 25, INSTALADO EM RESERVAÇÃO DE ÁGUA DE EDIFICAÇÃO QUE POSSUA RESERVATÓRIO DE FIBRA/FIBROCIMENTO  FORNECIMENTO E INSTALAÇÃO. AF_06/2016</v>
          </cell>
          <cell r="C3967" t="str">
            <v>UN</v>
          </cell>
          <cell r="D3967" t="str">
            <v>4,32</v>
          </cell>
        </row>
        <row r="3968">
          <cell r="A3968" t="str">
            <v>96737</v>
          </cell>
          <cell r="B3968" t="str">
            <v>LUVA, PPR, DN 25 MM, CLASSE PN 25, INSTALADO EM RESERVAÇÃO DE ÁGUA DE EDIFICAÇÃO QUE POSSUA RESERVATÓRIO DE FIBRA/FIBROCIMENTO  FORNECIMENTO E INSTALAÇÃO. AF_06/2016</v>
          </cell>
          <cell r="C3968" t="str">
            <v>UN</v>
          </cell>
          <cell r="D3968" t="str">
            <v>4,79</v>
          </cell>
        </row>
        <row r="3969">
          <cell r="A3969" t="str">
            <v>96738</v>
          </cell>
          <cell r="B3969" t="str">
            <v>CONECTOR MACHO, PPR, 25 X 1/2'', CLASSE PN 25,  INSTALADO EM RESERVAÇÃO DE ÁGUA DE EDIFICAÇÃO QUE POSSUA RESERVATÓRIO DE FIBRA/FIBROCIMENTO   FORNECIMENTO E INSTALAÇÃO. AF_06/2016</v>
          </cell>
          <cell r="C3969" t="str">
            <v>UN</v>
          </cell>
          <cell r="D3969" t="str">
            <v>13,26</v>
          </cell>
        </row>
        <row r="3970">
          <cell r="A3970" t="str">
            <v>96739</v>
          </cell>
          <cell r="B3970" t="str">
            <v>LUVA, PPR, DN 32 MM, CLASSE PN 25, INSTALADO EM RESERVAÇÃO DE ÁGUA DE EDIFICAÇÃO QUE POSSUA RESERVATÓRIO DE FIBRA/FIBROCIMENTO  FORNECIMENTO E INSTALAÇÃO. AF_06/2016</v>
          </cell>
          <cell r="C3970" t="str">
            <v>UN</v>
          </cell>
          <cell r="D3970" t="str">
            <v>6,17</v>
          </cell>
        </row>
        <row r="3971">
          <cell r="A3971" t="str">
            <v>96740</v>
          </cell>
          <cell r="B3971" t="str">
            <v>CONECTOR MACHO, PPR, 32 X 3/4'', CLASSE PN 25,  INSTALADO EM RESERVAÇÃO DE ÁGUA DE EDIFICAÇÃO QUE POSSUA RESERVATÓRIO DE FIBRA/FIBROCIMENTO   FORNECIMENTO E INSTALAÇÃO. AF_06/2016</v>
          </cell>
          <cell r="C3971" t="str">
            <v>UN</v>
          </cell>
          <cell r="D3971" t="str">
            <v>20,29</v>
          </cell>
        </row>
        <row r="3972">
          <cell r="A3972" t="str">
            <v>96741</v>
          </cell>
          <cell r="B3972" t="str">
            <v>LUVA, PPR, DN 40 MM, CLASSE PN 25, INSTALADO EM RESERVAÇÃO DE ÁGUA DE EDIFICAÇÃO QUE POSSUA RESERVATÓRIO DE FIBRA/FIBROCIMENTO  FORNECIMENTO E INSTALAÇÃO. AF_06/2016</v>
          </cell>
          <cell r="C3972" t="str">
            <v>UN</v>
          </cell>
          <cell r="D3972" t="str">
            <v>8,93</v>
          </cell>
        </row>
        <row r="3973">
          <cell r="A3973" t="str">
            <v>96742</v>
          </cell>
          <cell r="B3973" t="str">
            <v>LUVA, PPR, DN 50 MM, CLASSE PN 25, INSTALADO EM RESERVAÇÃO DE ÁGUA DE EDIFICAÇÃO QUE POSSUA RESERVATÓRIO DE FIBRA/FIBROCIMENTO  FORNECIMENTO E INSTALAÇÃO. AF_06/2016</v>
          </cell>
          <cell r="C3973" t="str">
            <v>UN</v>
          </cell>
          <cell r="D3973" t="str">
            <v>13,55</v>
          </cell>
        </row>
        <row r="3974">
          <cell r="A3974" t="str">
            <v>96743</v>
          </cell>
          <cell r="B3974" t="str">
            <v>LUVA, PPR, DN 63 MM, CLASSE PN 25, INSTALADO EM RESERVAÇÃO DE ÁGUA DE EDIFICAÇÃO QUE POSSUA RESERVATÓRIO DE FIBRA/FIBROCIMENTO  FORNECIMENTO E INSTALAÇÃO. AF_06/2016</v>
          </cell>
          <cell r="C3974" t="str">
            <v>UN</v>
          </cell>
          <cell r="D3974" t="str">
            <v>16,90</v>
          </cell>
        </row>
        <row r="3975">
          <cell r="A3975" t="str">
            <v>96744</v>
          </cell>
          <cell r="B3975" t="str">
            <v>LUVA, PPR, DN 75 MM, CLASSE PN 25, INSTALADO EM RESERVAÇÃO DE ÁGUA DE EDIFICAÇÃO QUE POSSUA RESERVATÓRIO DE FIBRA/FIBROCIMENTO  FORNECIMENTO E INSTALAÇÃO. AF_06/2016</v>
          </cell>
          <cell r="C3975" t="str">
            <v>UN</v>
          </cell>
          <cell r="D3975" t="str">
            <v>35,02</v>
          </cell>
        </row>
        <row r="3976">
          <cell r="A3976" t="str">
            <v>96745</v>
          </cell>
          <cell r="B3976" t="str">
            <v>LUVA, PPR, DN 90 MM, CLASSE PN 25, INSTALADO EM RESERVAÇÃO DE ÁGUA DE EDIFICAÇÃO QUE POSSUA RESERVATÓRIO DE FIBRA/FIBROCIMENTO  FORNECIMENTO E INSTALAÇÃO. AF_06/2016</v>
          </cell>
          <cell r="C3976" t="str">
            <v>UN</v>
          </cell>
          <cell r="D3976" t="str">
            <v>49,74</v>
          </cell>
        </row>
        <row r="3977">
          <cell r="A3977" t="str">
            <v>96746</v>
          </cell>
          <cell r="B3977" t="str">
            <v>LUVA, PPR, DN 110 MM, CLASSE PN 25, INSTALADO EM RESERVAÇÃO DE ÁGUA DE EDIFICAÇÃO QUE POSSUA RESERVATÓRIO DE FIBRA/FIBROCIMENTO  FORNECIMENTO E INSTALAÇÃO. AF_06/2016</v>
          </cell>
          <cell r="C3977" t="str">
            <v>UN</v>
          </cell>
          <cell r="D3977" t="str">
            <v>79,24</v>
          </cell>
        </row>
        <row r="3978">
          <cell r="A3978" t="str">
            <v>96747</v>
          </cell>
          <cell r="B3978" t="str">
            <v>JOELHO 90 GRAUS, PPR, DN 20 MM, CLASSE PN 25,  INSTALADO EM RESERVAÇÃO DE ÁGUA DE EDIFICAÇÃO QUE POSSUA RESERVATÓRIO DE FIBRA/FIBROCIMENTO  FORNECIMENTO E INSTALAÇÃO. AF_06/2016</v>
          </cell>
          <cell r="C3978" t="str">
            <v>UN</v>
          </cell>
          <cell r="D3978" t="str">
            <v>6,21</v>
          </cell>
        </row>
        <row r="3979">
          <cell r="A3979" t="str">
            <v>96748</v>
          </cell>
          <cell r="B3979" t="str">
            <v>JOELHO 90 GRAUS, PPR, DN 25 MM, CLASSE PN 25,  INSTALADO EM RESERVAÇÃO DE ÁGUA DE EDIFICAÇÃO QUE POSSUA RESERVATÓRIO DE FIBRA/FIBROCIMENTO  FORNECIMENTO E INSTALAÇÃO. AF_06/2016</v>
          </cell>
          <cell r="C3979" t="str">
            <v>UN</v>
          </cell>
          <cell r="D3979" t="str">
            <v>6,79</v>
          </cell>
        </row>
        <row r="3980">
          <cell r="A3980" t="str">
            <v>96749</v>
          </cell>
          <cell r="B3980" t="str">
            <v>JOELHO 90 GRAUS, PPR, DN 32 MM, CLASSE PN 25,  INSTALADO EM RESERVAÇÃO DE ÁGUA DE EDIFICAÇÃO QUE POSSUA RESERVATÓRIO DE FIBRA/FIBROCIMENTO  FORNECIMENTO E INSTALAÇÃO. AF_06/2016</v>
          </cell>
          <cell r="C3980" t="str">
            <v>UN</v>
          </cell>
          <cell r="D3980" t="str">
            <v>9,10</v>
          </cell>
        </row>
        <row r="3981">
          <cell r="A3981" t="str">
            <v>96750</v>
          </cell>
          <cell r="B3981" t="str">
            <v>JOELHO 90 GRAUS, PPR, DN 40 MM, CLASSE PN 25,  INSTALADO EM RESERVAÇÃO DE ÁGUA DE EDIFICAÇÃO QUE POSSUA RESERVATÓRIO DE FIBRA/FIBROCIMENTO  FORNECIMENTO E INSTALAÇÃO. AF_06/2016</v>
          </cell>
          <cell r="C3981" t="str">
            <v>UN</v>
          </cell>
          <cell r="D3981" t="str">
            <v>11,37</v>
          </cell>
        </row>
        <row r="3982">
          <cell r="A3982" t="str">
            <v>96751</v>
          </cell>
          <cell r="B3982" t="str">
            <v>JOELHO 90 GRAUS, PPR, DN 50 MM, CLASSE PN 25,  INSTALADO EM RESERVAÇÃO DE ÁGUA DE EDIFICAÇÃO QUE POSSUA RESERVATÓRIO DE FIBRA/FIBROCIMENTO  FORNECIMENTO E INSTALAÇÃO. AF_06/2016</v>
          </cell>
          <cell r="C3982" t="str">
            <v>UN</v>
          </cell>
          <cell r="D3982" t="str">
            <v>19,93</v>
          </cell>
        </row>
        <row r="3983">
          <cell r="A3983" t="str">
            <v>96752</v>
          </cell>
          <cell r="B3983" t="str">
            <v>JOELHO 90 GRAUS, PPR, DN 63 MM, CLASSE PN 25,  INSTALADO EM RESERVAÇÃO DE ÁGUA DE EDIFICAÇÃO QUE POSSUA RESERVATÓRIO DE FIBRA/FIBROCIMENTO  FORNECIMENTO E INSTALAÇÃO. AF_06/2016</v>
          </cell>
          <cell r="C3983" t="str">
            <v>UN</v>
          </cell>
          <cell r="D3983" t="str">
            <v>24,91</v>
          </cell>
        </row>
        <row r="3984">
          <cell r="A3984" t="str">
            <v>96753</v>
          </cell>
          <cell r="B3984" t="str">
            <v>JOELHO 90 GRAUS, PPR, DN 75 MM, CLASSE PN 25,  INSTALADO EM RESERVAÇÃO DE ÁGUA DE EDIFICAÇÃO QUE POSSUA RESERVATÓRIO DE FIBRA/FIBROCIMENTO  FORNECIMENTO E INSTALAÇÃO. AF_06/2016</v>
          </cell>
          <cell r="C3984" t="str">
            <v>UN</v>
          </cell>
          <cell r="D3984" t="str">
            <v>54,19</v>
          </cell>
        </row>
        <row r="3985">
          <cell r="A3985" t="str">
            <v>96754</v>
          </cell>
          <cell r="B3985" t="str">
            <v>JOELHO 90 GRAUS, PPR, DN 90 MM, CLASSE PN 25,  INSTALADO EM RESERVAÇÃO DE ÁGUA DE EDIFICAÇÃO QUE POSSUA RESERVATÓRIO DE FIBRA/FIBROCIMENTO  FORNECIMENTO E INSTALAÇÃO. AF_06/2016</v>
          </cell>
          <cell r="C3985" t="str">
            <v>UN</v>
          </cell>
          <cell r="D3985" t="str">
            <v>73,91</v>
          </cell>
        </row>
        <row r="3986">
          <cell r="A3986" t="str">
            <v>96755</v>
          </cell>
          <cell r="B3986" t="str">
            <v>JOELHO 90 GRAUS, PPR, DN 110 MM, CLASSE PN 25,  INSTALADO EM RESERVAÇÃO DE ÁGUA DE EDIFICAÇÃO QUE POSSUA RESERVATÓRIO DE FIBRA/FIBROCIMENTO  FORNECIMENTO E INSTALAÇÃO. AF_06/2016</v>
          </cell>
          <cell r="C3986" t="str">
            <v>UN</v>
          </cell>
          <cell r="D3986" t="str">
            <v>112,01</v>
          </cell>
        </row>
        <row r="3987">
          <cell r="A3987" t="str">
            <v>96756</v>
          </cell>
          <cell r="B3987" t="str">
            <v>TÊ MISTURADOR, PPR, DN 20 MM, CLASSE PN 25,  INSTALADO EM RESERVAÇÃO DE ÁGUA DE EDIFICAÇÃO QUE POSSUA RESERVATÓRIO DE FIBRA/FIBROCIMENTO  FORNECIMENTO E INSTALAÇÃO. AF_06/2016</v>
          </cell>
          <cell r="C3987" t="str">
            <v>UN</v>
          </cell>
          <cell r="D3987" t="str">
            <v>10,48</v>
          </cell>
        </row>
        <row r="3988">
          <cell r="A3988" t="str">
            <v>96757</v>
          </cell>
          <cell r="B3988" t="str">
            <v>TÊ MISTURADOR, PPR, DN 25 MM, CLASSE PN 25,  INSTALADO EM RESERVAÇÃO DE ÁGUA DE EDIFICAÇÃO QUE POSSUA RESERVATÓRIO DE FIBRA/FIBROCIMENTO  FORNECIMENTO E INSTALAÇÃO. AF_06/2016</v>
          </cell>
          <cell r="C3988" t="str">
            <v>UN</v>
          </cell>
          <cell r="D3988" t="str">
            <v>10,17</v>
          </cell>
        </row>
        <row r="3989">
          <cell r="A3989" t="str">
            <v>96758</v>
          </cell>
          <cell r="B3989" t="str">
            <v>TÊ, PPR, DN 32 MM, CLASSE PN 25,  INSTALADO EM RESERVAÇÃO DE ÁGUA DE EDIFICAÇÃO QUE POSSUA RESERVATÓRIO DE FIBRA/FIBROCIMENTO  FORNECIMENTO E INSTALAÇÃO. AF_06/2016</v>
          </cell>
          <cell r="C3989" t="str">
            <v>UN</v>
          </cell>
          <cell r="D3989" t="str">
            <v>12,22</v>
          </cell>
        </row>
        <row r="3990">
          <cell r="A3990" t="str">
            <v>96759</v>
          </cell>
          <cell r="B3990" t="str">
            <v>TÊ, PPR, DN 40 MM, CLASSE PN 25,  INSTALADO EM RESERVAÇÃO DE ÁGUA DE EDIFICAÇÃO QUE POSSUA RESERVATÓRIO DE FIBRA/FIBROCIMENTO  FORNECIMENTO E INSTALAÇÃO. AF_06/2016</v>
          </cell>
          <cell r="C3990" t="str">
            <v>UN</v>
          </cell>
          <cell r="D3990" t="str">
            <v>16,54</v>
          </cell>
        </row>
        <row r="3991">
          <cell r="A3991" t="str">
            <v>96760</v>
          </cell>
          <cell r="B3991" t="str">
            <v>TÊ, PPR, DN 50 MM, CLASSE PN 25,  INSTALADO EM RESERVAÇÃO DE ÁGUA DE EDIFICAÇÃO QUE POSSUA RESERVATÓRIO DE FIBRA/FIBROCIMENTO  FORNECIMENTO E INSTALAÇÃO. AF_06/2016</v>
          </cell>
          <cell r="C3991" t="str">
            <v>UN</v>
          </cell>
          <cell r="D3991" t="str">
            <v>23,77</v>
          </cell>
        </row>
        <row r="3992">
          <cell r="A3992" t="str">
            <v>96761</v>
          </cell>
          <cell r="B3992" t="str">
            <v>TÊ, PPR, DN 63 MM, CLASSE PN 25,  INSTALADO EM RESERVAÇÃO DE ÁGUA DE EDIFICAÇÃO QUE POSSUA RESERVATÓRIO DE FIBRA/FIBROCIMENTO  FORNECIMENTO E INSTALAÇÃO. AF_06/2016</v>
          </cell>
          <cell r="C3992" t="str">
            <v>UN</v>
          </cell>
          <cell r="D3992" t="str">
            <v>31,72</v>
          </cell>
        </row>
        <row r="3993">
          <cell r="A3993" t="str">
            <v>96762</v>
          </cell>
          <cell r="B3993" t="str">
            <v>TÊ, PPR, DN 75 MM, CLASSE PN 25,  INSTALADO EM RESERVAÇÃO DE ÁGUA DE EDIFICAÇÃO QUE POSSUA RESERVATÓRIO DE FIBRA/FIBROCIMENTO  FORNECIMENTO E INSTALAÇÃO. AF_06/2016</v>
          </cell>
          <cell r="C3993" t="str">
            <v>UN</v>
          </cell>
          <cell r="D3993" t="str">
            <v>60,41</v>
          </cell>
        </row>
        <row r="3994">
          <cell r="A3994" t="str">
            <v>96763</v>
          </cell>
          <cell r="B3994" t="str">
            <v>TÊ, PPR, DN 90 MM, CLASSE PN 25,  INSTALADO EM RESERVAÇÃO DE ÁGUA DE EDIFICAÇÃO QUE POSSUA RESERVATÓRIO DE FIBRA/FIBROCIMENTO  FORNECIMENTO E INSTALAÇÃO. AF_06/2016</v>
          </cell>
          <cell r="C3994" t="str">
            <v>UN</v>
          </cell>
          <cell r="D3994" t="str">
            <v>80,56</v>
          </cell>
        </row>
        <row r="3995">
          <cell r="A3995" t="str">
            <v>96764</v>
          </cell>
          <cell r="B3995" t="str">
            <v>TÊ, PPR, DN 110 MM, CLASSE PN 25,  INSTALADO EM RESERVAÇÃO DE ÁGUA DE EDIFICAÇÃO QUE POSSUA RESERVATÓRIO DE FIBRA/FIBROCIMENTO  FORNECIMENTO E INSTALAÇÃO. AF_06/2016</v>
          </cell>
          <cell r="C3995" t="str">
            <v>UN</v>
          </cell>
          <cell r="D3995" t="str">
            <v>128,24</v>
          </cell>
        </row>
        <row r="3996">
          <cell r="A3996" t="str">
            <v>96802</v>
          </cell>
          <cell r="B3996" t="str">
            <v>KIT CHASSI PEX, PRÉ-FABRICADO, PARA CHUVEIRO COM REGISTROS DE PRESSÃO E CONEXÕES POR CRIMPAGEM  FORNECIMENTO E INSTALAÇÃO. AF_06/2015</v>
          </cell>
          <cell r="C3996" t="str">
            <v>UN</v>
          </cell>
          <cell r="D3996" t="str">
            <v>183,81</v>
          </cell>
        </row>
        <row r="3997">
          <cell r="A3997" t="str">
            <v>96803</v>
          </cell>
          <cell r="B3997" t="str">
            <v>KIT CHASSI PEX, PRÉ-FABRICADO, PARA COZINHA COM CUBA SIMPLES E CONEXÕES POR CRIMPAGEM  FORNECIMENTO E INSTALAÇÃO. AF_06/2015</v>
          </cell>
          <cell r="C3997" t="str">
            <v>UN</v>
          </cell>
          <cell r="D3997" t="str">
            <v>95,17</v>
          </cell>
        </row>
        <row r="3998">
          <cell r="A3998" t="str">
            <v>96804</v>
          </cell>
          <cell r="B3998" t="str">
            <v>KIT CHASSI PEX, PRÉ-FABRICADO, PARA ÁREA DE SERVIÇO COM TANQUE E MÁQUINA DE LAVAR ROUPA, E CONEXÕES POR CRIMPAGEM  FORNECIMENTO E INSTALAÇÃO. AF_06/2015</v>
          </cell>
          <cell r="C3998" t="str">
            <v>UN</v>
          </cell>
          <cell r="D3998" t="str">
            <v>172,47</v>
          </cell>
        </row>
        <row r="3999">
          <cell r="A3999" t="str">
            <v>96805</v>
          </cell>
          <cell r="B3999" t="str">
            <v>KIT CHASSI PEX, PRÉ-FABRICADO, PARA CHUVEIRO COM REGISTROS DE PRESSÃO E CONEXÕES POR ANEL DESLIZANTE  FORNECIMENTO E INSTALAÇÃO. AF_06/2015</v>
          </cell>
          <cell r="C3999" t="str">
            <v>UN</v>
          </cell>
          <cell r="D3999" t="str">
            <v>191,29</v>
          </cell>
        </row>
        <row r="4000">
          <cell r="A4000" t="str">
            <v>96806</v>
          </cell>
          <cell r="B4000" t="str">
            <v>KIT CHASSI PEX, PRÉ-FABRICADO, PARA COZINHA COM CUBA SIMPLES E CONEXÕES POR ANEL DESLIZANTE  FORNECIMENTO E INSTALAÇÃO. AF_06/2015</v>
          </cell>
          <cell r="C4000" t="str">
            <v>UN</v>
          </cell>
          <cell r="D4000" t="str">
            <v>94,50</v>
          </cell>
        </row>
        <row r="4001">
          <cell r="A4001" t="str">
            <v>96807</v>
          </cell>
          <cell r="B4001" t="str">
            <v>KIT CHASSI PEX, PRÉ-FABRICADO, PARA ÁREA DE SERVIÇO COM TANQUE E MÁQUINA DE LAVAR ROUPA, E CONEXÕES POR ANEL DESLIZANTE  FORNECIMENTO E INSTALAÇÃO. AF_06/2015</v>
          </cell>
          <cell r="C4001" t="str">
            <v>UN</v>
          </cell>
          <cell r="D4001" t="str">
            <v>158,91</v>
          </cell>
        </row>
        <row r="4002">
          <cell r="A4002" t="str">
            <v>96808</v>
          </cell>
          <cell r="B4002" t="str">
            <v>UNIÃO METÁLICA PARA INSTALAÇÕES EM PEX, DN 16 MM, FIXAÇÃO DAS CONEXÕES POR ANEL DESLIZANTE  FORNECIMENTO E INSTALAÇÃO . AF_06/2015</v>
          </cell>
          <cell r="C4002" t="str">
            <v>UN</v>
          </cell>
          <cell r="D4002" t="str">
            <v>9,49</v>
          </cell>
        </row>
        <row r="4003">
          <cell r="A4003" t="str">
            <v>96809</v>
          </cell>
          <cell r="B4003" t="str">
            <v>CONEXÃO FIXA, ROSCA FÊMEA, METÁLICA, PARA INSTALAÇÕES EM PEX, DN 16 MM X 1/2", COM ANEL DESLIZANTE. FORNECIMENTO E INSTALAÇÃO. AF_06/2015</v>
          </cell>
          <cell r="C4003" t="str">
            <v>UN</v>
          </cell>
          <cell r="D4003" t="str">
            <v>10,72</v>
          </cell>
        </row>
        <row r="4004">
          <cell r="A4004" t="str">
            <v>96810</v>
          </cell>
          <cell r="B4004" t="str">
            <v>CONEXÃO MÓVEL, ROSCA FÊMEA, METÁLICA, PARA INSTALAÇÕES EM PEX, DN 16 MM X 3/4", COM ANEL DESLIZANTE. FORNECIMENTO E INSTALAÇÃO. AF_06/2015</v>
          </cell>
          <cell r="C4004" t="str">
            <v>UN</v>
          </cell>
          <cell r="D4004" t="str">
            <v>11,54</v>
          </cell>
        </row>
        <row r="4005">
          <cell r="A4005" t="str">
            <v>96811</v>
          </cell>
          <cell r="B4005" t="str">
            <v>UNIÃO METÁLICA PARA INSTALAÇÕES EM PEX, DN 20 MM, FIXAÇÃO DAS CONEXÕES POR ANEL DESLIZANTE  FORNECIMENTO E INSTALAÇÃO . AF_06/2015</v>
          </cell>
          <cell r="C4005" t="str">
            <v>UN</v>
          </cell>
          <cell r="D4005" t="str">
            <v>12,53</v>
          </cell>
        </row>
        <row r="4006">
          <cell r="A4006" t="str">
            <v>96812</v>
          </cell>
          <cell r="B4006" t="str">
            <v>CONEXÃO FIXA, ROSCA FÊMEA, METÁLICA, PARA INSTALAÇÕES EM PEX, DN 20 MM X 1/2", COM ANEL DESLIZANTE. FORNECIMENTO E INSTALAÇÃO. AF_06/2015</v>
          </cell>
          <cell r="C4006" t="str">
            <v>UN</v>
          </cell>
          <cell r="D4006" t="str">
            <v>12,09</v>
          </cell>
        </row>
        <row r="4007">
          <cell r="A4007" t="str">
            <v>96813</v>
          </cell>
          <cell r="B4007" t="str">
            <v>CONEXÃO FIXA, ROSCA FÊMEA, METÁLICA, PARA INSTALAÇÕES EM PEX, DN 20 MM X 3/4", COM ANEL DESLIZANTE. FORNECIMENTO E INSTALAÇÃO. AF_06/2015</v>
          </cell>
          <cell r="C4007" t="str">
            <v>UN</v>
          </cell>
          <cell r="D4007" t="str">
            <v>13,73</v>
          </cell>
        </row>
        <row r="4008">
          <cell r="A4008" t="str">
            <v>96814</v>
          </cell>
          <cell r="B4008" t="str">
            <v>UNIÃO DE REDUÇÃO, METÁLICA, PARA INSTALAÇÕES EM PEX, DN 20 X 16 MM, CONEXÃO POR ANEL DESLIZANTE  FORNECIMENTO E INSTALAÇÃO. AF_06/2015</v>
          </cell>
          <cell r="C4008" t="str">
            <v>UN</v>
          </cell>
          <cell r="D4008" t="str">
            <v>11,81</v>
          </cell>
        </row>
        <row r="4009">
          <cell r="A4009" t="str">
            <v>96815</v>
          </cell>
          <cell r="B4009" t="str">
            <v>UNIÃO METÁLICA PARA INSTALAÇÕES EM PEX, DN 25 MM, FIXAÇÃO DAS CONEXÕES POR ANEL DESLIZANTE   FORNECIMENTO E INSTALAÇÃO. AF_06/2015</v>
          </cell>
          <cell r="C4009" t="str">
            <v>UN</v>
          </cell>
          <cell r="D4009" t="str">
            <v>19,27</v>
          </cell>
        </row>
        <row r="4010">
          <cell r="A4010" t="str">
            <v>96816</v>
          </cell>
          <cell r="B4010" t="str">
            <v>CONEXÃO FIXA, ROSCA FÊMEA, METÁLICA, PARA INSTALAÇÕES EM PEX, DN 25 MM X 3/4", COM ANEL DESLIZANTE. FORNECIMENTO E INSTALAÇÃO. AF_06/2015</v>
          </cell>
          <cell r="C4010" t="str">
            <v>UN</v>
          </cell>
          <cell r="D4010" t="str">
            <v>16,14</v>
          </cell>
        </row>
        <row r="4011">
          <cell r="A4011" t="str">
            <v>96817</v>
          </cell>
          <cell r="B4011" t="str">
            <v>CONEXÃO FIXA, ROSCA FÊMEA, METÁLICA, PARA INSTALAÇÕES EM PEX, DN 25 MM X 1", COM ANEL DESLIZANTE. FORNECIMENTO E INSTALAÇÃO. AF_06/2015</v>
          </cell>
          <cell r="C4011" t="str">
            <v>UN</v>
          </cell>
          <cell r="D4011" t="str">
            <v>18,13</v>
          </cell>
        </row>
        <row r="4012">
          <cell r="A4012" t="str">
            <v>96818</v>
          </cell>
          <cell r="B4012" t="str">
            <v>UNIÃO DE REDUÇÃO, METÁLICA, PEX, DN 25 X 16 MM, CONEXÃO POR ANEL DESLIZANTE  FORNECIMENTO E INSTALAÇÃO. AF_06/2015</v>
          </cell>
          <cell r="C4012" t="str">
            <v>UN</v>
          </cell>
          <cell r="D4012" t="str">
            <v>17,00</v>
          </cell>
        </row>
        <row r="4013">
          <cell r="A4013" t="str">
            <v>96819</v>
          </cell>
          <cell r="B4013" t="str">
            <v>UNIÃO DE REDUÇÃO, METÁLICA, PEX, DN 25 X 20 MM, CONEXÃO POR ANEL DESLIZANTE  FORNECIMENTO E INSTALAÇÃO. AF_06/2015</v>
          </cell>
          <cell r="C4013" t="str">
            <v>UN</v>
          </cell>
          <cell r="D4013" t="str">
            <v>17,00</v>
          </cell>
        </row>
        <row r="4014">
          <cell r="A4014" t="str">
            <v>96820</v>
          </cell>
          <cell r="B4014" t="str">
            <v>UNIÃO METÁLICA PARA INSTALAÇÕES EM PEX, DN 32 MM, FIXAÇÃO DAS CONEXÕES POR ANEL DESLIZANTE   FORNECIMENTO E INSTALAÇÃO. AF_06/2015</v>
          </cell>
          <cell r="C4014" t="str">
            <v>UN</v>
          </cell>
          <cell r="D4014" t="str">
            <v>29,99</v>
          </cell>
        </row>
        <row r="4015">
          <cell r="A4015" t="str">
            <v>96821</v>
          </cell>
          <cell r="B4015" t="str">
            <v>CONEXÃO FIXA, ROSCA FÊMEA, METÁLICA, PARA INSTALAÇÕES EM PEX, DN 32 MM X 1", COM ANEL DESLIZANTE  FORNECIMENTO E INSTALAÇÃO. AF_06/2015</v>
          </cell>
          <cell r="C4015" t="str">
            <v>UN</v>
          </cell>
          <cell r="D4015" t="str">
            <v>25,84</v>
          </cell>
        </row>
        <row r="4016">
          <cell r="A4016" t="str">
            <v>96822</v>
          </cell>
          <cell r="B4016" t="str">
            <v>UNIÃO DE REDUÇÃO, METÁLICA, PEX, DN 32 X 25 MM, CONEXÃO POR ANEL DESLIZANTE  FORNECIMENTO E INSTALAÇÃO. AF_06/2015</v>
          </cell>
          <cell r="C4016" t="str">
            <v>UN</v>
          </cell>
          <cell r="D4016" t="str">
            <v>26,16</v>
          </cell>
        </row>
        <row r="4017">
          <cell r="A4017" t="str">
            <v>96823</v>
          </cell>
          <cell r="B4017" t="str">
            <v>LUVA PARA INSTALAÇÕES EM PEX, DN 16 MM, CONEXÃO POR CRIMPAGEM  FORNECIMENTO E INSTALAÇÃO . AF_06/2015</v>
          </cell>
          <cell r="C4017" t="str">
            <v>UN</v>
          </cell>
          <cell r="D4017" t="str">
            <v>10,83</v>
          </cell>
        </row>
        <row r="4018">
          <cell r="A4018" t="str">
            <v>96824</v>
          </cell>
          <cell r="B4018" t="str">
            <v>CONEXÃO FIXA, ROSCA FÊMEA, PARA INSTALAÇÕES EM PEX, DN 16MM X 1/2", CONEXÃO POR CRIMPAGEM  FORNECIMENTO E INSTALAÇÃO. AF_06/2015</v>
          </cell>
          <cell r="C4018" t="str">
            <v>UN</v>
          </cell>
          <cell r="D4018" t="str">
            <v>12,11</v>
          </cell>
        </row>
        <row r="4019">
          <cell r="A4019" t="str">
            <v>96825</v>
          </cell>
          <cell r="B4019" t="str">
            <v>CONEXÃO FIXA, ROSCA FÊMEA, PARA INSTALAÇÕES EM PEX, DN 16MM X 3/4", CONEXÃO POR CRIMPAGEM  FORNECIMENTO E INSTALAÇÃO. AF_06/2015</v>
          </cell>
          <cell r="C4019" t="str">
            <v>UN</v>
          </cell>
          <cell r="D4019" t="str">
            <v>16,10</v>
          </cell>
        </row>
        <row r="4020">
          <cell r="A4020" t="str">
            <v>96826</v>
          </cell>
          <cell r="B4020" t="str">
            <v>LUVA PARA INSTALAÇÕES EM PEX, DN 20 MM, CONEXÃO POR CRIMPAGEM   FORNECIMENTO E INSTALAÇÃO. AF_06/2015</v>
          </cell>
          <cell r="C4020" t="str">
            <v>UN</v>
          </cell>
          <cell r="D4020" t="str">
            <v>14,85</v>
          </cell>
        </row>
        <row r="4021">
          <cell r="A4021" t="str">
            <v>96827</v>
          </cell>
          <cell r="B4021" t="str">
            <v>CONEXÃO FIXA, ROSCA FÊMEA, PARA INSTALAÇÕES EM PEX, DN 20MM X 1/2", CONEXÃO POR CRIMPAGEM  FORNECIMENTO E INSTALAÇÃO. AF_06/2015</v>
          </cell>
          <cell r="C4021" t="str">
            <v>UN</v>
          </cell>
          <cell r="D4021" t="str">
            <v>15,37</v>
          </cell>
        </row>
        <row r="4022">
          <cell r="A4022" t="str">
            <v>96828</v>
          </cell>
          <cell r="B4022" t="str">
            <v>CONEXÃO FIXA, ROSCA FÊMEA, PARA INSTALAÇÕES EM PEX, DN 20MM X 3/4", CONEXÃO POR CRIMPAGEM  FORNECIMENTO E INSTALAÇÃO. AF_06/2015</v>
          </cell>
          <cell r="C4022" t="str">
            <v>UN</v>
          </cell>
          <cell r="D4022" t="str">
            <v>19,03</v>
          </cell>
        </row>
        <row r="4023">
          <cell r="A4023" t="str">
            <v>96829</v>
          </cell>
          <cell r="B4023" t="str">
            <v>LUVA DE REDUÇÃO PARA INSTALAÇÕES EM PEX, DN 20 X 16 MM, CONEXÃO POR CRIMPAGEM  FORNECIMENTO E INSTALAÇÃO. AF_06/2015</v>
          </cell>
          <cell r="C4023" t="str">
            <v>UN</v>
          </cell>
          <cell r="D4023" t="str">
            <v>14,83</v>
          </cell>
        </row>
        <row r="4024">
          <cell r="A4024" t="str">
            <v>96830</v>
          </cell>
          <cell r="B4024" t="str">
            <v>LUVA PARA INSTALAÇÕES EM PEX, DN 25 MM, CONEXÃO POR CRIMPAGEM   FORNECIMENTO E INSTALAÇÃO. AF_06/2015</v>
          </cell>
          <cell r="C4024" t="str">
            <v>UN</v>
          </cell>
          <cell r="D4024" t="str">
            <v>21,29</v>
          </cell>
        </row>
        <row r="4025">
          <cell r="A4025" t="str">
            <v>96831</v>
          </cell>
          <cell r="B4025" t="str">
            <v>CONEXÃO FIXA, ROSCA FÊMEA, PARA INSTALAÇÕES EM PEX, DN 25MM X 1/2", CONEXÃO POR CRIMPAGEM  FORNECIMENTO E INSTALAÇÃO. AF_06/2015</v>
          </cell>
          <cell r="C4025" t="str">
            <v>UN</v>
          </cell>
          <cell r="D4025" t="str">
            <v>17,59</v>
          </cell>
        </row>
        <row r="4026">
          <cell r="A4026" t="str">
            <v>96832</v>
          </cell>
          <cell r="B4026" t="str">
            <v>CONEXÃO FIXA, ROSCA FÊMEA, PARA INSTALAÇÕES EM PEX, DN 25MM X 3/4", CONEXÃO POR CRIMPAGEM  FORNECIMENTO E INSTALAÇÃO. AF_06/2015</v>
          </cell>
          <cell r="C4026" t="str">
            <v>UN</v>
          </cell>
          <cell r="D4026" t="str">
            <v>20,13</v>
          </cell>
        </row>
        <row r="4027">
          <cell r="A4027" t="str">
            <v>96833</v>
          </cell>
          <cell r="B4027" t="str">
            <v>LUVA DE REDUÇÃO PARA INSTALAÇÕES EM PEX, DN 25 X 16 MM, CONEXÃO POR CRIMPAGEM  FORNECIMENTO E INSTALAÇÃO. AF_06/2015</v>
          </cell>
          <cell r="C4027" t="str">
            <v>UN</v>
          </cell>
          <cell r="D4027" t="str">
            <v>18,93</v>
          </cell>
        </row>
        <row r="4028">
          <cell r="A4028" t="str">
            <v>96834</v>
          </cell>
          <cell r="B4028" t="str">
            <v>LUVA PARA INSTALAÇÕES EM PEX, DN 32 MM, CONEXÃO POR CRIMPAGEM  FORNECIMENTO E INSTALAÇÃO . AF_06/2015</v>
          </cell>
          <cell r="C4028" t="str">
            <v>UN</v>
          </cell>
          <cell r="D4028" t="str">
            <v>30,74</v>
          </cell>
        </row>
        <row r="4029">
          <cell r="A4029" t="str">
            <v>96835</v>
          </cell>
          <cell r="B4029" t="str">
            <v>CONEXÃO FIXA, ROSCA FÊMEA, PARA INSTALAÇÕES EM PEX, DN 32 MM X 3/4", CONEXÃO POR CRIMPAGEM  FORNECIMENTO E INSTALAÇÃO. AF_06/2015</v>
          </cell>
          <cell r="C4029" t="str">
            <v>UN</v>
          </cell>
          <cell r="D4029" t="str">
            <v>26,78</v>
          </cell>
        </row>
        <row r="4030">
          <cell r="A4030" t="str">
            <v>96836</v>
          </cell>
          <cell r="B4030" t="str">
            <v>LUVA DE REDUÇÃO PARA INSTALAÇÕES EM PEX, DN 32 X 25 MM, CONEXÃO POR CRIMPAGEM  FORNECIMENTO E INSTALAÇÃO. AF_06/2015</v>
          </cell>
          <cell r="C4030" t="str">
            <v>UN</v>
          </cell>
          <cell r="D4030" t="str">
            <v>28,43</v>
          </cell>
        </row>
        <row r="4031">
          <cell r="A4031" t="str">
            <v>96837</v>
          </cell>
          <cell r="B4031" t="str">
            <v>JOELHO 90 GRAUS, METÁLICO, PARA INSTALAÇÕES EM PEX, DN 16 MM, CONEXÃO POR ANEL DESLIZANTE   FORNECIMENTO E INSTALAÇÃO. AF_06/2015</v>
          </cell>
          <cell r="C4031" t="str">
            <v>UN</v>
          </cell>
          <cell r="D4031" t="str">
            <v>16,30</v>
          </cell>
        </row>
        <row r="4032">
          <cell r="A4032" t="str">
            <v>96838</v>
          </cell>
          <cell r="B4032" t="str">
            <v>JOELHO 90 GRAUS, ROSCA FÊMEA TERMINAL, METÁLICO, PARA INSTALAÇÕES EM PEX, DN 16MM X 1/2", CONEXÃO POR ANEL DESLIZANTE  FORNECIMENTO E INSTALAÇÃO. AF_06/2015</v>
          </cell>
          <cell r="C4032" t="str">
            <v>UN</v>
          </cell>
          <cell r="D4032" t="str">
            <v>15,12</v>
          </cell>
        </row>
        <row r="4033">
          <cell r="A4033" t="str">
            <v>96839</v>
          </cell>
          <cell r="B4033" t="str">
            <v>JOELHO, ROSCA FÊMEA, COM BASE FIXA, METÁLICO, PARA INSTALAÇÕES EM PEX, DN 16MM X 1/2", CONEXÃO POR ANEL DESLIZANTE  FORNECIMENTO E INSTALAÇÃO. AF_06/2015</v>
          </cell>
          <cell r="C4033" t="str">
            <v>UN</v>
          </cell>
          <cell r="D4033" t="str">
            <v>14,91</v>
          </cell>
        </row>
        <row r="4034">
          <cell r="A4034" t="str">
            <v>96840</v>
          </cell>
          <cell r="B4034" t="str">
            <v>JOELHO 90 GRAUS, METÁLICO, PARA INSTALAÇÕES EM PEX, DN 20 MM, CONEXÃO POR ANEL DESLIZANTE  FORNECIMENTO E INSTALAÇÃO . AF_06/2015</v>
          </cell>
          <cell r="C4034" t="str">
            <v>UN</v>
          </cell>
          <cell r="D4034" t="str">
            <v>19,09</v>
          </cell>
        </row>
        <row r="4035">
          <cell r="A4035" t="str">
            <v>96841</v>
          </cell>
          <cell r="B4035" t="str">
            <v>JOELHO 90 GRAUS, ROSCA FÊMEA TERMINAL, METÁLICO, PARA INSTALAÇÕES EM PEX, DN 20 MM X 1/2", CONEXÃO POR ANEL DESLIZANTE  FORNECIMENTO E INSTALAÇÃO. AF_06/2015</v>
          </cell>
          <cell r="C4035" t="str">
            <v>UN</v>
          </cell>
          <cell r="D4035" t="str">
            <v>16,96</v>
          </cell>
        </row>
        <row r="4036">
          <cell r="A4036" t="str">
            <v>96842</v>
          </cell>
          <cell r="B4036" t="str">
            <v>JOELHO 90 GRAUS, ROSCA FÊMEA TERMINAL, METÁLICO, PARA INSTALAÇÕES EM PEX, DN 20 MM X 3/4", CONEXÃO POR ANEL DESLIZANTE  FORNECIMENTO E INSTALAÇÃO. AF_06/2015</v>
          </cell>
          <cell r="C4036" t="str">
            <v>UN</v>
          </cell>
          <cell r="D4036" t="str">
            <v>21,03</v>
          </cell>
        </row>
        <row r="4037">
          <cell r="A4037" t="str">
            <v>96843</v>
          </cell>
          <cell r="B4037" t="str">
            <v>JOELHO ROSCA FÊMEA, COM BASE FIXA, METÁLICO, PARA INSTALAÇÕES EM PEX, DN 20MM X 1/2", CONEXÃO POR ANEL DESLIZANTE  FORNECIMENTO E INSTALAÇÃO. AF_06/2015</v>
          </cell>
          <cell r="C4037" t="str">
            <v>UN</v>
          </cell>
          <cell r="D4037" t="str">
            <v>20,30</v>
          </cell>
        </row>
        <row r="4038">
          <cell r="A4038" t="str">
            <v>96844</v>
          </cell>
          <cell r="B4038" t="str">
            <v>JOELHO ROSCA FÊMEA, MÓVEL, METÁLICO, PARA INSTALAÇÕES EM PEX, DN 20MM X 3/4", CONEXÃO POR ANEL DESLIZANTE  FORNECIMENTO E INSTALAÇÃO. AF_06/2015</v>
          </cell>
          <cell r="C4038" t="str">
            <v>UN</v>
          </cell>
          <cell r="D4038" t="str">
            <v>26,94</v>
          </cell>
        </row>
        <row r="4039">
          <cell r="A4039" t="str">
            <v>96845</v>
          </cell>
          <cell r="B4039" t="str">
            <v>JOELHO 90 GRAUS, METÁLICO, PARA INSTALAÇÕES EM PEX, DN 25 MM, CONEXÃO POR ANEL DESLIZANTE   FORNECIMENTO E INSTALAÇÃO. AF_06/2015</v>
          </cell>
          <cell r="C4039" t="str">
            <v>UN</v>
          </cell>
          <cell r="D4039" t="str">
            <v>29,10</v>
          </cell>
        </row>
        <row r="4040">
          <cell r="A4040" t="str">
            <v>96846</v>
          </cell>
          <cell r="B4040" t="str">
            <v>JOELHO 90 GRAUS, ROSCA FÊMEA TERMINAL, METÁLICO, PARA INSTALAÇÕES EM PEX, DN 25 MM X 3/4", CONEXÃO POR ANEL DESLIZANTE  FORNECIMENTO E INSTALAÇÃO. AF_06/2015</v>
          </cell>
          <cell r="C4040" t="str">
            <v>UN</v>
          </cell>
          <cell r="D4040" t="str">
            <v>23,42</v>
          </cell>
        </row>
        <row r="4041">
          <cell r="A4041" t="str">
            <v>96847</v>
          </cell>
          <cell r="B4041" t="str">
            <v>JOELHO ROSCA FÊMEA, COM BASE FIXA, METÁLICO, PARA INSTALAÇÕES EM PEX, DN 25MM X 3/4", CONEXÃO POR ANEL DESLIZANTE  FORNECIMENTO E INSTALAÇÃO. AF_06/2015</v>
          </cell>
          <cell r="C4041" t="str">
            <v>UN</v>
          </cell>
          <cell r="D4041" t="str">
            <v>25,50</v>
          </cell>
        </row>
        <row r="4042">
          <cell r="A4042" t="str">
            <v>96848</v>
          </cell>
          <cell r="B4042" t="str">
            <v>JOELHO 90 GRAUS, METÁLICO, PARA INSTALAÇÕES EM PEX, DN 32 MM, CONEXÃO POR ANEL DESLIZANTE  FORNECIMENTO E INSTALAÇÃO . AF_06/2015</v>
          </cell>
          <cell r="C4042" t="str">
            <v>UN</v>
          </cell>
          <cell r="D4042" t="str">
            <v>37,56</v>
          </cell>
        </row>
        <row r="4043">
          <cell r="A4043" t="str">
            <v>96849</v>
          </cell>
          <cell r="B4043" t="str">
            <v>JOELHO 90 GRAUS, PARA INSTALAÇÕES EM PEX, DN 16 MM, CONEXÃO POR CRIMPAGEM   FORNECIMENTO E INSTALAÇÃO. AF_06/2015</v>
          </cell>
          <cell r="C4043" t="str">
            <v>UN</v>
          </cell>
          <cell r="D4043" t="str">
            <v>13,87</v>
          </cell>
        </row>
        <row r="4044">
          <cell r="A4044" t="str">
            <v>96850</v>
          </cell>
          <cell r="B4044" t="str">
            <v>JOELHO 90 GRAUS, ROSCA FÊMEA TERMINAL, PARA INSTALAÇÕES EM PEX, DN 16MM X 1/2", CONEXÃO POR CRIMPAGEM  FORNECIMENTO E INSTALAÇÃO. AF_06/2015</v>
          </cell>
          <cell r="C4044" t="str">
            <v>UN</v>
          </cell>
          <cell r="D4044" t="str">
            <v>15,99</v>
          </cell>
        </row>
        <row r="4045">
          <cell r="A4045" t="str">
            <v>96851</v>
          </cell>
          <cell r="B4045" t="str">
            <v>JOELHO 90 GRAUS, ROSCA FÊMEA TERMINAL, PARA INSTALAÇÕES EM PEX, DN 16MM X 3/4", CONEXÃO POR CRIMPAGEM  FORNECIMENTO E INSTALAÇÃO. AF_06/2015</v>
          </cell>
          <cell r="C4045" t="str">
            <v>UN</v>
          </cell>
          <cell r="D4045" t="str">
            <v>20,74</v>
          </cell>
        </row>
        <row r="4046">
          <cell r="A4046" t="str">
            <v>96852</v>
          </cell>
          <cell r="B4046" t="str">
            <v>JOELHO 90 GRAUS, PARA INSTALAÇÕES EM PEX, DN 20 MM, CONEXÃO POR CRIMPAGEM   FORNECIMENTO E INSTALAÇÃO. AF_06/2015</v>
          </cell>
          <cell r="C4046" t="str">
            <v>UN</v>
          </cell>
          <cell r="D4046" t="str">
            <v>18,26</v>
          </cell>
        </row>
        <row r="4047">
          <cell r="A4047" t="str">
            <v>96853</v>
          </cell>
          <cell r="B4047" t="str">
            <v>JOELHO 90 GRAUS, ROSCA FÊMEA TERMINAL, PARA INSTALAÇÕES EM PEX, DN 20MM X 1/2", CONEXÃO POR CRIMPAGEM  FORNECIMENTO E INSTALAÇÃO. AF_06/2015</v>
          </cell>
          <cell r="C4047" t="str">
            <v>UN</v>
          </cell>
          <cell r="D4047" t="str">
            <v>20,34</v>
          </cell>
        </row>
        <row r="4048">
          <cell r="A4048" t="str">
            <v>96854</v>
          </cell>
          <cell r="B4048" t="str">
            <v>JOELHO 90 GRAUS, ROSCA FÊMEA TERMINAL, PARA INSTALAÇÕES EM PEX, DN 20MM X 3/4", CONEXÃO POR CRIMPAGEM  FORNECIMENTO E INSTALAÇÃO. AF_06/2015</v>
          </cell>
          <cell r="C4048" t="str">
            <v>UN</v>
          </cell>
          <cell r="D4048" t="str">
            <v>24,02</v>
          </cell>
        </row>
        <row r="4049">
          <cell r="A4049" t="str">
            <v>96855</v>
          </cell>
          <cell r="B4049" t="str">
            <v>JOELHO 90 GRAUS, PARA INSTALAÇÕES EM PEX, DN 25 MM, CONEXÃO POR CRIMPAGEM   FORNECIMENTO E INSTALAÇÃO. AF_06/2015</v>
          </cell>
          <cell r="C4049" t="str">
            <v>UN</v>
          </cell>
          <cell r="D4049" t="str">
            <v>22,60</v>
          </cell>
        </row>
        <row r="4050">
          <cell r="A4050" t="str">
            <v>96856</v>
          </cell>
          <cell r="B4050" t="str">
            <v>JOELHO 90 GRAUS, ROSCA FÊMEA TERMINAL, PARA INSTALAÇÕES EM PEX, DN 25MM X 1/2", CONEXÃO POR CRIMPAGEM  FORNECIMENTO E INSTALAÇÃO. AF_06/2015</v>
          </cell>
          <cell r="C4050" t="str">
            <v>UN</v>
          </cell>
          <cell r="D4050" t="str">
            <v>22,90</v>
          </cell>
        </row>
        <row r="4051">
          <cell r="A4051" t="str">
            <v>96857</v>
          </cell>
          <cell r="B4051" t="str">
            <v>JOELHO 90 GRAUS, ROSCA FÊMEA TERMINAL, PARA INSTALAÇÕES EM PEX, DN 25MM X 1, CONEXÃO POR CRIMPAGEM  FORNECIMENTO E INSTALAÇÃO. AF_06/2015</v>
          </cell>
          <cell r="C4051" t="str">
            <v>UN</v>
          </cell>
          <cell r="D4051" t="str">
            <v>35,33</v>
          </cell>
        </row>
        <row r="4052">
          <cell r="A4052" t="str">
            <v>96858</v>
          </cell>
          <cell r="B4052" t="str">
            <v>JOELHO 90 GRAUS, PARA INSTALAÇÕES EM PEX, DN 32 MM, CONEXÃO POR CRIMPAGEM   FORNECIMENTO E INSTALAÇÃO. AF_06/2015</v>
          </cell>
          <cell r="C4052" t="str">
            <v>UN</v>
          </cell>
          <cell r="D4052" t="str">
            <v>36,15</v>
          </cell>
        </row>
        <row r="4053">
          <cell r="A4053" t="str">
            <v>96859</v>
          </cell>
          <cell r="B4053" t="str">
            <v>JOELHO 90 GRAUS, ROSCA FÊMEA TERMINAL, PARA INSTALAÇÕES EM PEX, DN 32 MM X 1", CONEXÃO POR CRIMPAGEM  FORNECIMENTO E INSTALAÇÃO. AF_06/2015</v>
          </cell>
          <cell r="C4053" t="str">
            <v>UN</v>
          </cell>
          <cell r="D4053" t="str">
            <v>44,23</v>
          </cell>
        </row>
        <row r="4054">
          <cell r="A4054" t="str">
            <v>96860</v>
          </cell>
          <cell r="B4054" t="str">
            <v>TÊ, METÁLICO, PARA INSTALAÇÕES EM PEX, DN 16 MM, CONEXÃO POR ANEL DESLIZANTE  FORNECIMENTO E INSTALAÇÃO. AF_06/2015</v>
          </cell>
          <cell r="C4054" t="str">
            <v>UN</v>
          </cell>
          <cell r="D4054" t="str">
            <v>19,24</v>
          </cell>
        </row>
        <row r="4055">
          <cell r="A4055" t="str">
            <v>96861</v>
          </cell>
          <cell r="B4055" t="str">
            <v>TÊ, ROSCA FÊMEA, METÁLICO, PARA INSTALAÇÕES EM PEX, DN 16 MM X ½, CONEXÃO POR ANEL DESLIZANTE   FORNECIMENTO E INSTALAÇÃO. AF_06/2015</v>
          </cell>
          <cell r="C4055" t="str">
            <v>UN</v>
          </cell>
          <cell r="D4055" t="str">
            <v>20,58</v>
          </cell>
        </row>
        <row r="4056">
          <cell r="A4056" t="str">
            <v>96862</v>
          </cell>
          <cell r="B4056" t="str">
            <v>TÊ, METÁLICO, PARA INSTALAÇÕES EM PEX, DN 20 MM, CONEXÃO POR ANEL DESLIZANTE  FORNECIMENTO E INSTALAÇÃO. AF_06/2015</v>
          </cell>
          <cell r="C4056" t="str">
            <v>UN</v>
          </cell>
          <cell r="D4056" t="str">
            <v>23,14</v>
          </cell>
        </row>
        <row r="4057">
          <cell r="A4057" t="str">
            <v>96863</v>
          </cell>
          <cell r="B4057" t="str">
            <v>TÊ, ROSCA FÊMEA, METÁLICO, PARA INSTALAÇÕES EM PEX, DN 20 MM X ½, CONEXÃO POR ANEL DESLIZANTE   FORNECIMENTO E INSTALAÇÃO. AF_06/2015</v>
          </cell>
          <cell r="C4057" t="str">
            <v>UN</v>
          </cell>
          <cell r="D4057" t="str">
            <v>22,92</v>
          </cell>
        </row>
        <row r="4058">
          <cell r="A4058" t="str">
            <v>96864</v>
          </cell>
          <cell r="B4058" t="str">
            <v>TÊ, METÁLICO, PARA INSTALAÇÕES EM PEX, DN 25 MM, CONEXÃO POR ANEL DESLIZANTE  FORNECIMENTO E INSTALAÇÃO. AF_06/2015</v>
          </cell>
          <cell r="C4058" t="str">
            <v>UN</v>
          </cell>
          <cell r="D4058" t="str">
            <v>35,19</v>
          </cell>
        </row>
        <row r="4059">
          <cell r="A4059" t="str">
            <v>96865</v>
          </cell>
          <cell r="B4059" t="str">
            <v>TÊ, ROSCA FÊMEA, METÁLICO, PARA INSTALAÇÕES EM PEX, DN 25 MM X 3/4", CONEXÃO POR ANEL DESLIZANTE  FORNECIMENTO E INSTALAÇÃO. AF_06/2015</v>
          </cell>
          <cell r="C4059" t="str">
            <v>UN</v>
          </cell>
          <cell r="D4059" t="str">
            <v>34,54</v>
          </cell>
        </row>
        <row r="4060">
          <cell r="A4060" t="str">
            <v>96866</v>
          </cell>
          <cell r="B4060" t="str">
            <v>TÊ, METÁLICO, PARA INSTALAÇÕES EM PEX, DN 32 MM, CONEXÃO POR ANEL DESLIZANTE  FORNECIMENTO E INSTALAÇÃO. AF_06/2015</v>
          </cell>
          <cell r="C4060" t="str">
            <v>UN</v>
          </cell>
          <cell r="D4060" t="str">
            <v>45,99</v>
          </cell>
        </row>
        <row r="4061">
          <cell r="A4061" t="str">
            <v>96867</v>
          </cell>
          <cell r="B4061" t="str">
            <v>TÊ, ROSCA MACHO, METÁLICO, PARA INSTALAÇÕES EM PEX, DN 32 MM X 1", CONEXÃO POR ANEL DESLIZANTE  FORNECIMENTO E INSTALAÇÃO. AF_06/2015</v>
          </cell>
          <cell r="C4061" t="str">
            <v>UN</v>
          </cell>
          <cell r="D4061" t="str">
            <v>52,77</v>
          </cell>
        </row>
        <row r="4062">
          <cell r="A4062" t="str">
            <v>96868</v>
          </cell>
          <cell r="B4062" t="str">
            <v>TÊ, PARA INSTALAÇÕES EM PEX, DN 16 MM, CONEXÃO POR CRIMPAGEM  FORNECIMENTO E INSTALAÇÃO. AF_06/2015</v>
          </cell>
          <cell r="C4062" t="str">
            <v>UN</v>
          </cell>
          <cell r="D4062" t="str">
            <v>21,20</v>
          </cell>
        </row>
        <row r="4063">
          <cell r="A4063" t="str">
            <v>96869</v>
          </cell>
          <cell r="B4063" t="str">
            <v>TÊ, PARA INSTALAÇÕES EM PEX, DN 20 MM, CONEXÃO POR CRIMPAGEM  FORNECIMENTO E INSTALAÇÃO. AF_06/2015</v>
          </cell>
          <cell r="C4063" t="str">
            <v>UN</v>
          </cell>
          <cell r="D4063" t="str">
            <v>25,30</v>
          </cell>
        </row>
        <row r="4064">
          <cell r="A4064" t="str">
            <v>96870</v>
          </cell>
          <cell r="B4064" t="str">
            <v>TÊ, PEX, DN 25 MM, CONEXÃO POR CRIMPAGEM  FORNECIMENTO E INSTALAÇÃO. AF_06/2015</v>
          </cell>
          <cell r="C4064" t="str">
            <v>UN</v>
          </cell>
          <cell r="D4064" t="str">
            <v>39,15</v>
          </cell>
        </row>
        <row r="4065">
          <cell r="A4065" t="str">
            <v>96871</v>
          </cell>
          <cell r="B4065" t="str">
            <v>TÊ, PARA INSTALAÇÕES EM PEX, DN 32 MM, CONEXÃO POR CRIMPAGEM  FORNECIMENTO E INSTALAÇÃO. AF_06/2015</v>
          </cell>
          <cell r="C4065" t="str">
            <v>UN</v>
          </cell>
          <cell r="D4065" t="str">
            <v>56,19</v>
          </cell>
        </row>
        <row r="4066">
          <cell r="A4066" t="str">
            <v>96872</v>
          </cell>
          <cell r="B4066" t="str">
            <v>DISTRIBUIDOR 2 SAÍDAS, METÁLICO, PARA INSTALAÇÕES EM PEX, ENTRADA DE 3/4" X 2 SAÍDAS DE 1/2", CONEXÃO POR ANEL DESLIZANTE  FORNECIMENTO E INSTALAÇÃO. AF_06/2015</v>
          </cell>
          <cell r="C4066" t="str">
            <v>UN</v>
          </cell>
          <cell r="D4066" t="str">
            <v>52,76</v>
          </cell>
        </row>
        <row r="4067">
          <cell r="A4067" t="str">
            <v>96873</v>
          </cell>
          <cell r="B4067" t="str">
            <v>DISTRIBUIDOR 2 SAÍDAS, METÁLICO, PARA INSTALAÇÕES EM PEX, ENTRADA DE 1" X 2 SAÍDAS DE 1/2", CONEXÃO POR ANEL DESLIZANTE  FORNECIMENTO E INSTALAÇÃO. AF_06/2015</v>
          </cell>
          <cell r="C4067" t="str">
            <v>UN</v>
          </cell>
          <cell r="D4067" t="str">
            <v>60,24</v>
          </cell>
        </row>
        <row r="4068">
          <cell r="A4068" t="str">
            <v>96874</v>
          </cell>
          <cell r="B4068" t="str">
            <v>DISTRIBUIDOR 3 SAÍDAS, METÁLICO, PARA INSTALAÇÕES EM PEX, ENTRADA DE 3/4" X 3 SAÍDAS DE 1/2", CONEXÃO POR ANEL DESLIZANTE  FORNECIMENTO E INSTALAÇÃO . AF_06/2015</v>
          </cell>
          <cell r="C4068" t="str">
            <v>UN</v>
          </cell>
          <cell r="D4068" t="str">
            <v>64,92</v>
          </cell>
        </row>
        <row r="4069">
          <cell r="A4069" t="str">
            <v>96875</v>
          </cell>
          <cell r="B4069" t="str">
            <v>DISTRIBUIDOR 3 SAÍDAS, METÁLICO, PARA INSTALAÇÕES EM PEX, ENTRADA DE 1 X 3 SAÍDAS DE 1/2, CONEXÃO POR ANEL DESLIZANTE   FORNECIMENTO E INSTALAÇÃO. AF_06/2015</v>
          </cell>
          <cell r="C4069" t="str">
            <v>UN</v>
          </cell>
          <cell r="D4069" t="str">
            <v>76,95</v>
          </cell>
        </row>
        <row r="4070">
          <cell r="A4070" t="str">
            <v>96876</v>
          </cell>
          <cell r="B4070" t="str">
            <v>DISTRIBUIDOR 2 SAÍDAS, PARA INSTALAÇÕES EM PEX, ENTRADA DE 32 MM X 2 SAÍDAS DE 16 MM, CONEXÃO POR CRIMPAGEM FORNECIMENTO E INSTALAÇÃO. AF_06/2015</v>
          </cell>
          <cell r="C4070" t="str">
            <v>UN</v>
          </cell>
          <cell r="D4070" t="str">
            <v>129,81</v>
          </cell>
        </row>
        <row r="4071">
          <cell r="A4071" t="str">
            <v>96877</v>
          </cell>
          <cell r="B4071" t="str">
            <v>DISTRIBUIDOR 2 SAÍDAS, PARA INSTALAÇÕES EM PEX, ENTRADA DE 32 MM X 2 SAÍDAS DE 20 MM, CONEXÃO POR CRIMPAGEM  FORNECIMENTO E INSTALAÇÃO. AF_06/2015</v>
          </cell>
          <cell r="C4071" t="str">
            <v>UN</v>
          </cell>
          <cell r="D4071" t="str">
            <v>138,54</v>
          </cell>
        </row>
        <row r="4072">
          <cell r="A4072" t="str">
            <v>96878</v>
          </cell>
          <cell r="B4072" t="str">
            <v>DISTRIBUIDOR 2 SAÍDAS, PARA INSTALAÇÕES EM PEX, ENTRADA DE 32 MM X 2 SAÍDAS DE 25 MM, CONEXÃO POR CRIMPAGEM  FORNECIMENTO E INSTALAÇÃO. AF_06/2015</v>
          </cell>
          <cell r="C4072" t="str">
            <v>UN</v>
          </cell>
          <cell r="D4072" t="str">
            <v>140,18</v>
          </cell>
        </row>
        <row r="4073">
          <cell r="A4073" t="str">
            <v>96879</v>
          </cell>
          <cell r="B4073" t="str">
            <v>DISTRIBUIDOR 3 SAÍDAS, PARA INSTALAÇÕES EM PEX, ENTRADA DE 32 MM X 3 SAÍDAS DE 16 MM, CONEXÃO POR CRIMPAGEM  FORNECIMENTO E INSTALAÇÃO. AF_06/2015</v>
          </cell>
          <cell r="C4073" t="str">
            <v>UN</v>
          </cell>
          <cell r="D4073" t="str">
            <v>141,92</v>
          </cell>
        </row>
        <row r="4074">
          <cell r="A4074" t="str">
            <v>96880</v>
          </cell>
          <cell r="B4074" t="str">
            <v>DISTRIBUIDOR 3 SAÍDAS, PARA INSTALAÇÕES EM PEX, ENTRADA DE 32 MM X 3 SAÍDAS DE 20 MM, CONEXÃO POR CRIMPAGEM  FORNECIMENTO E INSTALAÇÃO. AF_06/2015</v>
          </cell>
          <cell r="C4074" t="str">
            <v>UN</v>
          </cell>
          <cell r="D4074" t="str">
            <v>161,48</v>
          </cell>
        </row>
        <row r="4075">
          <cell r="A4075" t="str">
            <v>96881</v>
          </cell>
          <cell r="B4075" t="str">
            <v>DISTRIBUIDOR 3 SAÍDAS, PARA INSTALAÇÕES EM PEX, ENTRADA DE 32 MM X 3 SAÍDAS DE 25 MM, CONEXÃO POR CRIMPAGEM  FORNECIMENTO E INSTALAÇÃO. AF_06/2015</v>
          </cell>
          <cell r="C4075" t="str">
            <v>UN</v>
          </cell>
          <cell r="D4075" t="str">
            <v>170,35</v>
          </cell>
        </row>
        <row r="4076">
          <cell r="A4076" t="str">
            <v>6171</v>
          </cell>
          <cell r="B4076" t="str">
            <v>TAMPA DE CONCRETO ARMADO 60X60X5CM PARA CAIXA</v>
          </cell>
          <cell r="C4076" t="str">
            <v>UN</v>
          </cell>
          <cell r="D4076" t="str">
            <v>23,08</v>
          </cell>
        </row>
        <row r="4077">
          <cell r="A4077" t="str">
            <v>72289</v>
          </cell>
          <cell r="B4077" t="str">
            <v>CAIXA DE INSPEÇÃO 80X80X80CM EM ALVENARIA - EXECUÇÃO</v>
          </cell>
          <cell r="C4077" t="str">
            <v>UN</v>
          </cell>
          <cell r="D4077" t="str">
            <v>364,64</v>
          </cell>
        </row>
        <row r="4078">
          <cell r="A4078" t="str">
            <v>72290</v>
          </cell>
          <cell r="B4078" t="str">
            <v>CAIXA DE INSPEÇÃO 90X90X80CM EM ALVENARIA - EXECUÇÃO</v>
          </cell>
          <cell r="C4078" t="str">
            <v>UN</v>
          </cell>
          <cell r="D4078" t="str">
            <v>408,66</v>
          </cell>
        </row>
        <row r="4079">
          <cell r="A4079" t="str">
            <v>74051/1</v>
          </cell>
          <cell r="B4079" t="str">
            <v>CAIXA DE GORDURA DUPLA EM CONCRETO PRE-MOLDADO DN 60,0 CM COM TAMPA - FORNECIMENTO E INSTALACAO</v>
          </cell>
          <cell r="C4079" t="str">
            <v>UN</v>
          </cell>
          <cell r="D4079" t="str">
            <v>180,13</v>
          </cell>
        </row>
        <row r="4080">
          <cell r="A4080" t="str">
            <v>74051/2</v>
          </cell>
          <cell r="B4080" t="str">
            <v>CAIXA DE GORDURA SIMPLES EM CONCRETO PRE-MOLDADO DN 40,0 CM COM TAMPA - FORNECIMENTO E INSTALACAO</v>
          </cell>
          <cell r="C4080" t="str">
            <v>UN</v>
          </cell>
          <cell r="D4080" t="str">
            <v>126,45</v>
          </cell>
        </row>
        <row r="4081">
          <cell r="A4081" t="str">
            <v>74104/1</v>
          </cell>
          <cell r="B4081" t="str">
            <v>CAIXA DE INSPEÇÃO EM ALVENARIA DE TIJOLO MACIÇO 60X60X60CM, REVESTIDA INTERNAMENTO COM BARRA LISA (CIMENTO E AREIA, TRAÇO 1:4) E=2,0CM, COM TAMPA PRÉ-MOLDADA DE CONCRETO E FUNDO DE CONCRETO 15MPA TIPO C - ESCAVAÇÃO E CONFECÇÃO</v>
          </cell>
          <cell r="C4081" t="str">
            <v>UN</v>
          </cell>
          <cell r="D4081" t="str">
            <v>144,88</v>
          </cell>
        </row>
        <row r="4082">
          <cell r="A4082" t="str">
            <v>74166/1</v>
          </cell>
          <cell r="B4082" t="str">
            <v>CAIXA DE INSPEÇÃO EM CONCRETO PRÉ-MOLDADO DN 60CM COM TAMPA H= 60CM - FORNECIMENTO E INSTALACAO</v>
          </cell>
          <cell r="C4082" t="str">
            <v>UN</v>
          </cell>
          <cell r="D4082" t="str">
            <v>185,08</v>
          </cell>
        </row>
        <row r="4083">
          <cell r="A4083" t="str">
            <v>74166/2</v>
          </cell>
          <cell r="B4083" t="str">
            <v>CAIXA DE INSPECAO EM ANEL DE CONCRETO PRE MOLDADO, COM 950MM DE ALTURA TOTAL. ANEIS COM ESP=50MM, DIAM.=600MM. EXCLUSIVE TAMPAO E ESCAVACAO - FORNECIMENTO E INSTALACAO</v>
          </cell>
          <cell r="C4083" t="str">
            <v>UN</v>
          </cell>
          <cell r="D4083" t="str">
            <v>223,65</v>
          </cell>
        </row>
        <row r="4084">
          <cell r="A4084" t="str">
            <v>88503</v>
          </cell>
          <cell r="B4084" t="str">
            <v>CAIXA D´ÁGUA EM POLIETILENO, 1000 LITROS, COM ACESSÓRIOS</v>
          </cell>
          <cell r="C4084" t="str">
            <v>UN</v>
          </cell>
          <cell r="D4084" t="str">
            <v>752,38</v>
          </cell>
        </row>
        <row r="4085">
          <cell r="A4085" t="str">
            <v>88504</v>
          </cell>
          <cell r="B4085" t="str">
            <v>CAIXA D´AGUA EM POLIETILENO, 500 LITROS, COM ACESSÓRIOS</v>
          </cell>
          <cell r="C4085" t="str">
            <v>UN</v>
          </cell>
          <cell r="D4085" t="str">
            <v>621,14</v>
          </cell>
        </row>
        <row r="4086">
          <cell r="A4086" t="str">
            <v>89482</v>
          </cell>
          <cell r="B4086" t="str">
            <v>CAIXA SIFONADA, PVC, DN 100 X 100 X 50 MM, FORNECIDA E INSTALADA EM RAMAIS DE ENCAMINHAMENTO DE ÁGUA PLUVIAL. AF_12/2014</v>
          </cell>
          <cell r="C4086" t="str">
            <v>UN</v>
          </cell>
          <cell r="D4086" t="str">
            <v>18,70</v>
          </cell>
        </row>
        <row r="4087">
          <cell r="A4087" t="str">
            <v>89491</v>
          </cell>
          <cell r="B4087" t="str">
            <v>CAIXA SIFONADA, PVC, DN 150 X 185 X 75 MM, FORNECIDA E INSTALADA EM RAMAIS DE ENCAMINHAMENTO DE ÁGUA PLUVIAL. AF_12/2014</v>
          </cell>
          <cell r="C4087" t="str">
            <v>UN</v>
          </cell>
          <cell r="D4087" t="str">
            <v>45,59</v>
          </cell>
        </row>
        <row r="4088">
          <cell r="A4088" t="str">
            <v>89495</v>
          </cell>
          <cell r="B4088" t="str">
            <v>RALO SIFONADO, PVC, DN 100 X 40 MM, JUNTA SOLDÁVEL, FORNECIDO E INSTALADO EM RAMAIS DE ENCAMINHAMENTO DE ÁGUA PLUVIAL. AF_12/2014</v>
          </cell>
          <cell r="C4088" t="str">
            <v>UN</v>
          </cell>
          <cell r="D4088" t="str">
            <v>7,39</v>
          </cell>
        </row>
        <row r="4089">
          <cell r="A4089" t="str">
            <v>89707</v>
          </cell>
          <cell r="B4089" t="str">
            <v>CAIXA SIFONADA, PVC, DN 100 X 100 X 50 MM, JUNTA ELÁSTICA, FORNECIDA E INSTALADA EM RAMAL DE DESCARGA OU EM RAMAL DE ESGOTO SANITÁRIO. AF_12/2014</v>
          </cell>
          <cell r="C4089" t="str">
            <v>UN</v>
          </cell>
          <cell r="D4089" t="str">
            <v>23,45</v>
          </cell>
        </row>
        <row r="4090">
          <cell r="A4090" t="str">
            <v>89708</v>
          </cell>
          <cell r="B4090" t="str">
            <v>CAIXA SIFONADA, PVC, DN 150 X 185 X 75 MM, JUNTA ELÁSTICA, FORNECIDA E INSTALADA EM RAMAL DE DESCARGA OU EM RAMAL DE ESGOTO SANITÁRIO. AF_12/2014</v>
          </cell>
          <cell r="C4090" t="str">
            <v>UN</v>
          </cell>
          <cell r="D4090" t="str">
            <v>52,22</v>
          </cell>
        </row>
        <row r="4091">
          <cell r="A4091" t="str">
            <v>89709</v>
          </cell>
          <cell r="B4091" t="str">
            <v>RALO SIFONADO, PVC, DN 100 X 40 MM, JUNTA SOLDÁVEL, FORNECIDO E INSTALADO EM RAMAL DE DESCARGA OU EM RAMAL DE ESGOTO SANITÁRIO. AF_12/2014</v>
          </cell>
          <cell r="C4091" t="str">
            <v>UN</v>
          </cell>
          <cell r="D4091" t="str">
            <v>8,79</v>
          </cell>
        </row>
        <row r="4092">
          <cell r="A4092" t="str">
            <v>89710</v>
          </cell>
          <cell r="B4092" t="str">
            <v>RALO SECO, PVC, DN 100 X 40 MM, JUNTA SOLDÁVEL, FORNECIDO E INSTALADO EM RAMAL DE DESCARGA OU EM RAMAL DE ESGOTO SANITÁRIO. AF_12/2014</v>
          </cell>
          <cell r="C4092" t="str">
            <v>UN</v>
          </cell>
          <cell r="D4092" t="str">
            <v>8,62</v>
          </cell>
        </row>
        <row r="4093">
          <cell r="A4093" t="str">
            <v>72739</v>
          </cell>
          <cell r="B4093" t="str">
            <v>VASO SANITARIO INFANTIL SIFONADO, PARA VALVULA DE DESCARGA, EM LOUCA BRANCA, COM ACESSORIOS, INCLUSIVE ASSENTO PLASTICO, BOLSA DE BORRACHA PARA LIGACAO, TUBO PVC LIGACAO - FORNECIMENTO E INSTALACAO</v>
          </cell>
          <cell r="C4093" t="str">
            <v>UN</v>
          </cell>
          <cell r="D4093" t="str">
            <v>464,31</v>
          </cell>
        </row>
        <row r="4094">
          <cell r="A4094" t="str">
            <v>74234/1</v>
          </cell>
          <cell r="B4094" t="str">
            <v>MICTORIO SIFONADO DE LOUCA BRANCA COM PERTENCES, COM REGISTRO DE PRESSAO 1/2" COM CANOPLA CROMADA ACABAMENTO SIMPLES E CONJUNTO PARA FIXACAO  - FORNECIMENTO E INSTALACAO</v>
          </cell>
          <cell r="C4094" t="str">
            <v>UN</v>
          </cell>
          <cell r="D4094" t="str">
            <v>493,59</v>
          </cell>
        </row>
        <row r="4095">
          <cell r="A4095" t="str">
            <v>86872</v>
          </cell>
          <cell r="B4095" t="str">
            <v>TANQUE DE LOUÇA BRANCA COM COLUNA, 30L OU EQUIVALENTE - FORNECIMENTO E INSTALAÇÃO. AF_12/2013</v>
          </cell>
          <cell r="C4095" t="str">
            <v>UN</v>
          </cell>
          <cell r="D4095" t="str">
            <v>631,06</v>
          </cell>
        </row>
        <row r="4096">
          <cell r="A4096" t="str">
            <v>86874</v>
          </cell>
          <cell r="B4096" t="str">
            <v>TANQUE DE LOUÇA BRANCA SUSPENSO, 18L OU EQUIVALENTE - FORNECIMENTO E INSTALAÇÃO. AF_12/2013</v>
          </cell>
          <cell r="C4096" t="str">
            <v>UN</v>
          </cell>
          <cell r="D4096" t="str">
            <v>385,98</v>
          </cell>
        </row>
        <row r="4097">
          <cell r="A4097" t="str">
            <v>86875</v>
          </cell>
          <cell r="B4097" t="str">
            <v>TANQUE DE MÁRMORE SINTÉTICO COM COLUNA, 22L OU EQUIVALENTE  FORNECIMENTO E INSTALAÇÃO. AF_12/2013</v>
          </cell>
          <cell r="C4097" t="str">
            <v>UN</v>
          </cell>
          <cell r="D4097" t="str">
            <v>316,59</v>
          </cell>
        </row>
        <row r="4098">
          <cell r="A4098" t="str">
            <v>86876</v>
          </cell>
          <cell r="B4098" t="str">
            <v>TANQUE DE MÁRMORE SINTÉTICO SUSPENSO, 22L OU EQUIVALENTE - FORNECIMENTO E INSTALAÇÃO. AF_12/2013</v>
          </cell>
          <cell r="C4098" t="str">
            <v>UN</v>
          </cell>
          <cell r="D4098" t="str">
            <v>182,19</v>
          </cell>
        </row>
        <row r="4099">
          <cell r="A4099" t="str">
            <v>86877</v>
          </cell>
          <cell r="B4099" t="str">
            <v>VÁLVULA EM METAL CROMADO 1.1/2" X 1.1/2" PARA TANQUE OU LAVATÓRIO, COM OU SEM LADRÃO - FORNECIMENTO E INSTALAÇÃO. AF_12/2013</v>
          </cell>
          <cell r="C4099" t="str">
            <v>UN</v>
          </cell>
          <cell r="D4099" t="str">
            <v>21,43</v>
          </cell>
        </row>
        <row r="4100">
          <cell r="A4100" t="str">
            <v>86878</v>
          </cell>
          <cell r="B4100" t="str">
            <v>VÁLVULA EM METAL CROMADO TIPO AMERICANA 3.1/2" X 1.1/2" PARA PIA - FORNECIMENTO E INSTALAÇÃO. AF_12/2013</v>
          </cell>
          <cell r="C4100" t="str">
            <v>UN</v>
          </cell>
          <cell r="D4100" t="str">
            <v>39,69</v>
          </cell>
        </row>
        <row r="4101">
          <cell r="A4101" t="str">
            <v>86879</v>
          </cell>
          <cell r="B4101" t="str">
            <v>VÁLVULA EM PLÁSTICO 1" PARA PIA, TANQUE OU LAVATÓRIO, COM OU SEM LADRÃO - FORNECIMENTO E INSTALAÇÃO. AF_12/2013</v>
          </cell>
          <cell r="C4101" t="str">
            <v>UN</v>
          </cell>
          <cell r="D4101" t="str">
            <v>6,26</v>
          </cell>
        </row>
        <row r="4102">
          <cell r="A4102" t="str">
            <v>86880</v>
          </cell>
          <cell r="B4102" t="str">
            <v>VÁLVULA EM PLÁSTICO CROMADO TIPO AMERICANA 3.1/2" X 1.1/2" SEM ADAPTADOR PARA PIA - FORNECIMENTO E INSTALAÇÃO. AF_12/2013</v>
          </cell>
          <cell r="C4102" t="str">
            <v>UN</v>
          </cell>
          <cell r="D4102" t="str">
            <v>17,48</v>
          </cell>
        </row>
        <row r="4103">
          <cell r="A4103" t="str">
            <v>86881</v>
          </cell>
          <cell r="B4103" t="str">
            <v>SIFÃO DO TIPO GARRAFA EM METAL CROMADO 1 X 1.1/2" - FORNECIMENTO E INSTALAÇÃO. AF_12/2013</v>
          </cell>
          <cell r="C4103" t="str">
            <v>UN</v>
          </cell>
          <cell r="D4103" t="str">
            <v>110,09</v>
          </cell>
        </row>
        <row r="4104">
          <cell r="A4104" t="str">
            <v>86882</v>
          </cell>
          <cell r="B4104" t="str">
            <v>SIFÃO DO TIPO GARRAFA/COPO EM PVC 1.1/4 X 1.1/2" - FORNECIMENTO E INSTALAÇÃO. AF_12/2013</v>
          </cell>
          <cell r="C4104" t="str">
            <v>UN</v>
          </cell>
          <cell r="D4104" t="str">
            <v>18,08</v>
          </cell>
        </row>
        <row r="4105">
          <cell r="A4105" t="str">
            <v>86883</v>
          </cell>
          <cell r="B4105" t="str">
            <v>SIFÃO DO TIPO FLEXÍVEL EM PVC 1 X 1.1/2 - FORNECIMENTO E INSTALAÇÃO. AF_12/2013</v>
          </cell>
          <cell r="C4105" t="str">
            <v>UN</v>
          </cell>
          <cell r="D4105" t="str">
            <v>10,27</v>
          </cell>
        </row>
        <row r="4106">
          <cell r="A4106" t="str">
            <v>86884</v>
          </cell>
          <cell r="B4106" t="str">
            <v>ENGATE FLEXÍVEL EM PLÁSTICO BRANCO, 1/2" X 30CM - FORNECIMENTO E INSTALAÇÃO. AF_12/2013</v>
          </cell>
          <cell r="C4106" t="str">
            <v>UN</v>
          </cell>
          <cell r="D4106" t="str">
            <v>7,78</v>
          </cell>
        </row>
        <row r="4107">
          <cell r="A4107" t="str">
            <v>86885</v>
          </cell>
          <cell r="B4107" t="str">
            <v>ENGATE FLEXÍVEL EM PLÁSTICO BRANCO, 1/2" X 40CM - FORNECIMENTO E INSTALAÇÃO. AF_12/2013</v>
          </cell>
          <cell r="C4107" t="str">
            <v>UN</v>
          </cell>
          <cell r="D4107" t="str">
            <v>10,84</v>
          </cell>
        </row>
        <row r="4108">
          <cell r="A4108" t="str">
            <v>86886</v>
          </cell>
          <cell r="B4108" t="str">
            <v>ENGATE FLEXÍVEL EM INOX, 1/2 X 30CM - FORNECIMENTO E INSTALAÇÃO. AF_12/2013</v>
          </cell>
          <cell r="C4108" t="str">
            <v>UN</v>
          </cell>
          <cell r="D4108" t="str">
            <v>27,71</v>
          </cell>
        </row>
        <row r="4109">
          <cell r="A4109" t="str">
            <v>86887</v>
          </cell>
          <cell r="B4109" t="str">
            <v>ENGATE FLEXÍVEL EM INOX, 1/2 X 40CM - FORNECIMENTO E INSTALAÇÃO. AF_12/2013</v>
          </cell>
          <cell r="C4109" t="str">
            <v>UN</v>
          </cell>
          <cell r="D4109" t="str">
            <v>29,93</v>
          </cell>
        </row>
        <row r="4110">
          <cell r="A4110" t="str">
            <v>86888</v>
          </cell>
          <cell r="B4110" t="str">
            <v>VASO SANITÁRIO SIFONADO COM CAIXA ACOPLADA LOUÇA BRANCA - FORNECIMENTO E INSTALAÇÃO. AF_12/2013</v>
          </cell>
          <cell r="C4110" t="str">
            <v>UN</v>
          </cell>
          <cell r="D4110" t="str">
            <v>373,57</v>
          </cell>
        </row>
        <row r="4111">
          <cell r="A4111" t="str">
            <v>86889</v>
          </cell>
          <cell r="B4111" t="str">
            <v>BANCADA DE GRANITO CINZA POLIDO PARA PIA DE COZINHA 1,50 X 0,60 M - FORNECIMENTO E INSTALAÇÃO. AF_12/2013</v>
          </cell>
          <cell r="C4111" t="str">
            <v>UN</v>
          </cell>
          <cell r="D4111" t="str">
            <v>624,33</v>
          </cell>
        </row>
        <row r="4112">
          <cell r="A4112" t="str">
            <v>86893</v>
          </cell>
          <cell r="B4112" t="str">
            <v>BANCADA DE MÁRMORE BRANCO POLIDO PARA PIA DE COZINHA 1,50 X 0,60 M - FORNECIMENTO E INSTALAÇÃO. AF_12/2013</v>
          </cell>
          <cell r="C4112" t="str">
            <v>UN</v>
          </cell>
          <cell r="D4112" t="str">
            <v>520,40</v>
          </cell>
        </row>
        <row r="4113">
          <cell r="A4113" t="str">
            <v>86894</v>
          </cell>
          <cell r="B4113" t="str">
            <v>BANCADA DE MÁRMORE SINTÉTICO 120 X 60CM, COM CUBA INTEGRADA - FORNECIMENTO E INSTALAÇÃO. AF_12/2013</v>
          </cell>
          <cell r="C4113" t="str">
            <v>UN</v>
          </cell>
          <cell r="D4113" t="str">
            <v>219,18</v>
          </cell>
        </row>
        <row r="4114">
          <cell r="A4114" t="str">
            <v>86895</v>
          </cell>
          <cell r="B4114" t="str">
            <v>BANCADA DE GRANITO CINZA POLIDO PARA LAVATÓRIO 0,50 X 0,60 M - FORNECIMENTO E INSTALAÇÃO. AF_12/2013</v>
          </cell>
          <cell r="C4114" t="str">
            <v>UN</v>
          </cell>
          <cell r="D4114" t="str">
            <v>300,77</v>
          </cell>
        </row>
        <row r="4115">
          <cell r="A4115" t="str">
            <v>86899</v>
          </cell>
          <cell r="B4115" t="str">
            <v>BANCADA DE MÁRMORE BRANCO POLIDO PARA LAVATÓRIO 0,50 X 0,60 M - FORNECIMENTO E INSTALAÇÃO. AF_12/2013</v>
          </cell>
          <cell r="C4115" t="str">
            <v>UN</v>
          </cell>
          <cell r="D4115" t="str">
            <v>261,78</v>
          </cell>
        </row>
        <row r="4116">
          <cell r="A4116" t="str">
            <v>86900</v>
          </cell>
          <cell r="B4116" t="str">
            <v>CUBA DE EMBUTIR DE AÇO INOXIDÁVEL MÉDIA - FORNECIMENTO E INSTALAÇÃO. AF_12/2013</v>
          </cell>
          <cell r="C4116" t="str">
            <v>UN</v>
          </cell>
          <cell r="D4116" t="str">
            <v>144,71</v>
          </cell>
        </row>
        <row r="4117">
          <cell r="A4117" t="str">
            <v>86901</v>
          </cell>
          <cell r="B4117" t="str">
            <v>CUBA DE EMBUTIR OVAL EM LOUÇA BRANCA, 35 X 50CM OU EQUIVALENTE - FORNECIMENTO E INSTALAÇÃO. AF_12/2013</v>
          </cell>
          <cell r="C4117" t="str">
            <v>UN</v>
          </cell>
          <cell r="D4117" t="str">
            <v>114,91</v>
          </cell>
        </row>
        <row r="4118">
          <cell r="A4118" t="str">
            <v>86902</v>
          </cell>
          <cell r="B4118" t="str">
            <v>LAVATÓRIO LOUÇA BRANCA COM COLUNA, *44 X 35,5* CM, PADRÃO POPULAR - FORNECIMENTO E INSTALAÇÃO. AF_12/2013</v>
          </cell>
          <cell r="C4118" t="str">
            <v>UN</v>
          </cell>
          <cell r="D4118" t="str">
            <v>214,01</v>
          </cell>
        </row>
        <row r="4119">
          <cell r="A4119" t="str">
            <v>86903</v>
          </cell>
          <cell r="B4119" t="str">
            <v>LAVATÓRIO LOUÇA BRANCA COM COLUNA, 45 X 55CM OU EQUIVALENTE, PADRÃO MÉDIO - FORNECIMENTO E INSTALAÇÃO. AF_12/2013</v>
          </cell>
          <cell r="C4119" t="str">
            <v>UN</v>
          </cell>
          <cell r="D4119" t="str">
            <v>283,85</v>
          </cell>
        </row>
        <row r="4120">
          <cell r="A4120" t="str">
            <v>86904</v>
          </cell>
          <cell r="B4120" t="str">
            <v>LAVATÓRIO LOUÇA BRANCA SUSPENSO, 29,5 X 39CM OU EQUIVALENTE, PADRÃO POPULAR - FORNECIMENTO E INSTALAÇÃO. AF_12/2013</v>
          </cell>
          <cell r="C4120" t="str">
            <v>UN</v>
          </cell>
          <cell r="D4120" t="str">
            <v>110,81</v>
          </cell>
        </row>
        <row r="4121">
          <cell r="A4121" t="str">
            <v>86905</v>
          </cell>
          <cell r="B4121" t="str">
            <v>APARELHO MISTURADOR DE MESA PARA LAVATÓRIO, PADRÃO MÉDIO - FORNECIMENTO E INSTALAÇÃO. AF_12/2013</v>
          </cell>
          <cell r="C4121" t="str">
            <v>UN</v>
          </cell>
          <cell r="D4121" t="str">
            <v>170,52</v>
          </cell>
        </row>
        <row r="4122">
          <cell r="A4122" t="str">
            <v>86906</v>
          </cell>
          <cell r="B4122" t="str">
            <v>TORNEIRA CROMADA DE MESA, 1/2" OU 3/4", PARA LAVATÓRIO, PADRÃO POPULAR - FORNECIMENTO E INSTALAÇÃO. AF_12/2013</v>
          </cell>
          <cell r="C4122" t="str">
            <v>UN</v>
          </cell>
          <cell r="D4122" t="str">
            <v>39,78</v>
          </cell>
        </row>
        <row r="4123">
          <cell r="A4123" t="str">
            <v>86908</v>
          </cell>
          <cell r="B4123" t="str">
            <v>APARELHO MISTURADOR DE MESA PARA PIA DE COZINHA, PADRÃO MÉDIO - FORNECIMENTO E INSTALAÇÃO. AF_12/2013</v>
          </cell>
          <cell r="C4123" t="str">
            <v>UN</v>
          </cell>
          <cell r="D4123" t="str">
            <v>201,90</v>
          </cell>
        </row>
        <row r="4124">
          <cell r="A4124" t="str">
            <v>86909</v>
          </cell>
          <cell r="B4124" t="str">
            <v>TORNEIRA CROMADA TUBO MÓVEL, DE MESA, 1/2" OU 3/4", PARA PIA DE COZINHA, PADRÃO ALTO - FORNECIMENTO E INSTALAÇÃO. AF_12/2013</v>
          </cell>
          <cell r="C4124" t="str">
            <v>UN</v>
          </cell>
          <cell r="D4124" t="str">
            <v>79,29</v>
          </cell>
        </row>
        <row r="4125">
          <cell r="A4125" t="str">
            <v>86910</v>
          </cell>
          <cell r="B4125" t="str">
            <v>TORNEIRA CROMADA TUBO MÓVEL, DE PAREDE, 1/2" OU 3/4", PARA PIA DE COZINHA, PADRÃO MÉDIO - FORNECIMENTO E INSTALAÇÃO. AF_12/2013</v>
          </cell>
          <cell r="C4125" t="str">
            <v>UN</v>
          </cell>
          <cell r="D4125" t="str">
            <v>75,91</v>
          </cell>
        </row>
        <row r="4126">
          <cell r="A4126" t="str">
            <v>86911</v>
          </cell>
          <cell r="B4126" t="str">
            <v>TORNEIRA CROMADA LONGA, DE PAREDE, 1/2" OU 3/4", PARA PIA DE COZINHA, PADRÃO POPULAR - FORNECIMENTO E INSTALAÇÃO. AF_12/2013</v>
          </cell>
          <cell r="C4126" t="str">
            <v>UN</v>
          </cell>
          <cell r="D4126" t="str">
            <v>34,04</v>
          </cell>
        </row>
        <row r="4127">
          <cell r="A4127" t="str">
            <v>86912</v>
          </cell>
          <cell r="B4127" t="str">
            <v>TORNEIRA CROMADA LONGA, DE PAREDE, 1/2" OU 3/4", PARA PIA DE COZINHA, PADRÃO MÉDIO - FORNECIMENTO E INSTALAÇÃO. AF_12/2013</v>
          </cell>
          <cell r="C4127" t="str">
            <v>UN</v>
          </cell>
          <cell r="D4127" t="str">
            <v>34,04</v>
          </cell>
        </row>
        <row r="4128">
          <cell r="A4128" t="str">
            <v>86913</v>
          </cell>
          <cell r="B4128" t="str">
            <v>TORNEIRA CROMADA 1/2" OU 3/4" PARA TANQUE, PADRÃO POPULAR - FORNECIMENTO E INSTALAÇÃO. AF_12/2013</v>
          </cell>
          <cell r="C4128" t="str">
            <v>UN</v>
          </cell>
          <cell r="D4128" t="str">
            <v>15,94</v>
          </cell>
        </row>
        <row r="4129">
          <cell r="A4129" t="str">
            <v>86914</v>
          </cell>
          <cell r="B4129" t="str">
            <v>TORNEIRA CROMADA 1/2" OU 3/4" PARA TANQUE, PADRÃO MÉDIO - FORNECIMENTO E INSTALAÇÃO. AF_12/2013</v>
          </cell>
          <cell r="C4129" t="str">
            <v>UN</v>
          </cell>
          <cell r="D4129" t="str">
            <v>31,27</v>
          </cell>
        </row>
        <row r="4130">
          <cell r="A4130" t="str">
            <v>86915</v>
          </cell>
          <cell r="B4130" t="str">
            <v>TORNEIRA CROMADA DE MESA, 1/2" OU 3/4", PARA LAVATÓRIO, PADRÃO MÉDIO - FORNECIMENTO E INSTALAÇÃO. AF_12/2013</v>
          </cell>
          <cell r="C4130" t="str">
            <v>UN</v>
          </cell>
          <cell r="D4130" t="str">
            <v>66,43</v>
          </cell>
        </row>
        <row r="4131">
          <cell r="A4131" t="str">
            <v>86916</v>
          </cell>
          <cell r="B4131" t="str">
            <v>TORNEIRA PLÁSTICA 3/4" PARA TANQUE - FORNECIMENTO E INSTALAÇÃO. AF_12/2013</v>
          </cell>
          <cell r="C4131" t="str">
            <v>UN</v>
          </cell>
          <cell r="D4131" t="str">
            <v>33,57</v>
          </cell>
        </row>
        <row r="4132">
          <cell r="A4132" t="str">
            <v>86919</v>
          </cell>
          <cell r="B4132" t="str">
            <v>TANQUE DE LOUÇA BRANCA COM COLUNA, 30L OU EQUIVALENTE, INCLUSO SIFÃO FLEXÍVEL EM PVC, VÁLVULA METÁLICA E TORNEIRA DE METAL CROMADO PADRÃO MÉDIO - FORNECIMENTO E INSTALAÇÃO. AF_12/2013</v>
          </cell>
          <cell r="C4132" t="str">
            <v>UN</v>
          </cell>
          <cell r="D4132" t="str">
            <v>694,03</v>
          </cell>
        </row>
        <row r="4133">
          <cell r="A4133" t="str">
            <v>86920</v>
          </cell>
          <cell r="B4133" t="str">
            <v>TANQUE DE LOUÇA BRANCA COM COLUNA, 30L OU EQUIVALENTE, INCLUSO SIFÃO FLEXÍVEL EM PVC, VÁLVULA PLÁSTICA E TORNEIRA DE METAL CROMADO PADRÃO POPULAR - FORNECIMENTO E INSTALAÇÃO. AF_12/2013_P</v>
          </cell>
          <cell r="C4133" t="str">
            <v>UN</v>
          </cell>
          <cell r="D4133" t="str">
            <v>663,53</v>
          </cell>
        </row>
        <row r="4134">
          <cell r="A4134" t="str">
            <v>86921</v>
          </cell>
          <cell r="B4134" t="str">
            <v>TANQUE DE LOUÇA BRANCA COM COLUNA, 30L OU EQUIVALENTE, INCLUSO SIFÃO FLEXÍVEL EM PVC, VÁLVULA PLÁSTICA E TORNEIRA DE PLÁSTICO - FORNECIMENTO E INSTALAÇÃO. AF_12/2013</v>
          </cell>
          <cell r="C4134" t="str">
            <v>UN</v>
          </cell>
          <cell r="D4134" t="str">
            <v>681,16</v>
          </cell>
        </row>
        <row r="4135">
          <cell r="A4135" t="str">
            <v>86922</v>
          </cell>
          <cell r="B4135" t="str">
            <v>TANQUE DE LOUÇA BRANCA SUSPENSO, 18L OU EQUIVALENTE, INCLUSO SIFÃO TIPO GARRAFA EM METAL CROMADO, VÁLVULA METÁLICA E TORNEIRA DE METAL CROMADO PADRÃO MÉDIO - FORNECIMENTO E INSTALAÇÃO. AF_12/2013</v>
          </cell>
          <cell r="C4135" t="str">
            <v>UN</v>
          </cell>
          <cell r="D4135" t="str">
            <v>548,77</v>
          </cell>
        </row>
        <row r="4136">
          <cell r="A4136" t="str">
            <v>86923</v>
          </cell>
          <cell r="B4136" t="str">
            <v>TANQUE DE LOUÇA BRANCA SUSPENSO, 18L OU EQUIVALENTE, INCLUSO SIFÃO TIPO GARRAFA EM PVC, VÁLVULA PLÁSTICA E TORNEIRA DE METAL CROMADO PADRÃO POPULAR - FORNECIMENTO E INSTALAÇÃO. AF_12/2013</v>
          </cell>
          <cell r="C4136" t="str">
            <v>UN</v>
          </cell>
          <cell r="D4136" t="str">
            <v>426,26</v>
          </cell>
        </row>
        <row r="4137">
          <cell r="A4137" t="str">
            <v>86924</v>
          </cell>
          <cell r="B4137" t="str">
            <v>TANQUE DE LOUÇA BRANCA SUSPENSO, 18L OU EQUIVALENTE, INCLUSO SIFÃO TIPO GARRAFA EM PVC, VÁLVULA PLÁSTICA E TORNEIRA DE PLÁSTICO - FORNECIMENTO E INSTALAÇÃO. AF_12/2013</v>
          </cell>
          <cell r="C4137" t="str">
            <v>UN</v>
          </cell>
          <cell r="D4137" t="str">
            <v>443,89</v>
          </cell>
        </row>
        <row r="4138">
          <cell r="A4138" t="str">
            <v>86925</v>
          </cell>
          <cell r="B4138" t="str">
            <v>TANQUE DE MÁRMORE SINTÉTICO COM COLUNA, 22L OU EQUIVALENTE, INCLUSO SIFÃO FLEXÍVEL EM PVC, VÁLVULA PLÁSTICA E TORNEIRA DE METAL CROMADO PADRÃO POPULAR - FORNECIMENTO E INSTALAÇÃO. AF_12/2013</v>
          </cell>
          <cell r="C4138" t="str">
            <v>UN</v>
          </cell>
          <cell r="D4138" t="str">
            <v>349,06</v>
          </cell>
        </row>
        <row r="4139">
          <cell r="A4139" t="str">
            <v>86926</v>
          </cell>
          <cell r="B4139" t="str">
            <v>TANQUE DE MÁRMORE SINTÉTICO COM COLUNA, 22L OU EQUIVALENTE, INCLUSO SIFÃO FLEXÍVEL EM PVC, VÁLVULA PLÁSTICA E TORNEIRA DE PLÁSTICO - FORNECIMENTO E INSTALAÇÃO. AF_12/2013</v>
          </cell>
          <cell r="C4139" t="str">
            <v>UN</v>
          </cell>
          <cell r="D4139" t="str">
            <v>366,69</v>
          </cell>
        </row>
        <row r="4140">
          <cell r="A4140" t="str">
            <v>86927</v>
          </cell>
          <cell r="B4140" t="str">
            <v>TANQUE DE MÁRMORE SINTÉTICO SUSPENSO, 22L OU EQUIVALENTE, INCLUSO SIFÃO TIPO GARRAFA EM PVC, VÁLVULA PLÁSTICA E TORNEIRA DE METAL CROMADO PADRÃO POPULAR - FORNECIMENTO E INSTALAÇÃO. AF_12/2013</v>
          </cell>
          <cell r="C4140" t="str">
            <v>UN</v>
          </cell>
          <cell r="D4140" t="str">
            <v>222,47</v>
          </cell>
        </row>
        <row r="4141">
          <cell r="A4141" t="str">
            <v>86928</v>
          </cell>
          <cell r="B4141" t="str">
            <v>TANQUE DE MÁRMORE SINTÉTICO SUSPENSO, 22L OU EQUIVALENTE, INCLUSO SIFÃO TIPO GARRAFA EM PVC, VÁLVULA PLÁSTICA E TORNEIRA DE PLÁSTICO - FORNECIMENTO E INSTALAÇÃO. AF_12/2013</v>
          </cell>
          <cell r="C4141" t="str">
            <v>UN</v>
          </cell>
          <cell r="D4141" t="str">
            <v>240,10</v>
          </cell>
        </row>
        <row r="4142">
          <cell r="A4142" t="str">
            <v>86929</v>
          </cell>
          <cell r="B4142" t="str">
            <v>TANQUE DE MÁRMORE SINTÉTICO SUSPENSO, 22L OU EQUIVALENTE, INCLUSO SIFÃO FLEXÍVEL EM PVC, VÁLVULA PLÁSTICA E TORNEIRA DE METAL CROMADO PADRÃO POPULAR - FORNECIMENTO E INSTALAÇÃO. AF_12/2013</v>
          </cell>
          <cell r="C4142" t="str">
            <v>UN</v>
          </cell>
          <cell r="D4142" t="str">
            <v>214,66</v>
          </cell>
        </row>
        <row r="4143">
          <cell r="A4143" t="str">
            <v>86930</v>
          </cell>
          <cell r="B4143" t="str">
            <v>TANQUE DE MÁRMORE SINTÉTICO SUSPENSO, 22L OU EQUIVALENTE, INCLUSO SIFÃO FLEXÍVEL EM PVC, VÁLVULA PLÁSTICA E TORNEIRA DE PLÁSTICO - FORNECIMENTO E INSTALAÇÃO. AF_12/2013</v>
          </cell>
          <cell r="C4143" t="str">
            <v>UN</v>
          </cell>
          <cell r="D4143" t="str">
            <v>232,29</v>
          </cell>
        </row>
        <row r="4144">
          <cell r="A4144" t="str">
            <v>86931</v>
          </cell>
          <cell r="B4144" t="str">
            <v>VASO SANITÁRIO SIFONADO COM CAIXA ACOPLADA LOUÇA BRANCA, INCLUSO ENGATE FLEXÍVEL EM PLÁSTICO BRANCO, 1/2  X 40CM - FORNECIMENTO E INSTALAÇÃO. AF_12/2013</v>
          </cell>
          <cell r="C4144" t="str">
            <v>UN</v>
          </cell>
          <cell r="D4144" t="str">
            <v>384,41</v>
          </cell>
        </row>
        <row r="4145">
          <cell r="A4145" t="str">
            <v>86932</v>
          </cell>
          <cell r="B4145" t="str">
            <v>VASO SANITÁRIO SIFONADO COM CAIXA ACOPLADA LOUÇA BRANCA - PADRÃO MÉDIO, INCLUSO ENGATE FLEXÍVEL EM METAL CROMADO, 1/2 X 40CM - FORNECIMENTO E INSTALAÇÃO. AF_12/2013</v>
          </cell>
          <cell r="C4145" t="str">
            <v>UN</v>
          </cell>
          <cell r="D4145" t="str">
            <v>403,50</v>
          </cell>
        </row>
        <row r="4146">
          <cell r="A4146" t="str">
            <v>86933</v>
          </cell>
          <cell r="B4146" t="str">
            <v>BANCADA DE MÁRMORE SINTÉTICO 120 X 60CM, COM CUBA INTEGRADA, INCLUSO SIFÃO TIPO GARRAFA EM PVC, VÁLVULA EM PLÁSTICO CROMADO TIPO AMERICANA E TORNEIRA CROMADA LONGA, DE PAREDE, PADRÃO POPULAR - FORNECIMENTO E INSTALAÇÃO. AF_12/2013</v>
          </cell>
          <cell r="C4146" t="str">
            <v>UN</v>
          </cell>
          <cell r="D4146" t="str">
            <v>288,78</v>
          </cell>
        </row>
        <row r="4147">
          <cell r="A4147" t="str">
            <v>86934</v>
          </cell>
          <cell r="B4147" t="str">
            <v>BANCADA DE MÁRMORE SINTÉTICO 120 X 60CM, COM CUBA INTEGRADA, INCLUSO SIFÃO TIPO FLEXÍVEL EM PVC, VÁLVULA EM PLÁSTICO CROMADO TIPO AMERICANA E TORNEIRA CROMADA LONGA, DE PAREDE, PADRÃO POPULAR - FORNECIMENTO E INSTALAÇÃO. AF_12/2013</v>
          </cell>
          <cell r="C4147" t="str">
            <v>UN</v>
          </cell>
          <cell r="D4147" t="str">
            <v>280,97</v>
          </cell>
        </row>
        <row r="4148">
          <cell r="A4148" t="str">
            <v>86935</v>
          </cell>
          <cell r="B4148" t="str">
            <v>CUBA DE EMBUTIR DE AÇO INOXIDÁVEL MÉDIA, INCLUSO VÁLVULA TIPO AMERICANA EM METAL CROMADO E SIFÃO FLEXÍVEL EM PVC - FORNECIMENTO E INSTALAÇÃO. AF_12/2013</v>
          </cell>
          <cell r="C4148" t="str">
            <v>UN</v>
          </cell>
          <cell r="D4148" t="str">
            <v>194,67</v>
          </cell>
        </row>
        <row r="4149">
          <cell r="A4149" t="str">
            <v>86936</v>
          </cell>
          <cell r="B4149" t="str">
            <v>CUBA DE EMBUTIR DE AÇO INOXIDÁVEL MÉDIA, INCLUSO VÁLVULA TIPO AMERICANA E SIFÃO TIPO GARRAFA EM METAL CROMADO - FORNECIMENTO E INSTALAÇÃO. AF_12/2013</v>
          </cell>
          <cell r="C4149" t="str">
            <v>UN</v>
          </cell>
          <cell r="D4149" t="str">
            <v>294,49</v>
          </cell>
        </row>
        <row r="4150">
          <cell r="A4150" t="str">
            <v>86937</v>
          </cell>
          <cell r="B4150" t="str">
            <v>CUBA DE EMBUTIR OVAL EM LOUÇA BRANCA, 35 X 50CM OU EQUIVALENTE, INCLUSO VÁLVULA EM METAL CROMADO E SIFÃO FLEXÍVEL EM PVC - FORNECIMENTO E INSTALAÇÃO. AF_12/2013</v>
          </cell>
          <cell r="C4150" t="str">
            <v>UN</v>
          </cell>
          <cell r="D4150" t="str">
            <v>146,61</v>
          </cell>
        </row>
        <row r="4151">
          <cell r="A4151" t="str">
            <v>86938</v>
          </cell>
          <cell r="B4151" t="str">
            <v>CUBA DE EMBUTIR OVAL EM LOUÇA BRANCA, 35 X 50CM OU EQUIVALENTE, INCLUSO VÁLVULA E SIFÃO TIPO GARRAFA EM METAL CROMADO - FORNECIMENTO E INSTALAÇÃO. AF_12/2013</v>
          </cell>
          <cell r="C4151" t="str">
            <v>UN</v>
          </cell>
          <cell r="D4151" t="str">
            <v>246,43</v>
          </cell>
        </row>
        <row r="4152">
          <cell r="A4152" t="str">
            <v>86939</v>
          </cell>
          <cell r="B4152" t="str">
            <v>LAVATÓRIO LOUÇA BRANCA COM COLUNA, *44 X 35,5* CM, PADRÃO POPULAR, INCLUSO SIFÃO FLEXÍVEL EM PVC, VÁLVULA E ENGATE FLEXÍVEL 30CM EM PLÁSTICO E COM TORNEIRA CROMADA PADRÃO POPULAR - FORNECIMENTO E INSTALAÇÃO. AF_12/2013</v>
          </cell>
          <cell r="C4152" t="str">
            <v>UN</v>
          </cell>
          <cell r="D4152" t="str">
            <v>278,10</v>
          </cell>
        </row>
        <row r="4153">
          <cell r="A4153" t="str">
            <v>86940</v>
          </cell>
          <cell r="B4153" t="str">
            <v>LAVATÓRIO LOUÇA BRANCA COM COLUNA, 45 X 55CM OU EQUIVALENTE, PADRÃO MÉDIO, INCLUSO SIFÃO TIPO GARRAFA, VÁLVULA E ENGATE FLEXÍVEL DE 40CM EM METAL CROMADO, COM APARELHO MISTURADOR PADRÃO MÉDIO - FORNECIMENTO E INSTALAÇÃO. AF_12/2013</v>
          </cell>
          <cell r="C4153" t="str">
            <v>UN</v>
          </cell>
          <cell r="D4153" t="str">
            <v>645,75</v>
          </cell>
        </row>
        <row r="4154">
          <cell r="A4154" t="str">
            <v>86941</v>
          </cell>
          <cell r="B4154" t="str">
            <v>LAVATÓRIO LOUÇA BRANCA COM COLUNA, 45 X 55CM OU EQUIVALENTE, PADRÃO MÉDIO, INCLUSO SIFÃO TIPO GARRAFA, VÁLVULA E ENGATE FLEXÍVEL DE 40CM EM METAL CROMADO, COM TORNEIRA CROMADA DE MESA, PADRÃO MÉDIO - FORNECIMENTO E INSTALAÇÃO. AF_12/2013</v>
          </cell>
          <cell r="C4154" t="str">
            <v>UN</v>
          </cell>
          <cell r="D4154" t="str">
            <v>511,73</v>
          </cell>
        </row>
        <row r="4155">
          <cell r="A4155" t="str">
            <v>86942</v>
          </cell>
          <cell r="B4155" t="str">
            <v>LAVATÓRIO LOUÇA BRANCA SUSPENSO, 29,5 X 39CM OU EQUIVALENTE, PADRÃO POPULAR, INCLUSO SIFÃO TIPO GARRAFA EM PVC, VÁLVULA E ENGATE FLEXÍVEL 30CM EM PLÁSTICO E TORNEIRA CROMADA DE MESA, PADRÃO POPULAR - FORNECIMENTO E INSTALAÇÃO. AF_12/2013</v>
          </cell>
          <cell r="C4155" t="str">
            <v>UN</v>
          </cell>
          <cell r="D4155" t="str">
            <v>182,71</v>
          </cell>
        </row>
        <row r="4156">
          <cell r="A4156" t="str">
            <v>86943</v>
          </cell>
          <cell r="B4156" t="str">
            <v>LAVATÓRIO LOUÇA BRANCA SUSPENSO, 29,5 X 39CM OU EQUIVALENTE, PADRÃO POPULAR, INCLUSO SIFÃO FLEXÍVEL EM PVC, VÁLVULA E ENGATE FLEXÍVEL 30CM EM PLÁSTICO E TORNEIRA CROMADA DE MESA, PADRÃO POPULAR - FORNECIMENTO E INSTALAÇÃO. AF_12/2013</v>
          </cell>
          <cell r="C4156" t="str">
            <v>UN</v>
          </cell>
          <cell r="D4156" t="str">
            <v>174,90</v>
          </cell>
        </row>
        <row r="4157">
          <cell r="A4157" t="str">
            <v>86947</v>
          </cell>
          <cell r="B4157" t="str">
            <v>BANCADA MÁRMORE BRANCO POLIDO 0,50 X 0,60M, INCLUSO CUBA DE EMBUTIR OVAL EM LOUÇA BRANCA 35 X 50CM, VÁLVULA, SIFÃO TIPO GARRAFA E ENGATE FLEXÍVEL 40CM EM METAL CROMADO E APARELHO MISTURADOR DE MESA, PADRÃO MÉDIO - FORNECIMENTO E INSTALAÇÃO. AF_12/2013</v>
          </cell>
          <cell r="C4157" t="str">
            <v>UN</v>
          </cell>
          <cell r="D4157" t="str">
            <v>738,59</v>
          </cell>
        </row>
        <row r="4158">
          <cell r="A4158" t="str">
            <v>88571</v>
          </cell>
          <cell r="B4158" t="str">
            <v>SABONETEIRA DE SOBREPOR (FIXADA NA PAREDE), TIPO CONCHA, EM ACO INOXIDAVEL - FORNECIMENTO E INSTALACAO</v>
          </cell>
          <cell r="C4158" t="str">
            <v>UN</v>
          </cell>
          <cell r="D4158" t="str">
            <v>49,37</v>
          </cell>
        </row>
        <row r="4159">
          <cell r="A4159" t="str">
            <v>93396</v>
          </cell>
          <cell r="B4159" t="str">
            <v>BANCADA GRANITO CINZA POLIDO 0,50 X 0,60M, INCL. CUBA DE EMBUTIR OVAL LOUÇA BRANCA 35 X 50CM, VÁLVULA METAL CROMADO, SIFÃO FLEXÍVEL PVC, ENGATE 30CM FLEXÍVEL PLÁSTICO E TORNEIRA CROMADA DE MESA, PADRÃO POPULAR - FORNEC. E INSTALAÇÃO. AF_12/2013</v>
          </cell>
          <cell r="C4159" t="str">
            <v>UN</v>
          </cell>
          <cell r="D4159" t="str">
            <v>494,94</v>
          </cell>
        </row>
        <row r="4160">
          <cell r="A4160" t="str">
            <v>93441</v>
          </cell>
          <cell r="B4160" t="str">
            <v>BANCADA DE GRANITO CINZA POLIDO 150 X 60 CM, COM CUBA DE EMBUTIR DE AÇO INOXIDÁVEL MÉDIA, VÁLVULA AMERICANA EM METAL CROMADO, SIFÃO FLEXÍVEL EM PVC, ENGATE FLEXÍVEL 30 CM, TORNEIRA CROMADA LONGA DE PAREDE, 1/2 OU 3/4, PARA PIA DE COZINHA, PADRÃO POPULAR- FORNEC. E INSTAL. AF_12/2013</v>
          </cell>
          <cell r="C4160" t="str">
            <v>UN</v>
          </cell>
          <cell r="D4160" t="str">
            <v>860,82</v>
          </cell>
        </row>
        <row r="4161">
          <cell r="A4161" t="str">
            <v>93442</v>
          </cell>
          <cell r="B4161" t="str">
            <v>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v>
          </cell>
          <cell r="C4161" t="str">
            <v>UN</v>
          </cell>
          <cell r="D4161" t="str">
            <v>901,96</v>
          </cell>
        </row>
        <row r="4162">
          <cell r="A4162" t="str">
            <v>95469</v>
          </cell>
          <cell r="B4162" t="str">
            <v>VASO SANITARIO SIFONADO CONVENCIONAL COM  LOUÇA BRANCA - FORNECIMENTO E INSTALAÇÃO. AF_10/2016</v>
          </cell>
          <cell r="C4162" t="str">
            <v>UN</v>
          </cell>
          <cell r="D4162" t="str">
            <v>177,00</v>
          </cell>
        </row>
        <row r="4163">
          <cell r="A4163" t="str">
            <v>95470</v>
          </cell>
          <cell r="B4163" t="str">
            <v>VASO SANITARIO SIFONADO CONVENCIONAL COM LOUÇA BRANCA, INCLUSO CONJUNTO DE LIGAÇÃO PARA BACIA SANITÁRIA AJUSTÁVEL - FORNECIMENTO E INSTALAÇÃO. AF_10/2016</v>
          </cell>
          <cell r="C4163" t="str">
            <v>UN</v>
          </cell>
          <cell r="D4163" t="str">
            <v>182,46</v>
          </cell>
        </row>
        <row r="4164">
          <cell r="A4164" t="str">
            <v>95471</v>
          </cell>
          <cell r="B4164" t="str">
            <v>VASO SANITARIO SIFONADO CONVENCIONAL PARA PCD SEM FURO FRONTAL COM  LOUÇA BRANCA SEM ASSENTO -  FORNECIMENTO E INSTALAÇÃO. AF_10/2016</v>
          </cell>
          <cell r="C4164" t="str">
            <v>UN</v>
          </cell>
          <cell r="D4164" t="str">
            <v>646,77</v>
          </cell>
        </row>
        <row r="4165">
          <cell r="A4165" t="str">
            <v>95472</v>
          </cell>
          <cell r="B4165" t="str">
            <v>VASO SANITARIO SIFONADO CONVENCIONAL PARA PCD SEM FURO FRONTAL COM LOUÇA BRANCA SEM ASSENTO, INCLUSO CONJUNTO DE LIGAÇÃO PARA BACIA SANITÁRIA AJUSTÁVEL - FORNECIMENTO E INSTALAÇÃO. AF_10/2016</v>
          </cell>
          <cell r="C4165" t="str">
            <v>UN</v>
          </cell>
          <cell r="D4165" t="str">
            <v>652,23</v>
          </cell>
        </row>
        <row r="4166">
          <cell r="A4166" t="str">
            <v>95542</v>
          </cell>
          <cell r="B4166" t="str">
            <v>PORTA TOALHA ROSTO EM METAL CROMADO, TIPO ARGOLA, INCLUSO FIXAÇÃO. AF_10/2016</v>
          </cell>
          <cell r="C4166" t="str">
            <v>UN</v>
          </cell>
          <cell r="D4166" t="str">
            <v>27,02</v>
          </cell>
        </row>
        <row r="4167">
          <cell r="A4167" t="str">
            <v>95543</v>
          </cell>
          <cell r="B4167" t="str">
            <v>PORTA TOALHA BANHO EM METAL CROMADO, TIPO BARRA, INCLUSO FIXAÇÃO. AF_10/2016</v>
          </cell>
          <cell r="C4167" t="str">
            <v>UN</v>
          </cell>
          <cell r="D4167" t="str">
            <v>43,84</v>
          </cell>
        </row>
        <row r="4168">
          <cell r="A4168" t="str">
            <v>95544</v>
          </cell>
          <cell r="B4168" t="str">
            <v>PAPELEIRA DE PAREDE EM METAL CROMADO SEM TAMPA, INCLUSO FIXAÇÃO. AF_10/2016</v>
          </cell>
          <cell r="C4168" t="str">
            <v>UN</v>
          </cell>
          <cell r="D4168" t="str">
            <v>34,14</v>
          </cell>
        </row>
        <row r="4169">
          <cell r="A4169" t="str">
            <v>95545</v>
          </cell>
          <cell r="B4169" t="str">
            <v>SABONETEIRA DE PAREDE EM METAL CROMADO, INCLUSO FIXAÇÃO. AF_10/2016</v>
          </cell>
          <cell r="C4169" t="str">
            <v>UN</v>
          </cell>
          <cell r="D4169" t="str">
            <v>33,38</v>
          </cell>
        </row>
        <row r="4170">
          <cell r="A4170" t="str">
            <v>95546</v>
          </cell>
          <cell r="B4170" t="str">
            <v>KIT DE ACESSORIOS PARA BANHEIRO EM METAL CROMADO, 5 PECAS, INCLUSO FIXAÇÃO. AF_10/2016</v>
          </cell>
          <cell r="C4170" t="str">
            <v>UN</v>
          </cell>
          <cell r="D4170" t="str">
            <v>101,39</v>
          </cell>
        </row>
        <row r="4171">
          <cell r="A4171" t="str">
            <v>95547</v>
          </cell>
          <cell r="B4171" t="str">
            <v>SABONETEIRA PLASTICA TIPO DISPENSER PARA SABONETE LIQUIDO COM RESERVATORIO 800 A 1500 ML, INCLUSO FIXAÇÃO. AF_10/2016</v>
          </cell>
          <cell r="C4171" t="str">
            <v>UN</v>
          </cell>
          <cell r="D4171" t="str">
            <v>52,09</v>
          </cell>
        </row>
        <row r="4172">
          <cell r="A4172" t="str">
            <v>6087</v>
          </cell>
          <cell r="B4172" t="str">
            <v>TAMPA EM CONCRETO ARMADO 60X60X5CM P/CX INSPECAO/FOSSA SEPTICA</v>
          </cell>
          <cell r="C4172" t="str">
            <v>UN</v>
          </cell>
          <cell r="D4172" t="str">
            <v>22,90</v>
          </cell>
        </row>
        <row r="4173">
          <cell r="A4173" t="str">
            <v>74198/1</v>
          </cell>
          <cell r="B4173" t="str">
            <v>SUMIDOURO EM ALVENARIA DE TIJOLO CERAMICO MACICO DIAMETRO 1,20M E ALTURA 5,00M, COM TAMPA EM CONCRETO ARMADO DIAMETRO 1,40M E ESPESSURA 10CM</v>
          </cell>
          <cell r="C4173" t="str">
            <v>UN</v>
          </cell>
          <cell r="D4173" t="str">
            <v>1.315,14</v>
          </cell>
        </row>
        <row r="4174">
          <cell r="A4174" t="str">
            <v>74198/2</v>
          </cell>
          <cell r="B4174" t="str">
            <v>SUMIDOURO EM ALVENARIA DE TIJOLO CERAMICO MACIÇO DIAMETRO 1,40M E ALTURA 5,00M, COM TAMPA EM CONCRETO ARMADO DIAMETRO 1,60M E ESPESSURA 10CM</v>
          </cell>
          <cell r="C4174" t="str">
            <v>UN</v>
          </cell>
          <cell r="D4174" t="str">
            <v>1.644,86</v>
          </cell>
        </row>
        <row r="4175">
          <cell r="A4175" t="str">
            <v>95463</v>
          </cell>
          <cell r="B4175" t="str">
            <v>FOSSA SÉPTICA EM ALVENARIA DE TIJOLO CERÂMICO MACIÇO, DIMENSÕES EXTERNAS DE 1,90X1,10X1,40 M, VOLUME DE 1.500 LITROS, REVESTIDO INTERNAMENTE COM MASSA ÚNICA E IMPERMEABILIZANTE E COM TAMPA DE CONCRETO ARMADO COM ESPESSURA DE 8 CM</v>
          </cell>
          <cell r="C4175" t="str">
            <v>UN</v>
          </cell>
          <cell r="D4175" t="str">
            <v>1.355,70</v>
          </cell>
        </row>
        <row r="4176">
          <cell r="A4176" t="str">
            <v>89957</v>
          </cell>
          <cell r="B4176" t="str">
            <v>PONTO DE CONSUMO TERMINAL DE ÁGUA FRIA (SUBRAMAL) COM TUBULAÇÃO DE PVC, DN 25 MM, INSTALADO EM RAMAL DE ÁGUA, INCLUSOS RASGO E CHUMBAMENTO EM ALVENARIA. AF_12/2014</v>
          </cell>
          <cell r="C4176" t="str">
            <v>UN</v>
          </cell>
          <cell r="D4176" t="str">
            <v>114,28</v>
          </cell>
        </row>
        <row r="4177">
          <cell r="A4177" t="str">
            <v>89959</v>
          </cell>
          <cell r="B4177" t="str">
            <v>PONTO DE CONSUMO TERMINAL DE ÁGUA QUENTE (SUBRAMAL) COM TUBULAÇÃO DE CPVC, DN 22 MM, INSTALADO EM RAMAL DE ÁGUA, INCLUSOS RASGO E CHUMBAMENTO EM ALVENARIA. AF_12/2014</v>
          </cell>
          <cell r="C4177" t="str">
            <v>UN</v>
          </cell>
          <cell r="D4177" t="str">
            <v>171,79</v>
          </cell>
        </row>
        <row r="4178">
          <cell r="A4178" t="str">
            <v>40729</v>
          </cell>
          <cell r="B4178" t="str">
            <v>VALVULA DESCARGA 1.1/2" COM REGISTRO, ACABAMENTO EM METAL CROMADO - FORNECIMENTO E INSTALACAO</v>
          </cell>
          <cell r="C4178" t="str">
            <v>UN</v>
          </cell>
          <cell r="D4178" t="str">
            <v>223,73</v>
          </cell>
        </row>
        <row r="4179">
          <cell r="A4179" t="str">
            <v>73795/1</v>
          </cell>
          <cell r="B4179" t="str">
            <v>VÁLVULA DE RETENÇÃO VERTICAL Ø 20MM (3/4") - FORNECIMENTO E INSTALAÇÃO</v>
          </cell>
          <cell r="C4179" t="str">
            <v>UN</v>
          </cell>
          <cell r="D4179" t="str">
            <v>52,21</v>
          </cell>
        </row>
        <row r="4180">
          <cell r="A4180" t="str">
            <v>73795/2</v>
          </cell>
          <cell r="B4180" t="str">
            <v>VÁLVULA DE RETENÇÃO VERTICAL Ø 25MM (1") - FORNECIMENTO E INSTALAÇÃO</v>
          </cell>
          <cell r="C4180" t="str">
            <v>UN</v>
          </cell>
          <cell r="D4180" t="str">
            <v>54,90</v>
          </cell>
        </row>
        <row r="4181">
          <cell r="A4181" t="str">
            <v>73795/3</v>
          </cell>
          <cell r="B4181" t="str">
            <v>VÁLVULA DE RETENÇÃO VERTICAL Ø 32MM (1.1/4") - FORNECIMENTO E INSTALAÇÃO</v>
          </cell>
          <cell r="C4181" t="str">
            <v>UN</v>
          </cell>
          <cell r="D4181" t="str">
            <v>70,43</v>
          </cell>
        </row>
        <row r="4182">
          <cell r="A4182" t="str">
            <v>73795/4</v>
          </cell>
          <cell r="B4182" t="str">
            <v>VÁLVULA DE RETENÇÃO VERTICAL Ø 40MM (1.1/2") - FORNECIMENTO E INSTALAÇÃO</v>
          </cell>
          <cell r="C4182" t="str">
            <v>UN</v>
          </cell>
          <cell r="D4182" t="str">
            <v>81,58</v>
          </cell>
        </row>
        <row r="4183">
          <cell r="A4183" t="str">
            <v>73795/5</v>
          </cell>
          <cell r="B4183" t="str">
            <v>VÁLVULA DE RETENÇÃO VERTICAL Ø 50MM (2") - FORNECIMENTO E INSTALAÇÃO</v>
          </cell>
          <cell r="C4183" t="str">
            <v>UN</v>
          </cell>
          <cell r="D4183" t="str">
            <v>106,01</v>
          </cell>
        </row>
        <row r="4184">
          <cell r="A4184" t="str">
            <v>73795/6</v>
          </cell>
          <cell r="B4184" t="str">
            <v>VÁLVULA DE RETENÇÃO VERTICAL Ø 80MM (3") - FORNECIMENTO E INSTALAÇÃO</v>
          </cell>
          <cell r="C4184" t="str">
            <v>UN</v>
          </cell>
          <cell r="D4184" t="str">
            <v>202,43</v>
          </cell>
        </row>
        <row r="4185">
          <cell r="A4185" t="str">
            <v>73795/7</v>
          </cell>
          <cell r="B4185" t="str">
            <v>VÁLVULA DE RETENÇÃO VERTICAL Ø 100MM (4") - FORNECIMENTO E INSTALAÇÃO</v>
          </cell>
          <cell r="C4185" t="str">
            <v>UN</v>
          </cell>
          <cell r="D4185" t="str">
            <v>335,27</v>
          </cell>
        </row>
        <row r="4186">
          <cell r="A4186" t="str">
            <v>73795/8</v>
          </cell>
          <cell r="B4186" t="str">
            <v>VÁLVULA DE RETENÇÃO HORIZONTAL Ø 20MM (3/4") - FORNECIMENTO E INSTALAÇÃO</v>
          </cell>
          <cell r="C4186" t="str">
            <v>UN</v>
          </cell>
          <cell r="D4186" t="str">
            <v>67,96</v>
          </cell>
        </row>
        <row r="4187">
          <cell r="A4187" t="str">
            <v>73795/9</v>
          </cell>
          <cell r="B4187" t="str">
            <v>VALVULA DE RETENCAO HORIZONTAL Ø 25MM (1) - FORNECIMENTO E INSTALACAO</v>
          </cell>
          <cell r="C4187" t="str">
            <v>UN</v>
          </cell>
          <cell r="D4187" t="str">
            <v>83,71</v>
          </cell>
        </row>
        <row r="4188">
          <cell r="A4188" t="str">
            <v>73795/10</v>
          </cell>
          <cell r="B4188" t="str">
            <v>VÁLVULA DE RETENÇÃO HORIZONTAL Ø 32MM (1.1/4") - FORNECIMENTO E INSTALAÇÃO</v>
          </cell>
          <cell r="C4188" t="str">
            <v>UN</v>
          </cell>
          <cell r="D4188" t="str">
            <v>113,60</v>
          </cell>
        </row>
        <row r="4189">
          <cell r="A4189" t="str">
            <v>73795/11</v>
          </cell>
          <cell r="B4189" t="str">
            <v>VÁLVULA DE RETENÇÃO HORIZONTAL Ø 40MM (1.1/2") - FORNECIMENTO E INSTALAÇÃO</v>
          </cell>
          <cell r="C4189" t="str">
            <v>UN</v>
          </cell>
          <cell r="D4189" t="str">
            <v>128,23</v>
          </cell>
        </row>
        <row r="4190">
          <cell r="A4190" t="str">
            <v>73795/12</v>
          </cell>
          <cell r="B4190" t="str">
            <v>VÁLVULA DE RETENÇÃO HORIZONTAL Ø 50MM (2") - FORNECIMENTO E INSTALAÇÃO</v>
          </cell>
          <cell r="C4190" t="str">
            <v>UN</v>
          </cell>
          <cell r="D4190" t="str">
            <v>168,40</v>
          </cell>
        </row>
        <row r="4191">
          <cell r="A4191" t="str">
            <v>73795/13</v>
          </cell>
          <cell r="B4191" t="str">
            <v>VÁLVULA DE RETENÇÃO HORIZONTAL Ø 65MM (2.1/2") - FORNECIMENTO E INSTALAÇÃO</v>
          </cell>
          <cell r="C4191" t="str">
            <v>UN</v>
          </cell>
          <cell r="D4191" t="str">
            <v>242,10</v>
          </cell>
        </row>
        <row r="4192">
          <cell r="A4192" t="str">
            <v>73795/14</v>
          </cell>
          <cell r="B4192" t="str">
            <v>VÁLVULA DE RETENÇÃO HORIZONTAL Ø 80MM (3") - FORNECIMENTO E INSTALAÇÃO</v>
          </cell>
          <cell r="C4192" t="str">
            <v>UN</v>
          </cell>
          <cell r="D4192" t="str">
            <v>309,17</v>
          </cell>
        </row>
        <row r="4193">
          <cell r="A4193" t="str">
            <v>73795/15</v>
          </cell>
          <cell r="B4193" t="str">
            <v>VÁLVULA DE RETENÇÃO HORIZONTAL Ø 100MM (4") - FORNECIMENTO E INSTALAÇÃO</v>
          </cell>
          <cell r="C4193" t="str">
            <v>UN</v>
          </cell>
          <cell r="D4193" t="str">
            <v>469,57</v>
          </cell>
        </row>
        <row r="4194">
          <cell r="A4194" t="str">
            <v>73796/1</v>
          </cell>
          <cell r="B4194" t="str">
            <v>VÁLVULA DE PÉ COM CRIVO Ø 20MM (3/4") - FORNECIMENTO E INSTALAÇÃO</v>
          </cell>
          <cell r="C4194" t="str">
            <v>UN</v>
          </cell>
          <cell r="D4194" t="str">
            <v>51,54</v>
          </cell>
        </row>
        <row r="4195">
          <cell r="A4195" t="str">
            <v>73796/2</v>
          </cell>
          <cell r="B4195" t="str">
            <v>VÁLVULA DE PÉ COM CRIVO Ø 25MM (1") - FORNECIMENTO E INSTALAÇÃO</v>
          </cell>
          <cell r="C4195" t="str">
            <v>UN</v>
          </cell>
          <cell r="D4195" t="str">
            <v>54,52</v>
          </cell>
        </row>
        <row r="4196">
          <cell r="A4196" t="str">
            <v>73796/3</v>
          </cell>
          <cell r="B4196" t="str">
            <v>VÁLVULA DE PÉ COM CRIVO Ø 40MM (1.1/2") - FORNECIMENTO E INSTALAÇÃO</v>
          </cell>
          <cell r="C4196" t="str">
            <v>UN</v>
          </cell>
          <cell r="D4196" t="str">
            <v>79,89</v>
          </cell>
        </row>
        <row r="4197">
          <cell r="A4197" t="str">
            <v>73796/4</v>
          </cell>
          <cell r="B4197" t="str">
            <v>VÁLVULA DE PÉ COM CRIVO Ø 50MM (2") - FORNECIMENTO E INSTALAÇÃO</v>
          </cell>
          <cell r="C4197" t="str">
            <v>UN</v>
          </cell>
          <cell r="D4197" t="str">
            <v>106,51</v>
          </cell>
        </row>
        <row r="4198">
          <cell r="A4198" t="str">
            <v>73796/5</v>
          </cell>
          <cell r="B4198" t="str">
            <v>VÁLVULA DE PÉ COM CRIVO Ø 65MM (2.1/2") - FORNECIMENTO E INSTALAÇÃO</v>
          </cell>
          <cell r="C4198" t="str">
            <v>UN</v>
          </cell>
          <cell r="D4198" t="str">
            <v>181,40</v>
          </cell>
        </row>
        <row r="4199">
          <cell r="A4199" t="str">
            <v>73796/6</v>
          </cell>
          <cell r="B4199" t="str">
            <v>VÁLVULA DE PÉ COM CRIVO Ø 80MM (3") - FORNECIMENTO E INSTALAÇÃO</v>
          </cell>
          <cell r="C4199" t="str">
            <v>UN</v>
          </cell>
          <cell r="D4199" t="str">
            <v>223,91</v>
          </cell>
        </row>
        <row r="4200">
          <cell r="A4200" t="str">
            <v>73796/7</v>
          </cell>
          <cell r="B4200" t="str">
            <v>VÁLVULA DE PÉ COM CRIVO Ø 100MM (4") - FORNECIMENTO E INSTALAÇÃO</v>
          </cell>
          <cell r="C4200" t="str">
            <v>UN</v>
          </cell>
          <cell r="D4200" t="str">
            <v>377,18</v>
          </cell>
        </row>
        <row r="4201">
          <cell r="A4201" t="str">
            <v>73870/4</v>
          </cell>
          <cell r="B4201" t="str">
            <v>REGISTRO DE ESFERA EM BRONZE D= 1.1/4" FORNEC E COLOCACAO</v>
          </cell>
          <cell r="C4201" t="str">
            <v>UN</v>
          </cell>
          <cell r="D4201" t="str">
            <v>104,33</v>
          </cell>
        </row>
        <row r="4202">
          <cell r="A4202" t="str">
            <v>74091/1</v>
          </cell>
          <cell r="B4202" t="str">
            <v>VALVULA RETENCAO VERTICAL BRONZE (PN-16) 2.1/2" 200PSI - EXTREMIDADES COM ROSCA - FORNECIMENTO E INSTALACAO</v>
          </cell>
          <cell r="C4202" t="str">
            <v>UN</v>
          </cell>
          <cell r="D4202" t="str">
            <v>158,13</v>
          </cell>
        </row>
        <row r="4203">
          <cell r="A4203" t="str">
            <v>74093/1</v>
          </cell>
          <cell r="B4203" t="str">
            <v>VALVULA PE COM CRIVO BRONZE 1.1/4" - FORNECIMENTO E INSTALACAO</v>
          </cell>
          <cell r="C4203" t="str">
            <v>UN</v>
          </cell>
          <cell r="D4203" t="str">
            <v>71,61</v>
          </cell>
        </row>
        <row r="4204">
          <cell r="A4204" t="str">
            <v>74169/1</v>
          </cell>
          <cell r="B4204" t="str">
            <v>REGISTRO/VALVULA GLOBO ANGULAR 45 GRAUS EM LATAO PARA HIDRANTES DE INCÊNDIO PREDIAL DN 2.1/2, COM VOLANTE, CLASSE DE PRESSAO DE ATE 200 PSI - FORNECIMENTO E INSTALACAO</v>
          </cell>
          <cell r="C4204" t="str">
            <v>UN</v>
          </cell>
          <cell r="D4204" t="str">
            <v>166,33</v>
          </cell>
        </row>
        <row r="4205">
          <cell r="A4205" t="str">
            <v>85117</v>
          </cell>
          <cell r="B4205" t="str">
            <v>VALVULA DE RETENCAO VERTICAL BRONZE (PN-16) 1/2" 200 PSI - EXTREMIDADE COM ROSCA - FORNECIMENTO E INSTALACAO</v>
          </cell>
          <cell r="C4205" t="str">
            <v>UN</v>
          </cell>
          <cell r="D4205" t="str">
            <v>33,16</v>
          </cell>
        </row>
        <row r="4206">
          <cell r="A4206" t="str">
            <v>89349</v>
          </cell>
          <cell r="B4206" t="str">
            <v>REGISTRO DE PRESSÃO BRUTO, LATÃO, ROSCÁVEL, 1/2", FORNECIDO E INSTALADO EM RAMAL DE ÁGUA. AF_12/2014</v>
          </cell>
          <cell r="C4206" t="str">
            <v>UN</v>
          </cell>
          <cell r="D4206" t="str">
            <v>24,35</v>
          </cell>
        </row>
        <row r="4207">
          <cell r="A4207" t="str">
            <v>89351</v>
          </cell>
          <cell r="B4207" t="str">
            <v>REGISTRO DE PRESSÃO BRUTO, ROSCÁVEL, 3/4", FORNECIDO E INSTALADO EM RAMAL DE ÁGUA. AF_12/2014</v>
          </cell>
          <cell r="C4207" t="str">
            <v>UN</v>
          </cell>
          <cell r="D4207" t="str">
            <v>27,51</v>
          </cell>
        </row>
        <row r="4208">
          <cell r="A4208" t="str">
            <v>89352</v>
          </cell>
          <cell r="B4208" t="str">
            <v>REGISTRO DE GAVETA BRUTO, LATÃO, ROSCÁVEL, 1/2", FORNECIDO E INSTALADO EM RAMAL DE ÁGUA. AF_12/2014</v>
          </cell>
          <cell r="C4208" t="str">
            <v>UN</v>
          </cell>
          <cell r="D4208" t="str">
            <v>31,05</v>
          </cell>
        </row>
        <row r="4209">
          <cell r="A4209" t="str">
            <v>89353</v>
          </cell>
          <cell r="B4209" t="str">
            <v>REGISTRO DE GAVETA BRUTO, LATÃO, ROSCÁVEL, 3/4", FORNECIDO E INSTALADO EM RAMAL DE ÁGUA. AF_12/2014</v>
          </cell>
          <cell r="C4209" t="str">
            <v>UN</v>
          </cell>
          <cell r="D4209" t="str">
            <v>32,30</v>
          </cell>
        </row>
        <row r="4210">
          <cell r="A4210" t="str">
            <v>89354</v>
          </cell>
          <cell r="B4210" t="str">
            <v>MISTURADOR MONOCOMANDO PARA CHUVEIRO, BASE BRUTA E ACABAMENTO CROMADO, FORNECIDO E INSTALADO EM RAMAL DE ÁGUA. AF_12/2014</v>
          </cell>
          <cell r="C4210" t="str">
            <v>UN</v>
          </cell>
          <cell r="D4210" t="str">
            <v>193,90</v>
          </cell>
        </row>
        <row r="4211">
          <cell r="A4211" t="str">
            <v>89969</v>
          </cell>
          <cell r="B4211" t="str">
            <v>KIT DE REGISTRO DE PRESSÃO BRUTO DE LATÃO ½", INCLUSIVE CONEXÕES,  ROSCÁVEL, INSTALADO EM RAMAL DE ÁGUA FRIA - FORNECIMENTO E INSTALAÇÃO. AF_12/2014</v>
          </cell>
          <cell r="C4211" t="str">
            <v>UN</v>
          </cell>
          <cell r="D4211" t="str">
            <v>34,77</v>
          </cell>
        </row>
        <row r="4212">
          <cell r="A4212" t="str">
            <v>89970</v>
          </cell>
          <cell r="B4212" t="str">
            <v>KIT DE REGISTRO DE PRESSÃO BRUTO DE LATÃO ¾", INCLUSIVE CONEXÕES, ROSCÁVEL, INSTALADO EM RAMAL DE ÁGUA FRIA - FORNECIMENTO E INSTALAÇÃO. AF_12/2014</v>
          </cell>
          <cell r="C4212" t="str">
            <v>UN</v>
          </cell>
          <cell r="D4212" t="str">
            <v>38,47</v>
          </cell>
        </row>
        <row r="4213">
          <cell r="A4213" t="str">
            <v>89971</v>
          </cell>
          <cell r="B4213" t="str">
            <v>KIT DE REGISTRO DE GAVETA BRUTO DE LATÃO ½", INCLUSIVE CONEXÕES, ROSCÁVEL, INSTALADO EM RAMAL DE ÁGUA FRIA - FORNECIMENTO E INSTALAÇÃO. AF_12/2014</v>
          </cell>
          <cell r="C4213" t="str">
            <v>UN</v>
          </cell>
          <cell r="D4213" t="str">
            <v>40,37</v>
          </cell>
        </row>
        <row r="4214">
          <cell r="A4214" t="str">
            <v>89972</v>
          </cell>
          <cell r="B4214" t="str">
            <v>KIT DE REGISTRO DE GAVETA BRUTO DE LATÃO ¾", INCLUSIVE CONEXÕES, ROSCÁVEL, INSTALADO EM RAMAL DE ÁGUA FRIA - FORNECIMENTO E INSTALAÇÃO. AF_12/2014</v>
          </cell>
          <cell r="C4214" t="str">
            <v>UN</v>
          </cell>
          <cell r="D4214" t="str">
            <v>43,16</v>
          </cell>
        </row>
        <row r="4215">
          <cell r="A4215" t="str">
            <v>89973</v>
          </cell>
          <cell r="B4215" t="str">
            <v>KIT DE MISTURADOR BASE BRUTA DE LATÃO ¾" MONOCOMANDO PARA CHUVEIRO, INCLUSIVE CONEXÕES, INSTALADO EM RAMAL DE ÁGUA - FORNECIMENTO E INSTALAÇÃO. AF_12/2014</v>
          </cell>
          <cell r="C4215" t="str">
            <v>UN</v>
          </cell>
          <cell r="D4215" t="str">
            <v>331,32</v>
          </cell>
        </row>
        <row r="4216">
          <cell r="A4216" t="str">
            <v>89974</v>
          </cell>
          <cell r="B4216" t="str">
            <v>KIT DE TÊ MISTURADOR EM CPVC ¾" COM DUPLO COMANDO PARA CHUVEIRO, INCLUSIVE CONEXÕES, INSTALADO EM RAMAL DE ÁGUA - FORNECIMENTO E INSTALAÇÃO. AF_12/2014</v>
          </cell>
          <cell r="C4216" t="str">
            <v>UN</v>
          </cell>
          <cell r="D4216" t="str">
            <v>203,45</v>
          </cell>
        </row>
        <row r="4217">
          <cell r="A4217" t="str">
            <v>89984</v>
          </cell>
          <cell r="B4217" t="str">
            <v>REGISTRO DE PRESSÃO BRUTO, LATÃO, ROSCÁVEL, 1/2", COM ACABAMENTO E CANOPLA CROMADOS. FORNECIDO E INSTALADO EM RAMAL DE ÁGUA. AF_12/2014</v>
          </cell>
          <cell r="C4217" t="str">
            <v>UN</v>
          </cell>
          <cell r="D4217" t="str">
            <v>64,76</v>
          </cell>
        </row>
        <row r="4218">
          <cell r="A4218" t="str">
            <v>89985</v>
          </cell>
          <cell r="B4218" t="str">
            <v>REGISTRO DE PRESSÃO BRUTO, LATÃO, ROSCÁVEL, 3/4", COM ACABAMENTO E CANOPLA CROMADOS. FORNECIDO E INSTALADO EM RAMAL DE ÁGUA. AF_12/2014</v>
          </cell>
          <cell r="C4218" t="str">
            <v>UN</v>
          </cell>
          <cell r="D4218" t="str">
            <v>66,58</v>
          </cell>
        </row>
        <row r="4219">
          <cell r="A4219" t="str">
            <v>89986</v>
          </cell>
          <cell r="B4219" t="str">
            <v>REGISTRO DE GAVETA BRUTO, LATÃO, ROSCÁVEL, 1/2", COM ACABAMENTO E CANOPLA CROMADOS. FORNECIDO E INSTALADO EM RAMAL DE ÁGUA. AF_12/2014</v>
          </cell>
          <cell r="C4219" t="str">
            <v>UN</v>
          </cell>
          <cell r="D4219" t="str">
            <v>63,22</v>
          </cell>
        </row>
        <row r="4220">
          <cell r="A4220" t="str">
            <v>89987</v>
          </cell>
          <cell r="B4220" t="str">
            <v>REGISTRO DE GAVETA BRUTO, LATÃO, ROSCÁVEL, 3/4", COM ACABAMENTO E CANOPLA CROMADOS. FORNECIDO E INSTALADO EM RAMAL DE ÁGUA. AF_12/2014</v>
          </cell>
          <cell r="C4220" t="str">
            <v>UN</v>
          </cell>
          <cell r="D4220" t="str">
            <v>69,94</v>
          </cell>
        </row>
        <row r="4221">
          <cell r="A4221" t="str">
            <v>90371</v>
          </cell>
          <cell r="B4221" t="str">
            <v>REGISTRO DE ESFERA, PVC, ROSCÁVEL, 3/4", FORNECIDO E INSTALADO EM RAMAL DE ÁGUA. AF_03/2015</v>
          </cell>
          <cell r="C4221" t="str">
            <v>UN</v>
          </cell>
          <cell r="D4221" t="str">
            <v>28,22</v>
          </cell>
        </row>
        <row r="4222">
          <cell r="A4222" t="str">
            <v>94489</v>
          </cell>
          <cell r="B4222" t="str">
            <v>REGISTRO DE ESFERA, PVC, SOLDÁVEL, DN  25 MM, INSTALADO EM RESERVAÇÃO DE ÁGUA DE EDIFICAÇÃO QUE POSSUA RESERVATÓRIO DE FIBRA/FIBROCIMENTO   FORNECIMENTO E INSTALAÇÃO. AF_06/2016</v>
          </cell>
          <cell r="C4222" t="str">
            <v>UN</v>
          </cell>
          <cell r="D4222" t="str">
            <v>23,83</v>
          </cell>
        </row>
        <row r="4223">
          <cell r="A4223" t="str">
            <v>94490</v>
          </cell>
          <cell r="B4223" t="str">
            <v>REGISTRO DE ESFERA, PVC, SOLDÁVEL, DN  32 MM, INSTALADO EM RESERVAÇÃO DE ÁGUA DE EDIFICAÇÃO QUE POSSUA RESERVATÓRIO DE FIBRA/FIBROCIMENTO   FORNECIMENTO E INSTALAÇÃO. AF_06/2016</v>
          </cell>
          <cell r="C4223" t="str">
            <v>UN</v>
          </cell>
          <cell r="D4223" t="str">
            <v>40,08</v>
          </cell>
        </row>
        <row r="4224">
          <cell r="A4224" t="str">
            <v>94491</v>
          </cell>
          <cell r="B4224" t="str">
            <v>REGISTRO DE ESFERA, PVC, SOLDÁVEL, DN  40 MM, INSTALADO EM RESERVAÇÃO DE ÁGUA DE EDIFICAÇÃO QUE POSSUA RESERVATÓRIO DE FIBRA/FIBROCIMENTO   FORNECIMENTO E INSTALAÇÃO. AF_06/2016</v>
          </cell>
          <cell r="C4224" t="str">
            <v>UN</v>
          </cell>
          <cell r="D4224" t="str">
            <v>54,83</v>
          </cell>
        </row>
        <row r="4225">
          <cell r="A4225" t="str">
            <v>94492</v>
          </cell>
          <cell r="B4225" t="str">
            <v>REGISTRO DE ESFERA, PVC, SOLDÁVEL, DN  50 MM, INSTALADO EM RESERVAÇÃO DE ÁGUA DE EDIFICAÇÃO QUE POSSUA RESERVATÓRIO DE FIBRA/FIBROCIMENTO   FORNECIMENTO E INSTALAÇÃO. AF_06/2016</v>
          </cell>
          <cell r="C4225" t="str">
            <v>UN</v>
          </cell>
          <cell r="D4225" t="str">
            <v>56,25</v>
          </cell>
        </row>
        <row r="4226">
          <cell r="A4226" t="str">
            <v>94493</v>
          </cell>
          <cell r="B4226" t="str">
            <v>REGISTRO DE ESFERA, PVC, SOLDÁVEL, DN  60 MM, INSTALADO EM RESERVAÇÃO DE ÁGUA DE EDIFICAÇÃO QUE POSSUA RESERVATÓRIO DE FIBRA/FIBROCIMENTO   FORNECIMENTO E INSTALAÇÃO. AF_06/2016</v>
          </cell>
          <cell r="C4226" t="str">
            <v>UN</v>
          </cell>
          <cell r="D4226" t="str">
            <v>101,99</v>
          </cell>
        </row>
        <row r="4227">
          <cell r="A4227" t="str">
            <v>94494</v>
          </cell>
          <cell r="B4227" t="str">
            <v>REGISTRO DE GAVETA BRUTO, LATÃO, ROSCÁVEL, 3/4, INSTALADO EM RESERVAÇÃO DE ÁGUA DE EDIFICAÇÃO QUE POSSUA RESERVATÓRIO DE FIBRA/FIBROCIMENTO  FORNECIMENTO E INSTALAÇÃO. AF_06/2016</v>
          </cell>
          <cell r="C4227" t="str">
            <v>UN</v>
          </cell>
          <cell r="D4227" t="str">
            <v>55,22</v>
          </cell>
        </row>
        <row r="4228">
          <cell r="A4228" t="str">
            <v>94495</v>
          </cell>
          <cell r="B4228" t="str">
            <v>REGISTRO DE GAVETA BRUTO, LATÃO, ROSCÁVEL, 1, INSTALADO EM RESERVAÇÃO DE ÁGUA DE EDIFICAÇÃO QUE POSSUA RESERVATÓRIO DE FIBRA/FIBROCIMENTO  FORNECIMENTO E INSTALAÇÃO. AF_06/2016</v>
          </cell>
          <cell r="C4228" t="str">
            <v>UN</v>
          </cell>
          <cell r="D4228" t="str">
            <v>69,25</v>
          </cell>
        </row>
        <row r="4229">
          <cell r="A4229" t="str">
            <v>94496</v>
          </cell>
          <cell r="B4229" t="str">
            <v>REGISTRO DE GAVETA BRUTO, LATÃO, ROSCÁVEL, 1 1/4, INSTALADO EM RESERVAÇÃO DE ÁGUA DE EDIFICAÇÃO QUE POSSUA RESERVATÓRIO DE FIBRA/FIBROCIMENTO  FORNECIMENTO E INSTALAÇÃO. AF_06/2016</v>
          </cell>
          <cell r="C4229" t="str">
            <v>UN</v>
          </cell>
          <cell r="D4229" t="str">
            <v>83,77</v>
          </cell>
        </row>
        <row r="4230">
          <cell r="A4230" t="str">
            <v>94497</v>
          </cell>
          <cell r="B4230" t="str">
            <v>REGISTRO DE GAVETA BRUTO, LATÃO, ROSCÁVEL, 1 1/2, INSTALADO EM RESERVAÇÃO DE ÁGUA DE EDIFICAÇÃO QUE POSSUA RESERVATÓRIO DE FIBRA/FIBROCIMENTO  FORNECIMENTO E INSTALAÇÃO. AF_06/2016</v>
          </cell>
          <cell r="C4230" t="str">
            <v>UN</v>
          </cell>
          <cell r="D4230" t="str">
            <v>97,45</v>
          </cell>
        </row>
        <row r="4231">
          <cell r="A4231" t="str">
            <v>94498</v>
          </cell>
          <cell r="B4231" t="str">
            <v>REGISTRO DE GAVETA BRUTO, LATÃO, ROSCÁVEL, 2, INSTALADO EM RESERVAÇÃO DE ÁGUA DE EDIFICAÇÃO QUE POSSUA RESERVATÓRIO DE FIBRA/FIBROCIMENTO  FORNECIMENTO E INSTALAÇÃO. AF_06/2016</v>
          </cell>
          <cell r="C4231" t="str">
            <v>UN</v>
          </cell>
          <cell r="D4231" t="str">
            <v>124,63</v>
          </cell>
        </row>
        <row r="4232">
          <cell r="A4232" t="str">
            <v>94499</v>
          </cell>
          <cell r="B4232" t="str">
            <v>REGISTRO DE GAVETA BRUTO, LATÃO, ROSCÁVEL, 2 1/2, INSTALADO EM RESERVAÇÃO DE ÁGUA DE EDIFICAÇÃO QUE POSSUA RESERVATÓRIO DE FIBRA/FIBROCIMENTO  FORNECIMENTO E INSTALAÇÃO. AF_06/2016</v>
          </cell>
          <cell r="C4232" t="str">
            <v>UN</v>
          </cell>
          <cell r="D4232" t="str">
            <v>223,08</v>
          </cell>
        </row>
        <row r="4233">
          <cell r="A4233" t="str">
            <v>94500</v>
          </cell>
          <cell r="B4233" t="str">
            <v>REGISTRO DE GAVETA BRUTO, LATÃO, ROSCÁVEL, 3, INSTALADO EM RESERVAÇÃO DE ÁGUA DE EDIFICAÇÃO QUE POSSUA RESERVATÓRIO DE FIBRA/FIBROCIMENTO  FORNECIMENTO E INSTALAÇÃO. AF_06/2016</v>
          </cell>
          <cell r="C4233" t="str">
            <v>UN</v>
          </cell>
          <cell r="D4233" t="str">
            <v>264,44</v>
          </cell>
        </row>
        <row r="4234">
          <cell r="A4234" t="str">
            <v>94501</v>
          </cell>
          <cell r="B4234" t="str">
            <v>REGISTRO DE GAVETA BRUTO, LATÃO, ROSCÁVEL, 4, INSTALADO EM RESERVAÇÃO DE ÁGUA DE EDIFICAÇÃO QUE POSSUA RESERVATÓRIO DE FIBRA/FIBROCIMENTO  FORNECIMENTO E INSTALAÇÃO. AF_06/2016</v>
          </cell>
          <cell r="C4234" t="str">
            <v>UN</v>
          </cell>
          <cell r="D4234" t="str">
            <v>513,91</v>
          </cell>
        </row>
        <row r="4235">
          <cell r="A4235" t="str">
            <v>94792</v>
          </cell>
          <cell r="B4235" t="str">
            <v>REGISTRO DE GAVETA BRUTO, LATÃO, ROSCÁVEL, 1, COM ACABAMENTO E CANOPLA CROMADOS, INSTALADO EM RESERVAÇÃO DE ÁGUA DE EDIFICAÇÃO QUE POSSUA RESERVATÓRIO DE FIBRA/FIBROCIMENTO  FORNECIMENTO E INSTALAÇÃO. AF_06/2016</v>
          </cell>
          <cell r="C4235" t="str">
            <v>UN</v>
          </cell>
          <cell r="D4235" t="str">
            <v>103,37</v>
          </cell>
        </row>
        <row r="4236">
          <cell r="A4236" t="str">
            <v>94793</v>
          </cell>
          <cell r="B4236" t="str">
            <v>REGISTRO DE GAVETA BRUTO, LATÃO, ROSCÁVEL, 1 1/4, COM ACABAMENTO E CANOPLA CROMADOS, INSTALADO EM RESERVAÇÃO DE ÁGUA DE EDIFICAÇÃO QUE POSSUA RESERVATÓRIO DE FIBRA/FIBROCIMENTO  FORNECIMENTO E INSTALAÇÃO. AF_06/2016</v>
          </cell>
          <cell r="C4236" t="str">
            <v>UN</v>
          </cell>
          <cell r="D4236" t="str">
            <v>132,26</v>
          </cell>
        </row>
        <row r="4237">
          <cell r="A4237" t="str">
            <v>94794</v>
          </cell>
          <cell r="B4237" t="str">
            <v>REGISTRO DE GAVETA BRUTO, LATÃO, ROSCÁVEL, 1 1/2, COM ACABAMENTO E CANOPLA CROMADOS, INSTALADO EM RESERVAÇÃO DE ÁGUA DE EDIFICAÇÃO QUE POSSUA RESERVATÓRIO DE FIBRA/FIBROCIMENTO  FORNECIMENTO E INSTALAÇÃO. AF_06/2016</v>
          </cell>
          <cell r="C4237" t="str">
            <v>UN</v>
          </cell>
          <cell r="D4237" t="str">
            <v>136,89</v>
          </cell>
        </row>
        <row r="4238">
          <cell r="A4238" t="str">
            <v>94795</v>
          </cell>
          <cell r="B4238" t="str">
            <v>TORNEIRA DE BÓIA REAL, ROSCÁVEL, 1/2", FORNECIDA E INSTALADA EM RESERVAÇÃO DE ÁGUA. AF_06/2016</v>
          </cell>
          <cell r="C4238" t="str">
            <v>UN</v>
          </cell>
          <cell r="D4238" t="str">
            <v>53,32</v>
          </cell>
        </row>
        <row r="4239">
          <cell r="A4239" t="str">
            <v>94796</v>
          </cell>
          <cell r="B4239" t="str">
            <v>TORNEIRA DE BÓIA REAL, ROSCÁVEL, 3/4", FORNECIDA E INSTALADA EM RESERVAÇÃO DE ÁGUA. AF_06/2016</v>
          </cell>
          <cell r="C4239" t="str">
            <v>UN</v>
          </cell>
          <cell r="D4239" t="str">
            <v>65,15</v>
          </cell>
        </row>
        <row r="4240">
          <cell r="A4240" t="str">
            <v>94797</v>
          </cell>
          <cell r="B4240" t="str">
            <v>TORNEIRA DE BÓIA REAL, ROSCÁVEL, 1", FORNECIDA E INSTALADA EM RESERVAÇÃO DE ÁGUA. AF_06/2016</v>
          </cell>
          <cell r="C4240" t="str">
            <v>UN</v>
          </cell>
          <cell r="D4240" t="str">
            <v>60,18</v>
          </cell>
        </row>
        <row r="4241">
          <cell r="A4241" t="str">
            <v>94798</v>
          </cell>
          <cell r="B4241" t="str">
            <v>TORNEIRA DE BÓIA REAL, ROSCÁVEL, 1 1/4", FORNECIDA E INSTALADA EM RESERVAÇÃO DE ÁGUA. AF_06/2016</v>
          </cell>
          <cell r="C4241" t="str">
            <v>UN</v>
          </cell>
          <cell r="D4241" t="str">
            <v>133,67</v>
          </cell>
        </row>
        <row r="4242">
          <cell r="A4242" t="str">
            <v>94799</v>
          </cell>
          <cell r="B4242" t="str">
            <v>TORNEIRA DE BÓIA REAL, ROSCÁVEL, 1 1/2", FORNECIDA E INSTALADA EM RESERVAÇÃO DE ÁGUA. AF_06/2016</v>
          </cell>
          <cell r="C4242" t="str">
            <v>UN</v>
          </cell>
          <cell r="D4242" t="str">
            <v>128,72</v>
          </cell>
        </row>
        <row r="4243">
          <cell r="A4243" t="str">
            <v>94800</v>
          </cell>
          <cell r="B4243" t="str">
            <v>TORNEIRA DE BÓIA REAL, ROSCÁVEL, 2", FORNECIDA E INSTALADA EM RESERVAÇÃO DE ÁGUA. AF_06/2016</v>
          </cell>
          <cell r="C4243" t="str">
            <v>UN</v>
          </cell>
          <cell r="D4243" t="str">
            <v>221,08</v>
          </cell>
        </row>
        <row r="4244">
          <cell r="A4244" t="str">
            <v>95248</v>
          </cell>
          <cell r="B4244" t="str">
            <v>VÁLVULA DE ESFERA BRUTA, BRONZE, ROSCÁVEL, 1/2  , INSTALADO EM RESERVAÇÃO DE ÁGUA DE EDIFICAÇÃO QUE POSSUA RESERVATÓRIO DE FIBRA/FIBROCIMENTO - FORNECIMENTO E INSTALAÇÃO. AF_06/2016</v>
          </cell>
          <cell r="C4244" t="str">
            <v>UN</v>
          </cell>
          <cell r="D4244" t="str">
            <v>65,43</v>
          </cell>
        </row>
        <row r="4245">
          <cell r="A4245" t="str">
            <v>95249</v>
          </cell>
          <cell r="B4245" t="str">
            <v>VÁLVULA DE ESFERA BRUTA, BRONZE, ROSCÁVEL, 3/4'', INSTALADO EM RESERVAÇÃO DE ÁGUA DE EDIFICAÇÃO QUE POSSUA RESERVATÓRIO DE FIBRA/FIBROCIMENTO - FORNECIMENTO E INSTALAÇÃO. AF_06/2016</v>
          </cell>
          <cell r="C4245" t="str">
            <v>UN</v>
          </cell>
          <cell r="D4245" t="str">
            <v>70,75</v>
          </cell>
        </row>
        <row r="4246">
          <cell r="A4246" t="str">
            <v>95250</v>
          </cell>
          <cell r="B4246" t="str">
            <v>VÁLVULA DE ESFERA BRUTA, BRONZE, ROSCÁVEL, 1'', INSTALADO EM RESERVAÇÃO DE ÁGUA DE EDIFICAÇÃO QUE POSSUA RESERVATÓRIO DE FIBRA/FIBROCIMENTO -   FORNECIMENTO E INSTALAÇÃO. AF_06/2016</v>
          </cell>
          <cell r="C4246" t="str">
            <v>UN</v>
          </cell>
          <cell r="D4246" t="str">
            <v>84,66</v>
          </cell>
        </row>
        <row r="4247">
          <cell r="A4247" t="str">
            <v>95251</v>
          </cell>
          <cell r="B4247" t="str">
            <v>VÁLVULA DE ESFERA BRUTA, BRONZE, ROSCÁVEL, 1 1/4'', INSTALADO EM RESERVAÇÃO DE ÁGUA DE EDIFICAÇÃO QUE POSSUA RESERVATÓRIO DE FIBRA/FIBROCIMENTO -   FORNECIMENTO E INSTALAÇÃO. AF_06/2016</v>
          </cell>
          <cell r="C4247" t="str">
            <v>UN</v>
          </cell>
          <cell r="D4247" t="str">
            <v>111,63</v>
          </cell>
        </row>
        <row r="4248">
          <cell r="A4248" t="str">
            <v>95252</v>
          </cell>
          <cell r="B4248" t="str">
            <v>VÁLVULA DE ESFERA BRUTA, BRONZE, ROSCÁVEL, 1 1/2'', INSTALADO EM RESERVAÇÃO DE ÁGUA DE EDIFICAÇÃO QUE POSSUA RESERVATÓRIO DE FIBRA/FIBROCIMENTO -   FORNECIMENTO E INSTALAÇÃO. AF_06/2016</v>
          </cell>
          <cell r="C4248" t="str">
            <v>UN</v>
          </cell>
          <cell r="D4248" t="str">
            <v>128,03</v>
          </cell>
        </row>
        <row r="4249">
          <cell r="A4249" t="str">
            <v>95253</v>
          </cell>
          <cell r="B4249" t="str">
            <v>VÁLVULA DE ESFERA BRUTA, BRONZE, ROSCÁVEL, 2'', INSTALADO EM RESERVAÇÃO DE ÁGUA DE EDIFICAÇÃO QUE POSSUA RESERVATÓRIO DE FIBRA/FIBROCIMENTO - FORNECIMENTO E INSTALAÇÃO. AF_06/2016</v>
          </cell>
          <cell r="C4249" t="str">
            <v>UN</v>
          </cell>
          <cell r="D4249" t="str">
            <v>181,58</v>
          </cell>
        </row>
        <row r="4250">
          <cell r="A4250" t="str">
            <v>95634</v>
          </cell>
          <cell r="B4250" t="str">
            <v>KIT CAVALETE PARA MEDIÇÃO DE ÁGUA - ENTRADA PRINCIPAL, EM PVC SOLDÁVEL DN 20 (½ )   FORNECIMENTO E INSTALAÇÃO (EXCLUSIVE HIDRÔMETRO). AF_11/2016</v>
          </cell>
          <cell r="C4250" t="str">
            <v>UN</v>
          </cell>
          <cell r="D4250" t="str">
            <v>95,87</v>
          </cell>
        </row>
        <row r="4251">
          <cell r="A4251" t="str">
            <v>95635</v>
          </cell>
          <cell r="B4251" t="str">
            <v>KIT CAVALETE PARA MEDIÇÃO DE ÁGUA - ENTRADA PRINCIPAL, EM PVC SOLDÁVEL DN 25 (¾ )   FORNECIMENTO E INSTALAÇÃO (EXCLUSIVE HIDRÔMETRO). AF_11/2016</v>
          </cell>
          <cell r="C4251" t="str">
            <v>UN</v>
          </cell>
          <cell r="D4251" t="str">
            <v>104,73</v>
          </cell>
        </row>
        <row r="4252">
          <cell r="A4252" t="str">
            <v>95637</v>
          </cell>
          <cell r="B4252" t="str">
            <v>KIT CAVALETE PARA MEDIÇÃO DE ÁGUA - ENTRADA PRINCIPAL, EM AÇO GALVANIZADO DN 32 (1 ¼)  FORNECIMENTO E INSTALAÇÃO (EXCLUSIVE HIDRÔMETRO). AF_11/2016</v>
          </cell>
          <cell r="C4252" t="str">
            <v>UN</v>
          </cell>
          <cell r="D4252" t="str">
            <v>395,57</v>
          </cell>
        </row>
        <row r="4253">
          <cell r="A4253" t="str">
            <v>95638</v>
          </cell>
          <cell r="B4253" t="str">
            <v>KIT CAVALETE PARA MEDIÇÃO DE ÁGUA - ENTRADA PRINCIPAL, EM AÇO GALVANIZADO DN 40 (1 ½)  FORNECIMENTO E INSTALAÇÃO (EXCLUSIVE HIDRÔMETRO). AF_11/2016</v>
          </cell>
          <cell r="C4253" t="str">
            <v>UN</v>
          </cell>
          <cell r="D4253" t="str">
            <v>477,04</v>
          </cell>
        </row>
        <row r="4254">
          <cell r="A4254" t="str">
            <v>95639</v>
          </cell>
          <cell r="B4254" t="str">
            <v>KIT CAVALETE PARA MEDIÇÃO DE ÁGUA - ENTRADA PRINCIPAL, EM AÇO GALVANIZADO DN 50 (2)  FORNECIMENTO E INSTALAÇÃO (EXCLUSIVE HIDRÔMETRO). AF_11/2016</v>
          </cell>
          <cell r="C4254" t="str">
            <v>UN</v>
          </cell>
          <cell r="D4254" t="str">
            <v>590,30</v>
          </cell>
        </row>
        <row r="4255">
          <cell r="A4255" t="str">
            <v>95641</v>
          </cell>
          <cell r="B4255" t="str">
            <v>KIT CAVALETE PARA MEDIÇÃO DE ÁGUA - ENTRADA INDIVIDUALIZADA, EM PVC DN 25 (¾), PARA 2 MEDIDORES  FORNECIMENTO E INSTALAÇÃO (EXCLUSIVE HIDRÔMETRO). AF_11/2016</v>
          </cell>
          <cell r="C4255" t="str">
            <v>UN</v>
          </cell>
          <cell r="D4255" t="str">
            <v>223,57</v>
          </cell>
        </row>
        <row r="4256">
          <cell r="A4256" t="str">
            <v>95642</v>
          </cell>
          <cell r="B4256" t="str">
            <v>KIT CAVALETE PARA MEDIÇÃO DE ÁGUA - ENTRADA INDIVIDUALIZADA, EM PVC DN 25 (¾), PARA 3 MEDIDORES  FORNECIMENTO E INSTALAÇÃO (EXCLUSIVE HIDRÔMETRO). AF_11/2016</v>
          </cell>
          <cell r="C4256" t="str">
            <v>UN</v>
          </cell>
          <cell r="D4256" t="str">
            <v>330,42</v>
          </cell>
        </row>
        <row r="4257">
          <cell r="A4257" t="str">
            <v>95643</v>
          </cell>
          <cell r="B4257" t="str">
            <v>KIT CAVALETE PARA MEDIÇÃO DE ÁGUA - ENTRADA INDIVIDUALIZADA, EM PVC DN 25 (¾), PARA 4 MEDIDORES  FORNECIMENTO E INSTALAÇÃO (EXCLUSIVE HIDRÔMETRO). AF_11/2016</v>
          </cell>
          <cell r="C4257" t="str">
            <v>UN</v>
          </cell>
          <cell r="D4257" t="str">
            <v>432,26</v>
          </cell>
        </row>
        <row r="4258">
          <cell r="A4258" t="str">
            <v>95644</v>
          </cell>
          <cell r="B4258" t="str">
            <v>KIT CAVALETE PARA MEDIÇÃO DE ÁGUA - ENTRADA INDIVIDUALIZADA, EM PVC DN 32 (1), PARA 1 MEDIDOR  FORNECIMENTO E INSTALAÇÃO (EXCLUSIVE HIDRÔMETRO). AF_11/2016</v>
          </cell>
          <cell r="C4258" t="str">
            <v>UN</v>
          </cell>
          <cell r="D4258" t="str">
            <v>160,22</v>
          </cell>
        </row>
        <row r="4259">
          <cell r="A4259" t="str">
            <v>95645</v>
          </cell>
          <cell r="B4259" t="str">
            <v>KIT CAVALETE PARA MEDIÇÃO DE ÁGUA - ENTRADA INDIVIDUALIZADA, EM PVC DN 32 (1), PARA 2 MEDIDORES  FORNECIMENTO E INSTALAÇÃO (EXCLUSIVE HIDRÔMETRO). AF_11/2016</v>
          </cell>
          <cell r="C4259" t="str">
            <v>UN</v>
          </cell>
          <cell r="D4259" t="str">
            <v>293,02</v>
          </cell>
        </row>
        <row r="4260">
          <cell r="A4260" t="str">
            <v>95646</v>
          </cell>
          <cell r="B4260" t="str">
            <v>KIT CAVALETE PARA MEDIÇÃO DE ÁGUA - ENTRADA INDIVIDUALIZADA, EM PVC DN 32 (1), PARA 3 MEDIDORES  FORNECIMENTO E INSTALAÇÃO (EXCLUSIVE HIDRÔMETRO). AF_11/2016</v>
          </cell>
          <cell r="C4260" t="str">
            <v>UN</v>
          </cell>
          <cell r="D4260" t="str">
            <v>436,28</v>
          </cell>
        </row>
        <row r="4261">
          <cell r="A4261" t="str">
            <v>95647</v>
          </cell>
          <cell r="B4261" t="str">
            <v>KIT CAVALETE PARA MEDIÇÃO DE ÁGUA - ENTRADA INDIVIDUALIZADA, EM PVC DN 32 (1), PARA 4 MEDIDORES  FORNECIMENTO E INSTALAÇÃO (EXCLUSIVE HIDRÔMETRO). AF_11/2016</v>
          </cell>
          <cell r="C4261" t="str">
            <v>UN</v>
          </cell>
          <cell r="D4261" t="str">
            <v>572,05</v>
          </cell>
        </row>
        <row r="4262">
          <cell r="A4262" t="str">
            <v>95673</v>
          </cell>
          <cell r="B4262" t="str">
            <v>HIDRÔMETRO DN 20 (½), 1,5 M³/H  FORNECIMENTO E INSTALAÇÃO. AF_11/2016</v>
          </cell>
          <cell r="C4262" t="str">
            <v>UN</v>
          </cell>
          <cell r="D4262" t="str">
            <v>94,36</v>
          </cell>
        </row>
        <row r="4263">
          <cell r="A4263" t="str">
            <v>95674</v>
          </cell>
          <cell r="B4263" t="str">
            <v>HIDRÔMETRO DN 20 (½), 3,0 M³/H  FORNECIMENTO E INSTALAÇÃO. AF_11/2016</v>
          </cell>
          <cell r="C4263" t="str">
            <v>UN</v>
          </cell>
          <cell r="D4263" t="str">
            <v>99,95</v>
          </cell>
        </row>
        <row r="4264">
          <cell r="A4264" t="str">
            <v>95675</v>
          </cell>
          <cell r="B4264" t="str">
            <v>HIDRÔMETRO DN 25 (¾ ), 5,0 M³/H FORNECIMENTO E INSTALAÇÃO. AF_11/2016</v>
          </cell>
          <cell r="C4264" t="str">
            <v>UN</v>
          </cell>
          <cell r="D4264" t="str">
            <v>121,86</v>
          </cell>
        </row>
        <row r="4265">
          <cell r="A4265" t="str">
            <v>95676</v>
          </cell>
          <cell r="B4265" t="str">
            <v>CAIXA EM CONCRETO PRÉ-MOLDADO PARA ABRIGO DE HIDRÔMETRO COM DN 20 (½)  FORNECIMENTO E INSTALAÇÃO. AF_11/2016</v>
          </cell>
          <cell r="C4265" t="str">
            <v>UN</v>
          </cell>
          <cell r="D4265" t="str">
            <v>61,31</v>
          </cell>
        </row>
        <row r="4266">
          <cell r="A4266" t="str">
            <v>97741</v>
          </cell>
          <cell r="B4266" t="str">
            <v>KIT CAVALETE PARA MEDIÇÃO DE ÁGUA - ENTRADA INDIVIDUALIZADA, EM PVC DN 25 (¾), PARA 1 MEDIDOR  FORNECIMENTO E INSTALAÇÃO (EXCLUSIVE HIDRÔMETRO). AF_11/2016</v>
          </cell>
          <cell r="C4266" t="str">
            <v>UN</v>
          </cell>
          <cell r="D4266" t="str">
            <v>125,15</v>
          </cell>
        </row>
        <row r="4267">
          <cell r="A4267" t="str">
            <v>72285</v>
          </cell>
          <cell r="B4267" t="str">
            <v>CAIXA DE AREIA 40X40X40CM EM ALVENARIA - EXECUÇÃO</v>
          </cell>
          <cell r="C4267" t="str">
            <v>UN</v>
          </cell>
          <cell r="D4267" t="str">
            <v>81,32</v>
          </cell>
        </row>
        <row r="4268">
          <cell r="A4268" t="str">
            <v>72286</v>
          </cell>
          <cell r="B4268" t="str">
            <v>CAIXA DE AREIA 60X60X60CM EM ALVENARIA - EXECUÇÃO</v>
          </cell>
          <cell r="C4268" t="str">
            <v>UN</v>
          </cell>
          <cell r="D4268" t="str">
            <v>162,99</v>
          </cell>
        </row>
        <row r="4269">
          <cell r="A4269" t="str">
            <v>90436</v>
          </cell>
          <cell r="B4269" t="str">
            <v>FURO EM ALVENARIA PARA DIÂMETROS MENORES OU IGUAIS A 40 MM. AF_05/2015</v>
          </cell>
          <cell r="C4269" t="str">
            <v>UN</v>
          </cell>
          <cell r="D4269" t="str">
            <v>12,29</v>
          </cell>
        </row>
        <row r="4270">
          <cell r="A4270" t="str">
            <v>90437</v>
          </cell>
          <cell r="B4270" t="str">
            <v>FURO EM ALVENARIA PARA DIÂMETROS MAIORES QUE 40 MM E MENORES OU IGUAIS A 75 MM. AF_05/2015</v>
          </cell>
          <cell r="C4270" t="str">
            <v>UN</v>
          </cell>
          <cell r="D4270" t="str">
            <v>29,87</v>
          </cell>
        </row>
        <row r="4271">
          <cell r="A4271" t="str">
            <v>90438</v>
          </cell>
          <cell r="B4271" t="str">
            <v>FURO EM ALVENARIA PARA DIÂMETROS MAIORES QUE 75 MM. AF_05/2015</v>
          </cell>
          <cell r="C4271" t="str">
            <v>UN</v>
          </cell>
          <cell r="D4271" t="str">
            <v>42,81</v>
          </cell>
        </row>
        <row r="4272">
          <cell r="A4272" t="str">
            <v>90439</v>
          </cell>
          <cell r="B4272" t="str">
            <v>FURO EM CONCRETO PARA DIÂMETROS MENORES OU IGUAIS A 40 MM. AF_05/2015</v>
          </cell>
          <cell r="C4272" t="str">
            <v>UN</v>
          </cell>
          <cell r="D4272" t="str">
            <v>54,58</v>
          </cell>
        </row>
        <row r="4273">
          <cell r="A4273" t="str">
            <v>90440</v>
          </cell>
          <cell r="B4273" t="str">
            <v>FURO EM CONCRETO PARA DIÂMETROS MAIORES QUE 40 MM E MENORES OU IGUAIS A 75 MM. AF_05/2015</v>
          </cell>
          <cell r="C4273" t="str">
            <v>UN</v>
          </cell>
          <cell r="D4273" t="str">
            <v>87,43</v>
          </cell>
        </row>
        <row r="4274">
          <cell r="A4274" t="str">
            <v>90441</v>
          </cell>
          <cell r="B4274" t="str">
            <v>FURO EM CONCRETO PARA DIÂMETROS MAIORES QUE 75 MM. AF_05/2015</v>
          </cell>
          <cell r="C4274" t="str">
            <v>UN</v>
          </cell>
          <cell r="D4274" t="str">
            <v>111,67</v>
          </cell>
        </row>
        <row r="4275">
          <cell r="A4275" t="str">
            <v>90443</v>
          </cell>
          <cell r="B4275" t="str">
            <v>RASGO EM ALVENARIA PARA RAMAIS/ DISTRIBUIÇÃO COM DIAMETROS MENORES OU IGUAIS A 40 MM. AF_05/2015</v>
          </cell>
          <cell r="C4275" t="str">
            <v>M</v>
          </cell>
          <cell r="D4275" t="str">
            <v>11,17</v>
          </cell>
        </row>
        <row r="4276">
          <cell r="A4276" t="str">
            <v>90444</v>
          </cell>
          <cell r="B4276" t="str">
            <v>RASGO EM CONTRAPISO PARA RAMAIS/ DISTRIBUIÇÃO COM DIÂMETROS MENORES OU IGUAIS A 40 MM. AF_05/2015</v>
          </cell>
          <cell r="C4276" t="str">
            <v>M</v>
          </cell>
          <cell r="D4276" t="str">
            <v>23,42</v>
          </cell>
        </row>
        <row r="4277">
          <cell r="A4277" t="str">
            <v>90445</v>
          </cell>
          <cell r="B4277" t="str">
            <v>RASGO EM CONTRAPISO PARA RAMAIS/ DISTRIBUIÇÃO COM DIÂMETROS MAIORES QUE 40 MM E MENORES OU IGUAIS A 75 MM. AF_05/2015</v>
          </cell>
          <cell r="C4277" t="str">
            <v>M</v>
          </cell>
          <cell r="D4277" t="str">
            <v>25,00</v>
          </cell>
        </row>
        <row r="4278">
          <cell r="A4278" t="str">
            <v>90446</v>
          </cell>
          <cell r="B4278" t="str">
            <v>RASGO EM CONTRAPISO PARA RAMAIS/ DISTRIBUIÇÃO COM DIÂMETROS MAIORES QUE 75 MM. AF_05/2015</v>
          </cell>
          <cell r="C4278" t="str">
            <v>M</v>
          </cell>
          <cell r="D4278" t="str">
            <v>27,16</v>
          </cell>
        </row>
        <row r="4279">
          <cell r="A4279" t="str">
            <v>90447</v>
          </cell>
          <cell r="B4279" t="str">
            <v>RASGO EM ALVENARIA PARA ELETRODUTOS COM DIAMETROS MENORES OU IGUAIS A 40 MM. AF_05/2015</v>
          </cell>
          <cell r="C4279" t="str">
            <v>M</v>
          </cell>
          <cell r="D4279" t="str">
            <v>5,36</v>
          </cell>
        </row>
        <row r="4280">
          <cell r="A4280" t="str">
            <v>90451</v>
          </cell>
          <cell r="B4280" t="str">
            <v>PASSANTE TIPO PEÇA EM POLIESTIRENO PARA ABERTURA PARA PASSAGEM DE 1 TUBO, FIXADO EM LAJE. AF_05/2015</v>
          </cell>
          <cell r="C4280" t="str">
            <v>UN</v>
          </cell>
          <cell r="D4280" t="str">
            <v>3,68</v>
          </cell>
        </row>
        <row r="4281">
          <cell r="A4281" t="str">
            <v>90452</v>
          </cell>
          <cell r="B4281" t="str">
            <v>PASSANTE TIPO PEÇA EM POLIESTIRENO PARA ABERTURA PARA PASSAGEM DE MAIS DE 1 TUBO, FIXADO EM LAJE. AF_05/2015</v>
          </cell>
          <cell r="C4281" t="str">
            <v>UN</v>
          </cell>
          <cell r="D4281" t="str">
            <v>15,39</v>
          </cell>
        </row>
        <row r="4282">
          <cell r="A4282" t="str">
            <v>90453</v>
          </cell>
          <cell r="B4282" t="str">
            <v>PASSANTE TIPO TUBO DE DIÂMETRO MENOR OU IGUAL A 40 MM, FIXADO EM LAJE. AF_05/2015</v>
          </cell>
          <cell r="C4282" t="str">
            <v>UN</v>
          </cell>
          <cell r="D4282" t="str">
            <v>2,23</v>
          </cell>
        </row>
        <row r="4283">
          <cell r="A4283" t="str">
            <v>90454</v>
          </cell>
          <cell r="B4283" t="str">
            <v>PASSANTE TIPO TUBO DE DIÂMETRO MAIORES QUE 40 MM E MENORES OU IGUAIS A 75 MM, FIXADO EM LAJE. AF_05/2015</v>
          </cell>
          <cell r="C4283" t="str">
            <v>UN</v>
          </cell>
          <cell r="D4283" t="str">
            <v>3,88</v>
          </cell>
        </row>
        <row r="4284">
          <cell r="A4284" t="str">
            <v>90455</v>
          </cell>
          <cell r="B4284" t="str">
            <v>PASSANTE TIPO TUBO DE DIÂMETRO MAIOR QUE 75 MM, FIXADO EM LAJE. AF_05/2015</v>
          </cell>
          <cell r="C4284" t="str">
            <v>UN</v>
          </cell>
          <cell r="D4284" t="str">
            <v>5,20</v>
          </cell>
        </row>
        <row r="4285">
          <cell r="A4285" t="str">
            <v>90456</v>
          </cell>
          <cell r="B4285" t="str">
            <v>QUEBRA EM ALVENARIA PARA INSTALAÇÃO DE CAIXA DE TOMADA (4X4 OU 4X2). AF_05/2015</v>
          </cell>
          <cell r="C4285" t="str">
            <v>UN</v>
          </cell>
          <cell r="D4285" t="str">
            <v>3,58</v>
          </cell>
        </row>
        <row r="4286">
          <cell r="A4286" t="str">
            <v>90457</v>
          </cell>
          <cell r="B4286" t="str">
            <v>QUEBRA EM ALVENARIA PARA INSTALAÇÃO DE QUADRO DISTRIBUIÇÃO PEQUENO (19X25 CM). AF_05/2015</v>
          </cell>
          <cell r="C4286" t="str">
            <v>UN</v>
          </cell>
          <cell r="D4286" t="str">
            <v>8,17</v>
          </cell>
        </row>
        <row r="4287">
          <cell r="A4287" t="str">
            <v>90458</v>
          </cell>
          <cell r="B4287" t="str">
            <v>QUEBRA EM ALVENARIA PARA INSTALAÇÃO DE QUADRO DISTRIBUIÇÃO GRANDE (76X40 CM). AF_05/2015</v>
          </cell>
          <cell r="C4287" t="str">
            <v>UN</v>
          </cell>
          <cell r="D4287" t="str">
            <v>23,21</v>
          </cell>
        </row>
        <row r="4288">
          <cell r="A4288" t="str">
            <v>90459</v>
          </cell>
          <cell r="B4288" t="str">
            <v>QUEBRA EM ALVENARIA PARA INSTALAÇÃO DE ABRIGO PARA MANGUEIRAS (90X60 CM). AF_05/2015</v>
          </cell>
          <cell r="C4288" t="str">
            <v>UN</v>
          </cell>
          <cell r="D4288" t="str">
            <v>32,73</v>
          </cell>
        </row>
        <row r="4289">
          <cell r="A4289" t="str">
            <v>90460</v>
          </cell>
          <cell r="B4289" t="str">
            <v>PERFILADO DE SEÇÃO 38X76 MM PARA SUPORTE DE ATÉ 3 TUBOS HORIZONTAIS. AF_05/2015</v>
          </cell>
          <cell r="C4289" t="str">
            <v>M</v>
          </cell>
          <cell r="D4289" t="str">
            <v>21,40</v>
          </cell>
        </row>
        <row r="4290">
          <cell r="A4290" t="str">
            <v>90461</v>
          </cell>
          <cell r="B4290" t="str">
            <v>PERFILADO DE SEÇÃO 38X76 MM PARA SUPORTE DE MAIS DE 3 TUBOS HORIZONTAIS. AF_05/2015</v>
          </cell>
          <cell r="C4290" t="str">
            <v>M</v>
          </cell>
          <cell r="D4290" t="str">
            <v>11,79</v>
          </cell>
        </row>
        <row r="4291">
          <cell r="A4291" t="str">
            <v>90462</v>
          </cell>
          <cell r="B4291" t="str">
            <v>PERFILADO DE SEÇÃO 38X38 MM PARA SUPORTE DE ATÉ 3 TUBOS VERTICAIS. AF_05/2015</v>
          </cell>
          <cell r="C4291" t="str">
            <v>M</v>
          </cell>
          <cell r="D4291" t="str">
            <v>2,68</v>
          </cell>
        </row>
        <row r="4292">
          <cell r="A4292" t="str">
            <v>90463</v>
          </cell>
          <cell r="B4292" t="str">
            <v>PERFILADO DE SEÇÃO 38X38 MM PARA SUPORTE DE MAIS DE 3 TUBOS VERTICAIS. AF_05/2015</v>
          </cell>
          <cell r="C4292" t="str">
            <v>M</v>
          </cell>
          <cell r="D4292" t="str">
            <v>2,16</v>
          </cell>
        </row>
        <row r="4293">
          <cell r="A4293" t="str">
            <v>90466</v>
          </cell>
          <cell r="B4293" t="str">
            <v>CHUMBAMENTO LINEAR EM ALVENARIA PARA RAMAIS/DISTRIBUIÇÃO COM DIÂMETROS MENORES OU IGUAIS A 40 MM. AF_05/2015</v>
          </cell>
          <cell r="C4293" t="str">
            <v>M</v>
          </cell>
          <cell r="D4293" t="str">
            <v>10,76</v>
          </cell>
        </row>
        <row r="4294">
          <cell r="A4294" t="str">
            <v>90467</v>
          </cell>
          <cell r="B4294" t="str">
            <v>CHUMBAMENTO LINEAR EM ALVENARIA PARA RAMAIS/DISTRIBUIÇÃO COM DIÂMETROS MAIORES QUE 40 MM E MENORES OU IGUAIS A 75 MM. AF_05/2015</v>
          </cell>
          <cell r="C4294" t="str">
            <v>M</v>
          </cell>
          <cell r="D4294" t="str">
            <v>16,98</v>
          </cell>
        </row>
        <row r="4295">
          <cell r="A4295" t="str">
            <v>90468</v>
          </cell>
          <cell r="B4295" t="str">
            <v>CHUMBAMENTO LINEAR EM CONTRAPISO PARA RAMAIS/DISTRIBUIÇÃO COM DIÂMETROS MENORES OU IGUAIS A 40 MM. AF_05/2015</v>
          </cell>
          <cell r="C4295" t="str">
            <v>M</v>
          </cell>
          <cell r="D4295" t="str">
            <v>4,50</v>
          </cell>
        </row>
        <row r="4296">
          <cell r="A4296" t="str">
            <v>90469</v>
          </cell>
          <cell r="B4296" t="str">
            <v>CHUMBAMENTO LINEAR EM CONTRAPISO PARA RAMAIS/DISTRIBUIÇÃO COM DIÂMETROS MAIORES QUE 40 MM E MENORES OU IGUAIS A 75 MM. AF_05/2015</v>
          </cell>
          <cell r="C4296" t="str">
            <v>M</v>
          </cell>
          <cell r="D4296" t="str">
            <v>7,18</v>
          </cell>
        </row>
        <row r="4297">
          <cell r="A4297" t="str">
            <v>90470</v>
          </cell>
          <cell r="B4297" t="str">
            <v>CHUMBAMENTO LINEAR EM CONTRAPISO PARA RAMAIS/DISTRIBUIÇÃO COM DIÂMETROS MAIORES QUE 75 MM. AF_05/2015</v>
          </cell>
          <cell r="C4297" t="str">
            <v>M</v>
          </cell>
          <cell r="D4297" t="str">
            <v>9,73</v>
          </cell>
        </row>
        <row r="4298">
          <cell r="A4298" t="str">
            <v>91166</v>
          </cell>
          <cell r="B4298" t="str">
            <v>FIXAÇÃO DE TUBOS HORIZONTAIS DE PEX DIAMETROS IGUAIS OU INFERIORES A 40 MM COM ABRAÇADEIRA PLÁSTICA 390 MM, FIXADA EM LAJE. AF_05/2015</v>
          </cell>
          <cell r="C4298" t="str">
            <v>M</v>
          </cell>
          <cell r="D4298" t="str">
            <v>2,71</v>
          </cell>
        </row>
        <row r="4299">
          <cell r="A4299" t="str">
            <v>91167</v>
          </cell>
          <cell r="B4299" t="str">
            <v>FIXAÇÃO DE TUBOS HORIZONTAIS DE PPR DIÂMETROS MENORES OU IGUAIS A 40 MM COM ABRAÇADEIRA METÁLICA RÍGIDA TIPO D 1/2", FIXADA EM PERFILADO EM LAJE. AF_05/2015</v>
          </cell>
          <cell r="C4299" t="str">
            <v>M</v>
          </cell>
          <cell r="D4299" t="str">
            <v>8,36</v>
          </cell>
        </row>
        <row r="4300">
          <cell r="A4300" t="str">
            <v>91168</v>
          </cell>
          <cell r="B4300" t="str">
            <v>FIXAÇÃO DE TUBOS HORIZONTAIS DE PPR DIÂMETROS MAIORES QUE 40 MM E MENORES OU IGUAIS A 75 MM COM ABRAÇADEIRA METÁLICA RÍGIDA TIPO D 1 1/2", FIXADA EM PERFILADO EM LAJE. AF_05/2015</v>
          </cell>
          <cell r="C4300" t="str">
            <v>M</v>
          </cell>
          <cell r="D4300" t="str">
            <v>6,26</v>
          </cell>
        </row>
        <row r="4301">
          <cell r="A4301" t="str">
            <v>91169</v>
          </cell>
          <cell r="B4301" t="str">
            <v>FIXAÇÃO DE TUBOS HORIZONTAIS DE PPR DIÂMETROS MAIORES QUE 75 MM COM ABRAÇADEIRA METÁLICA RÍGIDA TIPO D 3", FIXADA EM PERFILADO EM LAJE. AF_05/2015</v>
          </cell>
          <cell r="C4301" t="str">
            <v>M</v>
          </cell>
          <cell r="D4301" t="str">
            <v>7,46</v>
          </cell>
        </row>
        <row r="4302">
          <cell r="A4302" t="str">
            <v>91170</v>
          </cell>
          <cell r="B4302" t="str">
            <v>FIXAÇÃO DE TUBOS HORIZONTAIS DE PVC, CPVC OU COBRE DIÂMETROS MENORES OU IGUAIS A 40 MM OU ELETROCALHAS ATÉ 150MM DE LARGURA, COM ABRAÇADEIRA METÁLICA RÍGIDA TIPO D 1/2, FIXADA EM PERFILADO EM LAJE. AF_05/2015</v>
          </cell>
          <cell r="C4302" t="str">
            <v>M</v>
          </cell>
          <cell r="D4302" t="str">
            <v>2,15</v>
          </cell>
        </row>
        <row r="4303">
          <cell r="A4303" t="str">
            <v>91171</v>
          </cell>
          <cell r="B4303" t="str">
            <v>FIXAÇÃO DE TUBOS HORIZONTAIS DE PVC, CPVC OU COBRE DIÂMETROS MAIORES QUE 40 MM E MENORES OU IGUAIS A 75 MM COM ABRAÇADEIRA METÁLICA RÍGIDA TIPO D 1 1/2", FIXADA EM PERFILADO EM LAJE. AF_05/2015</v>
          </cell>
          <cell r="C4303" t="str">
            <v>M</v>
          </cell>
          <cell r="D4303" t="str">
            <v>2,67</v>
          </cell>
        </row>
        <row r="4304">
          <cell r="A4304" t="str">
            <v>91172</v>
          </cell>
          <cell r="B4304" t="str">
            <v>FIXAÇÃO DE TUBOS HORIZONTAIS DE PVC, CPVC OU COBRE DIÂMETROS MAIORES QUE 75 MM COM ABRAÇADEIRA METÁLICA RÍGIDA TIPO D 3", FIXADA EM PERFILADO EM LAJE. AF_05/2015</v>
          </cell>
          <cell r="C4304" t="str">
            <v>M</v>
          </cell>
          <cell r="D4304" t="str">
            <v>3,94</v>
          </cell>
        </row>
        <row r="4305">
          <cell r="A4305" t="str">
            <v>91173</v>
          </cell>
          <cell r="B4305" t="str">
            <v>FIXAÇÃO DE TUBOS VERTICAIS DE PPR DIÂMETROS MENORES OU IGUAIS A 40 MM COM ABRAÇADEIRA METÁLICA RÍGIDA TIPO D 1/2", FIXADA EM PERFILADO EM ALVENARIA. AF_05/2015</v>
          </cell>
          <cell r="C4305" t="str">
            <v>M</v>
          </cell>
          <cell r="D4305" t="str">
            <v>1,08</v>
          </cell>
        </row>
        <row r="4306">
          <cell r="A4306" t="str">
            <v>91174</v>
          </cell>
          <cell r="B4306" t="str">
            <v>FIXAÇÃO DE TUBOS VERTICAIS DE PPR DIÂMETROS MAIORES QUE 40 MM E MENORES OU IGUAIS A 75 MM COM ABRAÇADEIRA METÁLICA RÍGIDA TIPO D 1 1/2", FIXADA EM PERFILADO EM ALVENARIA. AF_05/2015</v>
          </cell>
          <cell r="C4306" t="str">
            <v>M</v>
          </cell>
          <cell r="D4306" t="str">
            <v>2,12</v>
          </cell>
        </row>
        <row r="4307">
          <cell r="A4307" t="str">
            <v>91175</v>
          </cell>
          <cell r="B4307" t="str">
            <v>FIXAÇÃO DE TUBOS VERTICAIS DE PPR DIÂMETROS MAIORES QUE 75 MM COM ABRAÇADEIRA METÁLICA RÍGIDA TIPO D 3", FIXADA EM PERFILADO EM ALVENARIA. AF_05/2015</v>
          </cell>
          <cell r="C4307" t="str">
            <v>M</v>
          </cell>
          <cell r="D4307" t="str">
            <v>3,46</v>
          </cell>
        </row>
        <row r="4308">
          <cell r="A4308" t="str">
            <v>91176</v>
          </cell>
          <cell r="B4308" t="str">
            <v>FIXAÇÃO DE TUBOS HORIZONTAIS DE PPR DIÂMETROS MENORES OU IGUAIS A 40 MM COM ABRAÇADEIRA METÁLICA RÍGIDA TIPO  D  1/2" , FIXADA DIRETAMENTE NA LAJE. AF_05/2015</v>
          </cell>
          <cell r="C4308" t="str">
            <v>M</v>
          </cell>
          <cell r="D4308" t="str">
            <v>32,40</v>
          </cell>
        </row>
        <row r="4309">
          <cell r="A4309" t="str">
            <v>91177</v>
          </cell>
          <cell r="B4309" t="str">
            <v>FIXAÇÃO DE TUBOS HORIZONTAIS DE PPR DIÂMETROS MAIORES QUE 40 MM E MENORES OU IGUAIS A 75 MM COM ABRAÇADEIRA METÁLICA RÍGIDA TIPO  D  1 1/2" , FIXADA DIRETAMENTE NA LAJE. AF_05/2015</v>
          </cell>
          <cell r="C4309" t="str">
            <v>M</v>
          </cell>
          <cell r="D4309" t="str">
            <v>14,83</v>
          </cell>
        </row>
        <row r="4310">
          <cell r="A4310" t="str">
            <v>91178</v>
          </cell>
          <cell r="B4310" t="str">
            <v>FIXAÇÃO DE TUBOS HORIZONTAIS DE PPR DIÂMETROS MAIORES QUE 75 MM COM ABRAÇADEIRA METÁLICA RÍGIDA TIPO  D  3" , FIXADA DIRETAMENTE NA LAJE. AF_05/2015</v>
          </cell>
          <cell r="C4310" t="str">
            <v>M</v>
          </cell>
          <cell r="D4310" t="str">
            <v>14,23</v>
          </cell>
        </row>
        <row r="4311">
          <cell r="A4311" t="str">
            <v>91179</v>
          </cell>
          <cell r="B4311" t="str">
            <v>FIXAÇÃO DE TUBOS HORIZONTAIS DE PVC, CPVC OU COBRE DIÂMETROS MENORES OU IGUAIS A 40 MM COM ABRAÇADEIRA METÁLICA RÍGIDA TIPO  D  1/2" , FIXADA DIRETAMENTE NA LAJE. AF_05/2015</v>
          </cell>
          <cell r="C4311" t="str">
            <v>M</v>
          </cell>
          <cell r="D4311" t="str">
            <v>8,30</v>
          </cell>
        </row>
        <row r="4312">
          <cell r="A4312" t="str">
            <v>91180</v>
          </cell>
          <cell r="B4312" t="str">
            <v>FIXAÇÃO DE TUBOS HORIZONTAIS DE PVC, CPVC OU COBRE DIÂMETROS MAIORES QUE 40 MM E MENORES OU IGUAIS A 75 MM COM ABRAÇADEIRA METÁLICA RÍGIDA TIPO D 1 1/2, FIXADA DIRETAMENTE NA LAJE. AF_05/2015</v>
          </cell>
          <cell r="C4312" t="str">
            <v>M</v>
          </cell>
          <cell r="D4312" t="str">
            <v>6,63</v>
          </cell>
        </row>
        <row r="4313">
          <cell r="A4313" t="str">
            <v>91181</v>
          </cell>
          <cell r="B4313" t="str">
            <v>FIXAÇÃO DE TUBOS HORIZONTAIS DE PVC, CPVC OU COBRE DIÂMETROS MAIORES QUE 75 MM COM ABRAÇADEIRA METÁLICA RÍGIDA TIPO  D  3" , FIXADA DIRETAMENTE NA LAJE. AF_05/2015</v>
          </cell>
          <cell r="C4313" t="str">
            <v>M</v>
          </cell>
          <cell r="D4313" t="str">
            <v>7,19</v>
          </cell>
        </row>
        <row r="4314">
          <cell r="A4314" t="str">
            <v>91182</v>
          </cell>
          <cell r="B4314" t="str">
            <v>FIXAÇÃO DE TUBOS HORIZONTAIS DE PPR DIÂMETROS MENORES OU IGUAIS A 40 MM COM ABRAÇADEIRA METÁLICA FLEXÍVEL 18 MM, FIXADA DIRETAMENTE NA LAJE. AF_05/2015</v>
          </cell>
          <cell r="C4314" t="str">
            <v>M</v>
          </cell>
          <cell r="D4314" t="str">
            <v>23,22</v>
          </cell>
        </row>
        <row r="4315">
          <cell r="A4315" t="str">
            <v>91183</v>
          </cell>
          <cell r="B4315" t="str">
            <v>FIXAÇÃO DE TUBOS HORIZONTAIS DE PPR DIÂMETROS MAIORES QUE 40 MM E MENORES OU IGUAIS A 75 MM COM ABRAÇADEIRA METÁLICA FLEXÍVEL 18 MM, FIXADA DIRETAMENTE NA LAJE. AF_05/2015</v>
          </cell>
          <cell r="C4315" t="str">
            <v>M</v>
          </cell>
          <cell r="D4315" t="str">
            <v>11,51</v>
          </cell>
        </row>
        <row r="4316">
          <cell r="A4316" t="str">
            <v>91184</v>
          </cell>
          <cell r="B4316" t="str">
            <v>FIXAÇÃO DE TUBOS HORIZONTAIS DE PPR DIÂMETROS MAIORES QUE 75 MM COM ABRAÇADEIRA METÁLICA FLEXÍVEL 18 MM, FIXADA DIRETAMENTE NA LAJE. AF_05/2015</v>
          </cell>
          <cell r="C4316" t="str">
            <v>M</v>
          </cell>
          <cell r="D4316" t="str">
            <v>10,78</v>
          </cell>
        </row>
        <row r="4317">
          <cell r="A4317" t="str">
            <v>91185</v>
          </cell>
          <cell r="B4317" t="str">
            <v>FIXAÇÃO DE TUBOS HORIZONTAIS DE PVC, CPVC OU COBRE DIÂMETROS MENORES OU IGUAIS A 40 MM COM ABRAÇADEIRA METÁLICA FLEXÍVEL 18 MM, FIXADA DIRETAMENTE NA LAJE. AF_05/2015</v>
          </cell>
          <cell r="C4317" t="str">
            <v>M</v>
          </cell>
          <cell r="D4317" t="str">
            <v>5,95</v>
          </cell>
        </row>
        <row r="4318">
          <cell r="A4318" t="str">
            <v>91186</v>
          </cell>
          <cell r="B4318" t="str">
            <v>FIXAÇÃO DE TUBOS HORIZONTAIS DE PVC, CPVC OU COBRE DIÂMETROS MAIORES QUE 40 MM E MENORES OU IGUAIS A 75 MM COM ABRAÇADEIRA METÁLICA FLEXÍVEL 18 MM, FIXADA DIRETAMENTE NA LAJE. AF_05/2015</v>
          </cell>
          <cell r="C4318" t="str">
            <v>M</v>
          </cell>
          <cell r="D4318" t="str">
            <v>4,91</v>
          </cell>
        </row>
        <row r="4319">
          <cell r="A4319" t="str">
            <v>91187</v>
          </cell>
          <cell r="B4319" t="str">
            <v>FIXAÇÃO DE TUBOS HORIZONTAIS DE PVC, CPVC OU COBRE DIÂMETROS MAIORES QUE 75 MM COM ABRAÇADEIRA METÁLICA FLEXÍVEL 18 MM, FIXADA DIRETAMENTE NA LAJE. AF_05/2015</v>
          </cell>
          <cell r="C4319" t="str">
            <v>M</v>
          </cell>
          <cell r="D4319" t="str">
            <v>5,68</v>
          </cell>
        </row>
        <row r="4320">
          <cell r="A4320" t="str">
            <v>91188</v>
          </cell>
          <cell r="B4320" t="str">
            <v>CHUMBAMENTO PONTUAL DE ABERTURA EM LAJE COM PASSAGEM DE 1 TUBO DE DIAMETRO EQUIVALENTE IGUAL À  50 MM. AF_05/2015</v>
          </cell>
          <cell r="C4320" t="str">
            <v>UN</v>
          </cell>
          <cell r="D4320" t="str">
            <v>5,54</v>
          </cell>
        </row>
        <row r="4321">
          <cell r="A4321" t="str">
            <v>91189</v>
          </cell>
          <cell r="B4321" t="str">
            <v>CHUMBAMENTO PONTUAL DE ABERTURA EM LAJE COM PASSAGEM DE MAIS DE 1 TUBO DE  DIAMETRO EQUIVALENTE IGUAL À  50 MM. AF_05/2015</v>
          </cell>
          <cell r="C4321" t="str">
            <v>UN</v>
          </cell>
          <cell r="D4321" t="str">
            <v>33,43</v>
          </cell>
        </row>
        <row r="4322">
          <cell r="A4322" t="str">
            <v>91190</v>
          </cell>
          <cell r="B4322" t="str">
            <v>CHUMBAMENTO PONTUAL EM PASSAGEM DE TUBO COM DIÂMETRO MENOR OU IGUAL A 40 MM. AF_05/2015</v>
          </cell>
          <cell r="C4322" t="str">
            <v>UN</v>
          </cell>
          <cell r="D4322" t="str">
            <v>4,19</v>
          </cell>
        </row>
        <row r="4323">
          <cell r="A4323" t="str">
            <v>91191</v>
          </cell>
          <cell r="B4323" t="str">
            <v>CHUMBAMENTO PONTUAL EM PASSAGEM DE TUBO COM DIÂMETROS ENTRE 40 MM E 75 MM. AF_05/2015</v>
          </cell>
          <cell r="C4323" t="str">
            <v>UN</v>
          </cell>
          <cell r="D4323" t="str">
            <v>4,45</v>
          </cell>
        </row>
        <row r="4324">
          <cell r="A4324" t="str">
            <v>91192</v>
          </cell>
          <cell r="B4324" t="str">
            <v>CHUMBAMENTO PONTUAL EM PASSAGEM DE TUBO COM DIÂMETRO MAIOR QUE 75 MM. AF_05/2015</v>
          </cell>
          <cell r="C4324" t="str">
            <v>UN</v>
          </cell>
          <cell r="D4324" t="str">
            <v>4,95</v>
          </cell>
        </row>
        <row r="4325">
          <cell r="A4325" t="str">
            <v>91222</v>
          </cell>
          <cell r="B4325" t="str">
            <v>RASGO EM ALVENARIA PARA RAMAIS/ DISTRIBUIÇÃO COM DIÂMETROS MAIORES QUE 40 MM E MENORES OU IGUAIS A 75 MM. AF_05/2015</v>
          </cell>
          <cell r="C4325" t="str">
            <v>M</v>
          </cell>
          <cell r="D4325" t="str">
            <v>12,03</v>
          </cell>
        </row>
        <row r="4326">
          <cell r="A4326" t="str">
            <v>94480</v>
          </cell>
          <cell r="B4326" t="str">
            <v>CONJUNTO HIDRÁULICO PARA INSTALAÇÃO DE BOMBA EM AÇO ROSCÁVEL, DN SUCÇÃO 65 (2½) E DN RECALQUE 50 (2), PARA EDIFICAÇÃO ENTRE 12 E 18 PAVIMENTOS  FORNECIMENTO E INSTALAÇÃO. AF_06/2016</v>
          </cell>
          <cell r="C4326" t="str">
            <v>UN</v>
          </cell>
          <cell r="D4326" t="str">
            <v>1.753,15</v>
          </cell>
        </row>
        <row r="4327">
          <cell r="A4327" t="str">
            <v>94481</v>
          </cell>
          <cell r="B4327" t="str">
            <v>CONJUNTO HIDRÁULICO PARA INSTALAÇÃO DE BOMBA EM AÇO ROSCÁVEL, DN SUCÇÃO 50 (2) E DN RECALQUE 40 (1 1/2), PARA EDIFICAÇÃO ENTRE 8 E 12 PAVIMENTOS  FORNECIMENTO E INSTALAÇÃO. AF_06/2016</v>
          </cell>
          <cell r="C4327" t="str">
            <v>UN</v>
          </cell>
          <cell r="D4327" t="str">
            <v>1.272,06</v>
          </cell>
        </row>
        <row r="4328">
          <cell r="A4328" t="str">
            <v>94482</v>
          </cell>
          <cell r="B4328" t="str">
            <v>CONJUNTO HIDRÁULICO PARA INSTALAÇÃO DE BOMBA EM AÇO ROSCÁVEL, DN SUCÇÃO 40 (1 1/2) E DN RECALQUE 32 (1 1/4), PARA EDIFICAÇÃO ENTRE 4 E 8 PAVIMENTOS  FORNECIMENTO E INSTALAÇÃO. AF_06/2016</v>
          </cell>
          <cell r="C4328" t="str">
            <v>UN</v>
          </cell>
          <cell r="D4328" t="str">
            <v>1.030,89</v>
          </cell>
        </row>
        <row r="4329">
          <cell r="A4329" t="str">
            <v>94483</v>
          </cell>
          <cell r="B4329" t="str">
            <v>CONJUNTO HIDRÁULICO PARA INSTALAÇÃO DE BOMBA EM AÇO ROSCÁVEL, DN SUCÇÃO 32 (1 1/4) E DN RECALQUE 25 (1), PARA EDIFICAÇÃO ATÉ 4 PAVIMENTOS  FORNECIMENTO E INSTALAÇÃO. AF_06/2016</v>
          </cell>
          <cell r="C4329" t="str">
            <v>UN</v>
          </cell>
          <cell r="D4329" t="str">
            <v>881,53</v>
          </cell>
        </row>
        <row r="4330">
          <cell r="A4330" t="str">
            <v>95541</v>
          </cell>
          <cell r="B4330" t="str">
            <v>FIXAÇÃO UTILIZANDO PARAFUSO E BUCHA DE NYLON, SOMENTE MÃO DE OBRA. AF_10/2016</v>
          </cell>
          <cell r="C4330" t="str">
            <v>UN</v>
          </cell>
          <cell r="D4330" t="str">
            <v>3,98</v>
          </cell>
        </row>
        <row r="4331">
          <cell r="A4331" t="str">
            <v>95573</v>
          </cell>
          <cell r="B4331" t="str">
            <v>MÃO-FRANCESA EM AÇO, ABAS IGUAIS 40 CM, CAPACIDADE MÍNIMA 70 KG, BRANCO  FORNECIMENTO E INSTALAÇÃO. AF_11/2016</v>
          </cell>
          <cell r="C4331" t="str">
            <v>UN</v>
          </cell>
          <cell r="D4331" t="str">
            <v>35,45</v>
          </cell>
        </row>
        <row r="4332">
          <cell r="A4332" t="str">
            <v>95574</v>
          </cell>
          <cell r="B4332" t="str">
            <v>MÃO-FRANCESA EM AÇO, ABAS IGUAIS 30 CM, CAPACIDADE MÍNIMA 60 KG, BRANCO  FORNECIMENTO E INSTALAÇÃO. AF_11/2016</v>
          </cell>
          <cell r="C4332" t="str">
            <v>UN</v>
          </cell>
          <cell r="D4332" t="str">
            <v>27,18</v>
          </cell>
        </row>
        <row r="4333">
          <cell r="A4333" t="str">
            <v>96559</v>
          </cell>
          <cell r="B4333" t="str">
            <v>PERFILADO DE SEÇÃO 38X76 MM PARA SUPORTE DE DUTO EM CHAPA GALVANIZADA BITOLA 26. AF_07/2017</v>
          </cell>
          <cell r="C4333" t="str">
            <v>M2</v>
          </cell>
          <cell r="D4333" t="str">
            <v>60,54</v>
          </cell>
        </row>
        <row r="4334">
          <cell r="A4334" t="str">
            <v>96560</v>
          </cell>
          <cell r="B4334" t="str">
            <v>PERFILADO DE SEÇÃO 38X76 MM PARA SUPORTE DE DUTO EM CHAPA GALVANIZADA BITOLA 24. AF_07/2017</v>
          </cell>
          <cell r="C4334" t="str">
            <v>M2</v>
          </cell>
          <cell r="D4334" t="str">
            <v>30,81</v>
          </cell>
        </row>
        <row r="4335">
          <cell r="A4335" t="str">
            <v>96561</v>
          </cell>
          <cell r="B4335" t="str">
            <v>PERFILADO DE SEÇÃO 38X76 MM PARA SUPORTE DE DUTO EM CHAPA GALVANIZADA BITOLA 22. AF_07/2017</v>
          </cell>
          <cell r="C4335" t="str">
            <v>M2</v>
          </cell>
          <cell r="D4335" t="str">
            <v>18,62</v>
          </cell>
        </row>
        <row r="4336">
          <cell r="A4336" t="str">
            <v>96562</v>
          </cell>
          <cell r="B4336" t="str">
            <v>PERFILADO DE SEÇÃO 38X76 MM PARA SUPORTE DE ELETROCALHA LISA OU PERFURADA EM AÇO GALVANIZADO, LARGURA 200 OU 400 MM E ALTURA 50 MM. AF_07/2017</v>
          </cell>
          <cell r="C4336" t="str">
            <v>M</v>
          </cell>
          <cell r="D4336" t="str">
            <v>31,49</v>
          </cell>
        </row>
        <row r="4337">
          <cell r="A4337" t="str">
            <v>96563</v>
          </cell>
          <cell r="B4337" t="str">
            <v>PERFILADO DE SEÇÃO 38X76 MM PARA SUPORTE DE ELETROCALHA LISA OU PERFURADA EM AÇO GALVANIZADO, LARGURA 500 OU 800 MM E ALTURA 50 MM. AF_07/2017</v>
          </cell>
          <cell r="C4337" t="str">
            <v>M</v>
          </cell>
          <cell r="D4337" t="str">
            <v>33,50</v>
          </cell>
        </row>
        <row r="4338">
          <cell r="A4338" t="str">
            <v>73826/1</v>
          </cell>
          <cell r="B4338" t="str">
            <v>INSTALACAO DE COMPRESSOR DE AR, POTENCIA &lt;= 5 CV</v>
          </cell>
          <cell r="C4338" t="str">
            <v>UN</v>
          </cell>
          <cell r="D4338" t="str">
            <v>528,30</v>
          </cell>
        </row>
        <row r="4339">
          <cell r="A4339" t="str">
            <v>73826/2</v>
          </cell>
          <cell r="B4339" t="str">
            <v>INSTALACAO DE COMPRESSOR DE AR, POTENCIA &gt; 5 E &lt;= 10 CV</v>
          </cell>
          <cell r="C4339" t="str">
            <v>UN</v>
          </cell>
          <cell r="D4339" t="str">
            <v>686,79</v>
          </cell>
        </row>
        <row r="4340">
          <cell r="A4340" t="str">
            <v>73834/1</v>
          </cell>
          <cell r="B4340" t="str">
            <v>INSTALACAO DE CONJ.MOTO BOMBA SUBMERSIVEL ATE 10 CV</v>
          </cell>
          <cell r="C4340" t="str">
            <v>UN</v>
          </cell>
          <cell r="D4340" t="str">
            <v>210,95</v>
          </cell>
        </row>
        <row r="4341">
          <cell r="A4341" t="str">
            <v>73834/2</v>
          </cell>
          <cell r="B4341" t="str">
            <v>INSTALACAO DE CONJ.MOTO BOMBA SUBMERSIVEL DE 11 A 25 CV</v>
          </cell>
          <cell r="C4341" t="str">
            <v>UN</v>
          </cell>
          <cell r="D4341" t="str">
            <v>337,52</v>
          </cell>
        </row>
        <row r="4342">
          <cell r="A4342" t="str">
            <v>73834/3</v>
          </cell>
          <cell r="B4342" t="str">
            <v>INSTALACAO DE CONJ.MOTO BOMBA SUBMERSIVEL DE 26 A 50 CV</v>
          </cell>
          <cell r="C4342" t="str">
            <v>UN</v>
          </cell>
          <cell r="D4342" t="str">
            <v>675,04</v>
          </cell>
        </row>
        <row r="4343">
          <cell r="A4343" t="str">
            <v>73834/4</v>
          </cell>
          <cell r="B4343" t="str">
            <v>INSTALACAO DE CONJ.MOTO BOMBA SUBMERSIVEL DE 51 A 100 CV</v>
          </cell>
          <cell r="C4343" t="str">
            <v>UN</v>
          </cell>
          <cell r="D4343" t="str">
            <v>1.012,56</v>
          </cell>
        </row>
        <row r="4344">
          <cell r="A4344" t="str">
            <v>73835/1</v>
          </cell>
          <cell r="B4344" t="str">
            <v>INSTALACAO DE CONJ.MOTO BOMBA VERTICAL POT &lt;= 100 CV</v>
          </cell>
          <cell r="C4344" t="str">
            <v>UN</v>
          </cell>
          <cell r="D4344" t="str">
            <v>1.391,25</v>
          </cell>
        </row>
        <row r="4345">
          <cell r="A4345" t="str">
            <v>73835/2</v>
          </cell>
          <cell r="B4345" t="str">
            <v>INSTALACAO DE CONJ.MOTO BOMBA VERTICAL 100 &lt; POT &lt;= 200 CV</v>
          </cell>
          <cell r="C4345" t="str">
            <v>UN</v>
          </cell>
          <cell r="D4345" t="str">
            <v>1.892,10</v>
          </cell>
        </row>
        <row r="4346">
          <cell r="A4346" t="str">
            <v>73835/3</v>
          </cell>
          <cell r="B4346" t="str">
            <v>INSTALACAO DE CONJ.MOTO BOMBA VERTICAL 200 &lt; POT &lt;= 300 CV</v>
          </cell>
          <cell r="C4346" t="str">
            <v>UN</v>
          </cell>
          <cell r="D4346" t="str">
            <v>2.114,70</v>
          </cell>
        </row>
        <row r="4347">
          <cell r="A4347" t="str">
            <v>73836/1</v>
          </cell>
          <cell r="B4347" t="str">
            <v>INSTALACAO DE CONJ.MOTO BOMBA HORIZONTAL ATE 10 CV</v>
          </cell>
          <cell r="C4347" t="str">
            <v>UN</v>
          </cell>
          <cell r="D4347" t="str">
            <v>556,50</v>
          </cell>
        </row>
        <row r="4348">
          <cell r="A4348" t="str">
            <v>73836/2</v>
          </cell>
          <cell r="B4348" t="str">
            <v>INSTALACAO DE CONJ.MOTO BOMBA HORIZONTAL DE 12,5 A 25 CV</v>
          </cell>
          <cell r="C4348" t="str">
            <v>UN</v>
          </cell>
          <cell r="D4348" t="str">
            <v>723,45</v>
          </cell>
        </row>
        <row r="4349">
          <cell r="A4349" t="str">
            <v>73836/3</v>
          </cell>
          <cell r="B4349" t="str">
            <v>INSTALACAO DE CONJ.MOTO BOMBA HORIZONTAL DE 30 A 75 CV</v>
          </cell>
          <cell r="C4349" t="str">
            <v>UN</v>
          </cell>
          <cell r="D4349" t="str">
            <v>1.113,00</v>
          </cell>
        </row>
        <row r="4350">
          <cell r="A4350" t="str">
            <v>73836/4</v>
          </cell>
          <cell r="B4350" t="str">
            <v>INSTALACAO DE CONJ.MOTO BOMBA HORIZONTAL DE 100 A 150 CV</v>
          </cell>
          <cell r="C4350" t="str">
            <v>UN</v>
          </cell>
          <cell r="D4350" t="str">
            <v>1.780,80</v>
          </cell>
        </row>
        <row r="4351">
          <cell r="A4351" t="str">
            <v>73837/1</v>
          </cell>
          <cell r="B4351" t="str">
            <v>INSTALACAO DE CONJ.MOTO BOMBA SUBMERSO ATE 5 CV</v>
          </cell>
          <cell r="C4351" t="str">
            <v>UN</v>
          </cell>
          <cell r="D4351" t="str">
            <v>210,95</v>
          </cell>
        </row>
        <row r="4352">
          <cell r="A4352" t="str">
            <v>73837/2</v>
          </cell>
          <cell r="B4352" t="str">
            <v>INSTALACAO DE CONJ.MOTO BOMBA SUBMERSO DE 6 A 25 CV</v>
          </cell>
          <cell r="C4352" t="str">
            <v>UN</v>
          </cell>
          <cell r="D4352" t="str">
            <v>421,90</v>
          </cell>
        </row>
        <row r="4353">
          <cell r="A4353" t="str">
            <v>73837/3</v>
          </cell>
          <cell r="B4353" t="str">
            <v>INSTALACAO DE CONJ.MOTO BOMBA SUBMERSO DE 26 A 50 CV</v>
          </cell>
          <cell r="C4353" t="str">
            <v>UN</v>
          </cell>
          <cell r="D4353" t="str">
            <v>843,80</v>
          </cell>
        </row>
        <row r="4354">
          <cell r="A4354" t="str">
            <v>73612</v>
          </cell>
          <cell r="B4354" t="str">
            <v>INSTALACAO DE CLORADOR</v>
          </cell>
          <cell r="C4354" t="str">
            <v>UN</v>
          </cell>
          <cell r="D4354" t="str">
            <v>445,60</v>
          </cell>
        </row>
        <row r="4355">
          <cell r="A4355" t="str">
            <v>73660</v>
          </cell>
          <cell r="B4355" t="str">
            <v>LEITO FILTRANTE - ASSENTAMENTO DE BLOCOS LEOPOLD</v>
          </cell>
          <cell r="C4355" t="str">
            <v>M2</v>
          </cell>
          <cell r="D4355" t="str">
            <v>66,71</v>
          </cell>
        </row>
        <row r="4356">
          <cell r="A4356" t="str">
            <v>73661</v>
          </cell>
          <cell r="B4356" t="str">
            <v>FORNECIMENTO E INSTALACAO DE TALHA E TROLEY MANUAL DE 1 TONELADA</v>
          </cell>
          <cell r="C4356" t="str">
            <v>UN</v>
          </cell>
          <cell r="D4356" t="str">
            <v>1.992,67</v>
          </cell>
        </row>
        <row r="4357">
          <cell r="A4357" t="str">
            <v>73693</v>
          </cell>
          <cell r="B4357" t="str">
            <v>LEITO FILTRANTE - COLOCACAO DE LONA PLASTICA</v>
          </cell>
          <cell r="C4357" t="str">
            <v>M2</v>
          </cell>
          <cell r="D4357" t="str">
            <v>21,01</v>
          </cell>
        </row>
        <row r="4358">
          <cell r="A4358" t="str">
            <v>73694</v>
          </cell>
          <cell r="B4358" t="str">
            <v>INSTALACAO DE BOMBA DOSADORA</v>
          </cell>
          <cell r="C4358" t="str">
            <v>UN</v>
          </cell>
          <cell r="D4358" t="str">
            <v>160,51</v>
          </cell>
        </row>
        <row r="4359">
          <cell r="A4359" t="str">
            <v>73695</v>
          </cell>
          <cell r="B4359" t="str">
            <v>INSTALACAO DE AGITADOR</v>
          </cell>
          <cell r="C4359" t="str">
            <v>UN</v>
          </cell>
          <cell r="D4359" t="str">
            <v>82,54</v>
          </cell>
        </row>
        <row r="4360">
          <cell r="A4360" t="str">
            <v>73824/1</v>
          </cell>
          <cell r="B4360" t="str">
            <v>INSTALACAO DE MISTURADOR VERTICAL</v>
          </cell>
          <cell r="C4360" t="str">
            <v>UN</v>
          </cell>
          <cell r="D4360" t="str">
            <v>445,60</v>
          </cell>
        </row>
        <row r="4361">
          <cell r="A4361" t="str">
            <v>73825/2</v>
          </cell>
          <cell r="B4361" t="str">
            <v>VERTEDOR TRIANGULAR DE ALUMINIO</v>
          </cell>
          <cell r="C4361" t="str">
            <v>M2</v>
          </cell>
          <cell r="D4361" t="str">
            <v>895,84</v>
          </cell>
        </row>
        <row r="4362">
          <cell r="A4362" t="str">
            <v>73873/1</v>
          </cell>
          <cell r="B4362" t="str">
            <v>LEITO FILTRANTE - COLOCACAO E APILOAMENTO DE TERRA NO FILTRO</v>
          </cell>
          <cell r="C4362" t="str">
            <v>M3</v>
          </cell>
          <cell r="D4362" t="str">
            <v>80,36</v>
          </cell>
        </row>
        <row r="4363">
          <cell r="A4363" t="str">
            <v>73873/2</v>
          </cell>
          <cell r="B4363" t="str">
            <v>LEITO FILTRANTE - FORN.E ENCHIMENTO C/ BRITA NO. 4</v>
          </cell>
          <cell r="C4363" t="str">
            <v>M3</v>
          </cell>
          <cell r="D4363" t="str">
            <v>149,77</v>
          </cell>
        </row>
        <row r="4364">
          <cell r="A4364" t="str">
            <v>73873/3</v>
          </cell>
          <cell r="B4364" t="str">
            <v>LEITO FILTRANTE - COLOCACAO DE AREIA NOS FILTROS</v>
          </cell>
          <cell r="C4364" t="str">
            <v>M3</v>
          </cell>
          <cell r="D4364" t="str">
            <v>80,36</v>
          </cell>
        </row>
        <row r="4365">
          <cell r="A4365" t="str">
            <v>73873/4</v>
          </cell>
          <cell r="B4365" t="str">
            <v>LEITO FILTRANTE - COLOCACAO DE PEDREGULHOS NOS FILTROS</v>
          </cell>
          <cell r="C4365" t="str">
            <v>M3</v>
          </cell>
          <cell r="D4365" t="str">
            <v>88,01</v>
          </cell>
        </row>
        <row r="4366">
          <cell r="A4366" t="str">
            <v>73873/5</v>
          </cell>
          <cell r="B4366" t="str">
            <v>LEITO FILTRANTE - COLOCACAO DE ANTRACITO NOS FILTROS</v>
          </cell>
          <cell r="C4366" t="str">
            <v>M3</v>
          </cell>
          <cell r="D4366" t="str">
            <v>80,36</v>
          </cell>
        </row>
        <row r="4367">
          <cell r="A4367" t="str">
            <v>73827/1</v>
          </cell>
          <cell r="B4367" t="str">
            <v>KIT CAVALETE PVC COM REGISTRO 1/2" - FORNECIMENTO E INSTALAÇÃO</v>
          </cell>
          <cell r="C4367" t="str">
            <v>UN</v>
          </cell>
          <cell r="D4367" t="str">
            <v>51,24</v>
          </cell>
        </row>
        <row r="4368">
          <cell r="A4368" t="str">
            <v>74218/1</v>
          </cell>
          <cell r="B4368" t="str">
            <v>KIT CAVALETE PVC COM REGISTRO 3/4" - FORNECIMENTO E INSTALACAO</v>
          </cell>
          <cell r="C4368" t="str">
            <v>UN</v>
          </cell>
          <cell r="D4368" t="str">
            <v>45,98</v>
          </cell>
        </row>
        <row r="4369">
          <cell r="A4369" t="str">
            <v>74253/1</v>
          </cell>
          <cell r="B4369" t="str">
            <v>RAMAL PREDIAL EM TUBO PEAD 20MM - FORNECIMENTO, INSTALAÇÃO, ESCAVAÇÃO E REATERRO</v>
          </cell>
          <cell r="C4369" t="str">
            <v>M</v>
          </cell>
          <cell r="D4369" t="str">
            <v>24,91</v>
          </cell>
        </row>
        <row r="4370">
          <cell r="A4370" t="str">
            <v>83878</v>
          </cell>
          <cell r="B4370" t="str">
            <v>LIGACAO DA REDE 50MM AO RAMAL PREDIAL 1/2"</v>
          </cell>
          <cell r="C4370" t="str">
            <v>UN</v>
          </cell>
          <cell r="D4370" t="str">
            <v>49,11</v>
          </cell>
        </row>
        <row r="4371">
          <cell r="A4371" t="str">
            <v>83879</v>
          </cell>
          <cell r="B4371" t="str">
            <v>LIGACAO DA REDE 75MM AO RAMAL PREDIAL 1/2"</v>
          </cell>
          <cell r="C4371" t="str">
            <v>UN</v>
          </cell>
          <cell r="D4371" t="str">
            <v>56,98</v>
          </cell>
        </row>
        <row r="4372">
          <cell r="A4372" t="str">
            <v>73658</v>
          </cell>
          <cell r="B4372" t="str">
            <v>LIGAÇÃO DOMICILIAR DE ESGOTO DN 100MM, DA CASA ATÉ A CAIXA, COMPOSTO POR 10,0M TUBO DE PVC ESGOTO PREDIAL DN 100MM E CAIXA DE ALVENARIA COM TAMPA DE CONCRETO - FORNECIMENTO E INSTALAÇÃO</v>
          </cell>
          <cell r="C4372" t="str">
            <v>UN</v>
          </cell>
          <cell r="D4372" t="str">
            <v>556,14</v>
          </cell>
        </row>
        <row r="4373">
          <cell r="A4373" t="str">
            <v>93350</v>
          </cell>
          <cell r="B4373"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373" t="str">
            <v>UN</v>
          </cell>
          <cell r="D4373" t="str">
            <v>804,92</v>
          </cell>
        </row>
        <row r="4374">
          <cell r="A4374" t="str">
            <v>93351</v>
          </cell>
          <cell r="B4374"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374" t="str">
            <v>UN</v>
          </cell>
          <cell r="D4374" t="str">
            <v>654,38</v>
          </cell>
        </row>
        <row r="4375">
          <cell r="A4375" t="str">
            <v>93352</v>
          </cell>
          <cell r="B4375"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375" t="str">
            <v>UN</v>
          </cell>
          <cell r="D4375" t="str">
            <v>505,45</v>
          </cell>
        </row>
        <row r="4376">
          <cell r="A4376" t="str">
            <v>93353</v>
          </cell>
          <cell r="B4376"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376" t="str">
            <v>UN</v>
          </cell>
          <cell r="D4376" t="str">
            <v>359,97</v>
          </cell>
        </row>
        <row r="4377">
          <cell r="A4377" t="str">
            <v>93354</v>
          </cell>
          <cell r="B4377"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377" t="str">
            <v>UN</v>
          </cell>
          <cell r="D4377" t="str">
            <v>495,79</v>
          </cell>
        </row>
        <row r="4378">
          <cell r="A4378" t="str">
            <v>93355</v>
          </cell>
          <cell r="B4378"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378" t="str">
            <v>UN</v>
          </cell>
          <cell r="D4378" t="str">
            <v>410,75</v>
          </cell>
        </row>
        <row r="4379">
          <cell r="A4379" t="str">
            <v>93356</v>
          </cell>
          <cell r="B4379"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379" t="str">
            <v>UN</v>
          </cell>
          <cell r="D4379" t="str">
            <v>325,47</v>
          </cell>
        </row>
        <row r="4380">
          <cell r="A4380" t="str">
            <v>93357</v>
          </cell>
          <cell r="B4380"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380" t="str">
            <v>UN</v>
          </cell>
          <cell r="D4380" t="str">
            <v>241,81</v>
          </cell>
        </row>
        <row r="4381">
          <cell r="A4381" t="str">
            <v>83335</v>
          </cell>
          <cell r="B4381" t="str">
            <v>ESCAVACAO SUBMERSA COM DRAGA DE MANDIBULA</v>
          </cell>
          <cell r="C4381" t="str">
            <v>M3</v>
          </cell>
          <cell r="D4381" t="str">
            <v>38,64</v>
          </cell>
        </row>
        <row r="4382">
          <cell r="A4382" t="str">
            <v>88548</v>
          </cell>
          <cell r="B4382" t="str">
            <v>DRAGAGEM (C/ ESCAVADEIRA DRAG LINE DE ARRASTE 140HP)</v>
          </cell>
          <cell r="C4382" t="str">
            <v>M3</v>
          </cell>
          <cell r="D4382" t="str">
            <v>27,33</v>
          </cell>
        </row>
        <row r="4383">
          <cell r="A4383" t="str">
            <v>73903/1</v>
          </cell>
          <cell r="B4383" t="str">
            <v>LIMPEZA SUPERFICIAL DA CAMADA VEGETAL EM JAZIDA</v>
          </cell>
          <cell r="C4383" t="str">
            <v>M2</v>
          </cell>
          <cell r="D4383" t="str">
            <v>0,34</v>
          </cell>
        </row>
        <row r="4384">
          <cell r="A4384" t="str">
            <v>73903/2</v>
          </cell>
          <cell r="B4384" t="str">
            <v>EXPURGO DE JAZIDA (MATERIAL VEGETAL, OU INSERVÍVEL, EXCETO LAMA)</v>
          </cell>
          <cell r="C4384" t="str">
            <v>M3</v>
          </cell>
          <cell r="D4384" t="str">
            <v>1,83</v>
          </cell>
        </row>
        <row r="4385">
          <cell r="A4385" t="str">
            <v>74151/1</v>
          </cell>
          <cell r="B4385" t="str">
            <v>ESCAVACAO E CARGA MATERIAL 1A CATEGORIA, UTILIZANDO TRATOR DE ESTEIRAS DE 110 A 160HP COM LAMINA, PESO OPERACIONAL * 13T  E PA CARREGADEIRA COM 170 HP.</v>
          </cell>
          <cell r="C4385" t="str">
            <v>M3</v>
          </cell>
          <cell r="D4385" t="str">
            <v>3,03</v>
          </cell>
        </row>
        <row r="4386">
          <cell r="A4386" t="str">
            <v>74153/1</v>
          </cell>
          <cell r="B4386" t="str">
            <v>ESPALHAMENTO MECANIZADO (COM MOTONIVELADORA 140 HP) MATERIAL 1A. CATEGORIA</v>
          </cell>
          <cell r="C4386" t="str">
            <v>M2</v>
          </cell>
          <cell r="D4386" t="str">
            <v>0,22</v>
          </cell>
        </row>
        <row r="4387">
          <cell r="A4387" t="str">
            <v>74154/1</v>
          </cell>
          <cell r="B4387" t="str">
            <v>ESCAVACAO, CARGA E TRANSPORTE DE  MATERIAL DE 1A CATEGORIA COM TRATOR SOBRE ESTEIRAS 347 HP E CACAMBA 6M3,  DMT 50 A 200M</v>
          </cell>
          <cell r="C4387" t="str">
            <v>M3</v>
          </cell>
          <cell r="D4387" t="str">
            <v>4,64</v>
          </cell>
        </row>
        <row r="4388">
          <cell r="A4388" t="str">
            <v>74155/1</v>
          </cell>
          <cell r="B4388" t="str">
            <v>ESCAVACAO E TRANSPORTE DE MATERIAL DE  1A CAT DMT 50M COM TRATOR SOBRE  ESTEIRAS 347 HP COM LAMINA E ESCARIFICADOR</v>
          </cell>
          <cell r="C4388" t="str">
            <v>M3</v>
          </cell>
          <cell r="D4388" t="str">
            <v>1,44</v>
          </cell>
        </row>
        <row r="4389">
          <cell r="A4389" t="str">
            <v>74155/2</v>
          </cell>
          <cell r="B4389" t="str">
            <v>ESCAVACAO E TRANSPORTE DE MATERIAL DE  2A CAT DMT 50M COM TRATOR SOBRE  ESTEIRAS 347 HP COM LAMINA E ESCARIFICADOR</v>
          </cell>
          <cell r="C4389" t="str">
            <v>M3</v>
          </cell>
          <cell r="D4389" t="str">
            <v>2,78</v>
          </cell>
        </row>
        <row r="4390">
          <cell r="A4390" t="str">
            <v>74205/1</v>
          </cell>
          <cell r="B4390" t="str">
            <v>ESCAVACAO MECANICA DE MATERIAL 1A. CATEGORIA, PROVENIENTE DE CORTE DE SUBLEITO (C/TRATOR ESTEIRAS  160HP)</v>
          </cell>
          <cell r="C4390" t="str">
            <v>M3</v>
          </cell>
          <cell r="D4390" t="str">
            <v>1,45</v>
          </cell>
        </row>
        <row r="4391">
          <cell r="A4391" t="str">
            <v>79472</v>
          </cell>
          <cell r="B4391" t="str">
            <v>REGULARIZACAO DE SUPERFICIES EM TERRA COM MOTONIVELADORA</v>
          </cell>
          <cell r="C4391" t="str">
            <v>M2</v>
          </cell>
          <cell r="D4391" t="str">
            <v>0,46</v>
          </cell>
        </row>
        <row r="4392">
          <cell r="A4392" t="str">
            <v>79473</v>
          </cell>
          <cell r="B4392" t="str">
            <v>CORTE E ATERRO COMPENSADO</v>
          </cell>
          <cell r="C4392" t="str">
            <v>M3</v>
          </cell>
          <cell r="D4392" t="str">
            <v>5,13</v>
          </cell>
        </row>
        <row r="4393">
          <cell r="A4393" t="str">
            <v>79480</v>
          </cell>
          <cell r="B4393" t="str">
            <v>ESCAVACAO MECANICA CAMPO ABERTO EM SOLO EXCETO ROCHA ATE 2,00M PROFUNDIDADE</v>
          </cell>
          <cell r="C4393" t="str">
            <v>M3</v>
          </cell>
          <cell r="D4393" t="str">
            <v>2,16</v>
          </cell>
        </row>
        <row r="4394">
          <cell r="A4394" t="str">
            <v>83336</v>
          </cell>
          <cell r="B4394" t="str">
            <v>ESCAVACAO MECANICA PARA ACERTO DE TALUDES, EM MATERIAL DE 1A CATEGORIA, COM ESCAVADEIRA HIDRAULICA</v>
          </cell>
          <cell r="C4394" t="str">
            <v>M3</v>
          </cell>
          <cell r="D4394" t="str">
            <v>4,40</v>
          </cell>
        </row>
        <row r="4395">
          <cell r="A4395" t="str">
            <v>83338</v>
          </cell>
          <cell r="B4395" t="str">
            <v>ESCAVACAO MECANICA, A CEU ABERTO, EM MATERIAL DE 1A CATEGORIA, COM ESCAVADEIRA HIDRAULICA, CAPACIDADE DE 0,78 M3</v>
          </cell>
          <cell r="C4395" t="str">
            <v>M3</v>
          </cell>
          <cell r="D4395" t="str">
            <v>2,42</v>
          </cell>
        </row>
        <row r="4396">
          <cell r="A4396" t="str">
            <v>89885</v>
          </cell>
          <cell r="B4396" t="str">
            <v>ESCAVAÇÃO VERTICAL A CÉU ABERTO, INCLUINDO CARGA, DESCARGA E TRANSPORTE, EM SOLO DE 1ª CATEGORIA COM ESCAVADEIRA HIDRÁULICA (CAÇAMBA: 0,8 M³ / 111 HP), FROTA DE 3 CAMINHÕES BASCULANTES DE 14 M³, DMT DE 0,2 KM E VELOCIDADE MÉDIA 4 KM/H. AF_12/2013</v>
          </cell>
          <cell r="C4396" t="str">
            <v>M3</v>
          </cell>
          <cell r="D4396" t="str">
            <v>7,76</v>
          </cell>
        </row>
        <row r="4397">
          <cell r="A4397" t="str">
            <v>89886</v>
          </cell>
          <cell r="B4397" t="str">
            <v>ESCAVAÇÃO VERTICAL A CÉU ABERTO, INCLUINDO CARGA, DESCARGA E TRANSPORTE, EM SOLO DE 1ª CATEGORIA COM ESCAVADEIRA HIDRÁULICA (CAÇAMBA: 0,8 M³ / 111 HP), FROTA DE 3 CAMINHÕES BASCULANTES DE 14 M³, DMT DE 0,3 KM E VELOCIDADE MÉDIA 5,9 KM/H. AF_12/2013</v>
          </cell>
          <cell r="C4397" t="str">
            <v>M3</v>
          </cell>
          <cell r="D4397" t="str">
            <v>7,79</v>
          </cell>
        </row>
        <row r="4398">
          <cell r="A4398" t="str">
            <v>89887</v>
          </cell>
          <cell r="B4398" t="str">
            <v>ESCAVAÇÃO VERTICAL A CÉU ABERTO, INCLUINDO CARGA, DESCARGA E TRANSPORTE, EM SOLO DE 1ª CATEGORIA COM ESCAVADEIRA HIDRÁULICA (CAÇAMBA: 0,8 M³ / 111 HP), FROTA DE 3 CAMINHÕES BASCULANTES DE 14 M³, DMT DE 0,6 KM E VELOCIDADE MÉDIA 10 KM/H. AF_12/2013</v>
          </cell>
          <cell r="C4398" t="str">
            <v>M3</v>
          </cell>
          <cell r="D4398" t="str">
            <v>8,04</v>
          </cell>
        </row>
        <row r="4399">
          <cell r="A4399" t="str">
            <v>89888</v>
          </cell>
          <cell r="B4399" t="str">
            <v>ESCAVAÇÃO VERTICAL A CÉU ABERTO, INCLUINDO CARGA, DESCARGA E TRANSPORTE, EM SOLO DE 1ª CATEGORIA COM ESCAVADEIRA HIDRÁULICA (CAÇAMBA: 0,8 M³ / 111 HP), FROTA DE 3 CAMINHÕES BASCULANTES DE 14 M³, DMT DE 0,8 KM E VELOCIDADE MÉDIA 14 KM/H. AF_12/2013</v>
          </cell>
          <cell r="C4399" t="str">
            <v>M3</v>
          </cell>
          <cell r="D4399" t="str">
            <v>7,97</v>
          </cell>
        </row>
        <row r="4400">
          <cell r="A4400" t="str">
            <v>89889</v>
          </cell>
          <cell r="B4400" t="str">
            <v>ESCAVAÇÃO VERTICAL A CÉU ABERTO, INCLUINDO CARGA, DESCARGA E TRANSPORTE, EM SOLO DE 1ª CATEGORIA COM ESCAVADEIRA HIDRÁULICA (CAÇAMBA: 0,8 M³ / 111 HP), FROTA DE 3 CAMINHÕES BASCULANTES DE 14 M³, DMT DE 1 KM E VELOCIDADE MÉDIA 15 KM/H. AF_12/2013</v>
          </cell>
          <cell r="C4400" t="str">
            <v>M3</v>
          </cell>
          <cell r="D4400" t="str">
            <v>8,23</v>
          </cell>
        </row>
        <row r="4401">
          <cell r="A4401" t="str">
            <v>89890</v>
          </cell>
          <cell r="B4401" t="str">
            <v>ESCAVAÇÃO VERTICAL A CÉU ABERTO, INCLUINDO CARGA, DESCARGA E TRANSPORTE, EM SOLO DE 1ª CATEGORIA COM ESCAVADEIRA HIDRÁULICA (CAÇAMBA: 0,8 M³ / 111 HP), FROTA DE 4 CAMINHÕES BASCULANTES DE 14 M³, DMT DE 1,5 KM E VELOCIDADE MÉDIA 18 KM/H. AF_12/2013</v>
          </cell>
          <cell r="C4401" t="str">
            <v>M3</v>
          </cell>
          <cell r="D4401" t="str">
            <v>11,37</v>
          </cell>
        </row>
        <row r="4402">
          <cell r="A4402" t="str">
            <v>89893</v>
          </cell>
          <cell r="B4402" t="str">
            <v>ESCAVAÇÃO VERTICAL A CÉU ABERTO, INCLUINDO CARGA, DESCARGA E TRANSPORTE, EM SOLO DE 1ª CATEGORIA COM ESCAVADEIRA HIDRÁULICA (CAÇAMBA: 0,8 M³ / 111 HP), FROTA DE 5 CAMINHÕES BASCULANTES DE 14 M³, DMT DE 3 KM E VELOCIDADE MÉDIA 20 KM/H. AF_12/2013</v>
          </cell>
          <cell r="C4402" t="str">
            <v>M3</v>
          </cell>
          <cell r="D4402" t="str">
            <v>13,96</v>
          </cell>
        </row>
        <row r="4403">
          <cell r="A4403" t="str">
            <v>89894</v>
          </cell>
          <cell r="B4403" t="str">
            <v>ESCAVAÇÃO VERTICAL A CÉU ABERTO, INCLUINDO CARGA, DESCARGA E TRANSPORTE, EM SOLO DE 1ª CATEGORIA COM ESCAVADEIRA HIDRÁULICA (CAÇAMBA: 0,8 M³ / 111 HP), FROTA DE 6 CAMINHÕES BASCULANTES DE 14 M³, DMT DE 4 KM E VELOCIDADE MÉDIA 22 KM/H. AF_12/2013</v>
          </cell>
          <cell r="C4403" t="str">
            <v>M3</v>
          </cell>
          <cell r="D4403" t="str">
            <v>15,58</v>
          </cell>
        </row>
        <row r="4404">
          <cell r="A4404" t="str">
            <v>89895</v>
          </cell>
          <cell r="B4404" t="str">
            <v>ESCAVAÇÃO VERTICAL A CÉU ABERTO, INCLUINDO CARGA, DESCARGA E TRANSPORTE, EM SOLO DE 1ª CATEGORIA COM ESCAVADEIRA HIDRÁULICA (CAÇAMBA: 0,8 M³ / 111 HP), FROTA DE 7 CAMINHÕES BASCULANTES DE 14 M³, DMT DE 6 KM E VELOCIDADE MÉDIA 22 KM/H. AF_12/2013</v>
          </cell>
          <cell r="C4404" t="str">
            <v>M3</v>
          </cell>
          <cell r="D4404" t="str">
            <v>18,85</v>
          </cell>
        </row>
        <row r="4405">
          <cell r="A4405" t="str">
            <v>89903</v>
          </cell>
          <cell r="B4405" t="str">
            <v>ESCAVAÇÃO VERTICAL A CÉU ABERTO, INCLUINDO CARGA, DESCARGA E TRANSPORTE, EM SOLO DE 1ª CATEGORIA COM ESCAVADEIRA HIDRÁULICA (CAÇAMBA: 0,8 M³ / 111 HP), FROTA DE 2 CAMINHÕES BASCULANTES DE 18 M³, DMT DE 0,2 KM E VELOCIDADE MÉDIA 4 KM/H. AF_12/2013</v>
          </cell>
          <cell r="C4405" t="str">
            <v>M3</v>
          </cell>
          <cell r="D4405" t="str">
            <v>6,74</v>
          </cell>
        </row>
        <row r="4406">
          <cell r="A4406" t="str">
            <v>89904</v>
          </cell>
          <cell r="B4406" t="str">
            <v>ESCAVAÇÃO VERTICAL A CÉU ABERTO, INCLUINDO CARGA, DESCARGA E TRANSPORTE, EM SOLO DE 1ª CATEGORIA COM ESCAVADEIRA HIDRÁULICA (CAÇAMBA: 0,8 M³ / 111 HP), FROTA DE 2 CAMINHÕES BASCULANTES DE 18 M³, DMT DE 0,3 KM E VELOCIDADE MÉDIA 5,9KM/H. AF_12/2013</v>
          </cell>
          <cell r="C4406" t="str">
            <v>M3</v>
          </cell>
          <cell r="D4406" t="str">
            <v>6,78</v>
          </cell>
        </row>
        <row r="4407">
          <cell r="A4407" t="str">
            <v>89905</v>
          </cell>
          <cell r="B4407" t="str">
            <v>ESCAVAÇÃO VERTICAL A CÉU ABERTO, INCLUINDO CARGA, DESCARGA E TRANSPORTE, EM SOLO DE 1ª CATEGORIA COM ESCAVADEIRA HIDRÁULICA (CAÇAMBA: 0,8 M³ / 111 HP), FROTA DE 2 CAMINHÕES BASCULANTES DE 18 M³, DMT DE 0,6 KM E VELOCIDADE MÉDIA 10 KM/H. AF_12/2013</v>
          </cell>
          <cell r="C4407" t="str">
            <v>M3</v>
          </cell>
          <cell r="D4407" t="str">
            <v>7,00</v>
          </cell>
        </row>
        <row r="4408">
          <cell r="A4408" t="str">
            <v>89906</v>
          </cell>
          <cell r="B4408" t="str">
            <v>ESCAVAÇÃO VERTICAL A CÉU ABERTO, INCLUINDO CARGA, DESCARGA E TRANSPORTE, EM SOLO DE 1ª CATEGORIA COM ESCAVADEIRA HIDRÁULICA (CAÇAMBA: 0,8 M³ / 111 HP), FROTA DE 2 CAMINHÕES BASCULANTES DE 18 M³, DMT DE 0,8 KM E VELOCIDADE MÉDIA 14 KM/H. AF_12/2013</v>
          </cell>
          <cell r="C4408" t="str">
            <v>M3</v>
          </cell>
          <cell r="D4408" t="str">
            <v>6,92</v>
          </cell>
        </row>
        <row r="4409">
          <cell r="A4409" t="str">
            <v>89907</v>
          </cell>
          <cell r="B4409" t="str">
            <v>ESCAVAÇÃO VERTICAL A CÉU ABERTO, INCLUINDO CARGA, DESCARGA E TRANSPORTE, EM SOLO DE 1ª CATEGORIA COM ESCAVADEIRA HIDRÁULICA (CAÇAMBA: 0,8 M³ / 111 HP), FROTA DE 3 CAMINHÕES BASCULANTES DE 18 M³, DMT DE 1 KM E VELOCIDADE MÉDIA 15 KM/H. AF_12/2013</v>
          </cell>
          <cell r="C4409" t="str">
            <v>M3</v>
          </cell>
          <cell r="D4409" t="str">
            <v>7,87</v>
          </cell>
        </row>
        <row r="4410">
          <cell r="A4410" t="str">
            <v>89908</v>
          </cell>
          <cell r="B4410" t="str">
            <v>ESCAVAÇÃO VERTICAL A CÉU ABERTO, INCLUINDO CARGA, DESCARGA E TRANSPORTE, EM SOLO DE 1ª CATEGORIA COM ESCAVADEIRA HIDRÁULICA (CAÇAMBA: 0,8 M³ / 111 HP), FROTA DE 4 CAMINHÕES BASCULANTES DE 18 M³, DMT DE 1,5 KM E VELOCIDADE MÉDIA 18 KM/H. AF_12/2013</v>
          </cell>
          <cell r="C4410" t="str">
            <v>M3</v>
          </cell>
          <cell r="D4410" t="str">
            <v>10,67</v>
          </cell>
        </row>
        <row r="4411">
          <cell r="A4411" t="str">
            <v>89911</v>
          </cell>
          <cell r="B4411" t="str">
            <v>ESCAVAÇÃO VERTICAL A CÉU ABERTO, INCLUINDO CARGA, DESCARGA E TRANSPORTE, EM SOLO DE 1ª CATEGORIA COM ESCAVADEIRA HIDRÁULICA (CAÇAMBA: 0,8 M³ / 111 HP), FROTA DE 5 CAMINHÕES BASCULANTES DE 18 M³, DMT DE 3 KM E VELOCIDADE MÉDIA 20 KM/H. AF_12/2013</v>
          </cell>
          <cell r="C4411" t="str">
            <v>M3</v>
          </cell>
          <cell r="D4411" t="str">
            <v>13,00</v>
          </cell>
        </row>
        <row r="4412">
          <cell r="A4412" t="str">
            <v>89912</v>
          </cell>
          <cell r="B4412" t="str">
            <v>ESCAVAÇÃO VERTICAL A CÉU ABERTO, INCLUINDO CARGA, DESCARGA E TRANSPORTE, EM SOLO DE 1ª CATEGORIA COM ESCAVADEIRA HIDRÁULICA (CAÇAMBA: 0,8 M³ / 111 HP), FROTA DE 5 CAMINHÕES BASCULANTES DE 18 M³, DMT DE 4 KM E VELOCIDADE MÉDIA 22 KM/H. AF_12/2013</v>
          </cell>
          <cell r="C4412" t="str">
            <v>M3</v>
          </cell>
          <cell r="D4412" t="str">
            <v>13,81</v>
          </cell>
        </row>
        <row r="4413">
          <cell r="A4413" t="str">
            <v>89913</v>
          </cell>
          <cell r="B4413" t="str">
            <v>ESCAVAÇÃO VERTICAL A CÉU ABERTO, INCLUINDO CARGA, DESCARGA E TRANSPORTE, EM SOLO DE 1ª CATEGORIA COM ESCAVADEIRA HIDRÁULICA (CAÇAMBA: 0,8 M³ / 111 HP), FROTA DE 6 CAMINHÕES BASCULANTES DE 18 M³, DMT DE 6 KM E VELOCIDADE MÉDIA 22 KM/H. AF_12/2013</v>
          </cell>
          <cell r="C4413" t="str">
            <v>M3</v>
          </cell>
          <cell r="D4413" t="str">
            <v>16,75</v>
          </cell>
        </row>
        <row r="4414">
          <cell r="A4414" t="str">
            <v>89921</v>
          </cell>
          <cell r="B4414" t="str">
            <v>ESCAVAÇÃO VERTICAL A CÉU ABERTO, INCLUINDO CARGA, DESCARGA E TRANSPORTE, EM SOLO DE 1ª CATEGORIA COM ESCAVADEIRA HIDRÁULICA (CAÇAMBA: 1,2 M³ / 155 HP), FROTA DE 3 CAMINHÕES BASCULANTES DE 14 M³, DMT DE 0,2 KM E VELOCIDADE MÉDIA 4 KM/H. AF_12/2013</v>
          </cell>
          <cell r="C4414" t="str">
            <v>M3</v>
          </cell>
          <cell r="D4414" t="str">
            <v>6,26</v>
          </cell>
        </row>
        <row r="4415">
          <cell r="A4415" t="str">
            <v>89922</v>
          </cell>
          <cell r="B4415" t="str">
            <v>ESCAVAÇÃO VERTICAL A CÉU ABERTO, INCLUINDO CARGA, DESCARGA E TRANSPORTE, EM SOLO DE 1ª CATEGORIA COM ESCAVADEIRA HIDRÁULICA (CAÇAMBA: 1,2 M³ / 155 HP), FROTA DE 3 CAMINHÕES BASCULANTES DE 14 M³, DMT DE 0,3 KM E VELOCIDADE MÉDIA 5,9 KM/H. AF_12/2013</v>
          </cell>
          <cell r="C4415" t="str">
            <v>M3</v>
          </cell>
          <cell r="D4415" t="str">
            <v>6,30</v>
          </cell>
        </row>
        <row r="4416">
          <cell r="A4416" t="str">
            <v>89923</v>
          </cell>
          <cell r="B4416" t="str">
            <v>ESCAVAÇÃO VERTICAL A CÉU ABERTO, INCLUINDO CARGA, DESCARGA E TRANSPORTE, EM SOLO DE 1ª CATEGORIA COM ESCAVADEIRA HIDRÁULICA (CAÇAMBA: 1,2 M³ / 155 HP), FROTA DE 3 CAMINHÕES BASCULANTES DE 14 M³, DMT DE 0,6 KM E VELOCIDADE MÉDIA 10 KM/H. AF_12/2013</v>
          </cell>
          <cell r="C4416" t="str">
            <v>M3</v>
          </cell>
          <cell r="D4416" t="str">
            <v>6,55</v>
          </cell>
        </row>
        <row r="4417">
          <cell r="A4417" t="str">
            <v>89924</v>
          </cell>
          <cell r="B4417" t="str">
            <v>ESCAVAÇÃO VERTICAL A CÉU ABERTO, INCLUINDO CARGA, DESCARGA E TRANSPORTE, EM SOLO DE 1ª CATEGORIA COM ESCAVADEIRA HIDRÁULICA (CAÇAMBA: 1,2 M³ / 155 HP), FROTA DE 3 CAMINHÕES BASCULANTES DE 14 M³, DMT DE 0,8 KM E VELOCIDADE MÉDIA 14 KM/H. AF_12/2013</v>
          </cell>
          <cell r="C4417" t="str">
            <v>M3</v>
          </cell>
          <cell r="D4417" t="str">
            <v>6,47</v>
          </cell>
        </row>
        <row r="4418">
          <cell r="A4418" t="str">
            <v>89925</v>
          </cell>
          <cell r="B4418" t="str">
            <v>ESCAVAÇÃO VERTICAL A CÉU ABERTO, INCLUINDO CARGA, DESCARGA E TRANSPORTE, EM SOLO DE 1ª CATEGORIA COM ESCAVADEIRA HIDRÁULICA (CAÇAMBA: 1,2 M³ / 155 HP), FROTA DE 3 CAMINHÕES BASCULANTES DE 14 M³, DMT DE 1 KM E VELOCIDADE MÉDIA 15 KM/H. AF_12/2013</v>
          </cell>
          <cell r="C4418" t="str">
            <v>M3</v>
          </cell>
          <cell r="D4418" t="str">
            <v>6,74</v>
          </cell>
        </row>
        <row r="4419">
          <cell r="A4419" t="str">
            <v>89926</v>
          </cell>
          <cell r="B4419" t="str">
            <v>ESCAVAÇÃO VERTICAL A CÉU ABERTO, INCLUINDO CARGA, DESCARGA E TRANSPORTE, EM SOLO DE 1ª CATEGORIA COM ESCAVADEIRA HIDRÁULICA (CAÇAMBA: 1,2 M³ / 155 HP), FROTA DE 5 CAMINHÕES BASCULANTES DE 14 M³, DMT DE 1,5 KM E VELOCIDADE MÉDIA 18 KM/H. AF_12/2013</v>
          </cell>
          <cell r="C4419" t="str">
            <v>M3</v>
          </cell>
          <cell r="D4419" t="str">
            <v>10,17</v>
          </cell>
        </row>
        <row r="4420">
          <cell r="A4420" t="str">
            <v>89929</v>
          </cell>
          <cell r="B4420" t="str">
            <v>ESCAVAÇÃO VERTICAL A CÉU ABERTO, INCLUINDO CARGA, DESCARGA E TRANSPORTE, EM SOLO DE 1ª CATEGORIA COM ESCAVADEIRA HIDRÁULICA (CAÇAMBA: 1,2 M³ / 155 HP), FROTA DE 7 CAMINHÕES BASCULANTES DE 14 M³, DMT DE 3 KM E VELOCIDADE MÉDIA 20 KM/H. AF_12/2013</v>
          </cell>
          <cell r="C4420" t="str">
            <v>M3</v>
          </cell>
          <cell r="D4420" t="str">
            <v>13,10</v>
          </cell>
        </row>
        <row r="4421">
          <cell r="A4421" t="str">
            <v>89930</v>
          </cell>
          <cell r="B4421" t="str">
            <v>ESCAVAÇÃO VERTICAL A CÉU ABERTO, INCLUINDO CARGA, DESCARGA E TRANSPORTE, EM SOLO DE 1ª CATEGORIA COM ESCAVADEIRA HIDRÁULICA (CAÇAMBA: 1,2 M³ / 155 HP), FROTA DE 7 CAMINHÕES BASCULANTES DE 14 M³, DMT DE 4 KM E VELOCIDADE MÉDIA 22 KM/H. AF_12/2013</v>
          </cell>
          <cell r="C4421" t="str">
            <v>M3</v>
          </cell>
          <cell r="D4421" t="str">
            <v>13,97</v>
          </cell>
        </row>
        <row r="4422">
          <cell r="A4422" t="str">
            <v>89931</v>
          </cell>
          <cell r="B4422" t="str">
            <v>ESCAVAÇÃO VERTICAL A CÉU ABERTO, INCLUINDO CARGA, DESCARGA E TRANSPORTE, EM SOLO DE 1ª CATEGORIA COM ESCAVADEIRA HIDRÁULICA (CAÇAMBA: 1,2 M³ / 155 HP), FROTA DE 9 CAMINHÕES BASCULANTES DE 14 M³, DMT DE 6 KM E VELOCIDADE MÉDIA 22 KM/H. AF_12/2013</v>
          </cell>
          <cell r="C4422" t="str">
            <v>M3</v>
          </cell>
          <cell r="D4422" t="str">
            <v>17,57</v>
          </cell>
        </row>
        <row r="4423">
          <cell r="A4423" t="str">
            <v>89939</v>
          </cell>
          <cell r="B4423" t="str">
            <v>ESCAVAÇÃO VERTICAL A CÉU ABERTO, INCLUINDO CARGA, DESCARGA E TRANSPORTE, EM SOLO DE 1ª CATEGORIA COM ESCAVADEIRA HIDRÁULICA (CAÇAMBA: 1,2 M³ / 155 HP), FROTA DE 3 CAMINHÕES BASCULANTES DE 18 M³, DMT DE 0,2 KM E VELOCIDADE MÉDIA 4 KM/H. AF_12/2013</v>
          </cell>
          <cell r="C4423" t="str">
            <v>M3</v>
          </cell>
          <cell r="D4423" t="str">
            <v>5,87</v>
          </cell>
        </row>
        <row r="4424">
          <cell r="A4424" t="str">
            <v>89940</v>
          </cell>
          <cell r="B4424" t="str">
            <v>ESCAVAÇÃO VERTICAL A CÉU ABERTO, INCLUINDO CARGA, DESCARGA E TRANSPORTE, EM SOLO DE 1ª CATEGORIA COM ESCAVADEIRA HIDRÁULICA (CAÇAMBA: 1,2 M³ / 155 HP), FROTA DE 3 CAMINHÕES BASCULANTES DE 18 M³, DMT DE 0,3 KM E VELOCIDADE MÉDIA 5,9 KM/H. AF_12/2013</v>
          </cell>
          <cell r="C4424" t="str">
            <v>M3</v>
          </cell>
          <cell r="D4424" t="str">
            <v>5,88</v>
          </cell>
        </row>
        <row r="4425">
          <cell r="A4425" t="str">
            <v>89941</v>
          </cell>
          <cell r="B4425" t="str">
            <v>ESCAVAÇÃO VERTICAL A CÉU ABERTO, INCLUINDO CARGA, DESCARGA E TRANSPORTE, EM SOLO DE 1ª CATEGORIA COM ESCAVADEIRA HIDRÁULICA (CAÇAMBA: 1,2 M³ / 155 HP), FROTA DE 3 CAMINHÕES BASCULANTES DE 18 M³, DMT DE 0,6 KM E VELOCIDADE MÉDIA 10 KM/H. AF_12/2013</v>
          </cell>
          <cell r="C4425" t="str">
            <v>M3</v>
          </cell>
          <cell r="D4425" t="str">
            <v>6,11</v>
          </cell>
        </row>
        <row r="4426">
          <cell r="A4426" t="str">
            <v>89942</v>
          </cell>
          <cell r="B4426" t="str">
            <v>ESCAVAÇÃO VERTICAL A CÉU ABERTO, INCLUINDO CARGA, DESCARGA E TRANSPORTE, EM SOLO DE 1ª CATEGORIA COM ESCAVADEIRA HIDRÁULICA (CAÇAMBA: 1,2 M³ / 155 HP), FROTA DE 3 CAMINHÕES BASCULANTES DE 18 M³, DMT DE 0,8 KM E VELOCIDADE MÉDIA 14 KM/H. AF_12/2013</v>
          </cell>
          <cell r="C4426" t="str">
            <v>M3</v>
          </cell>
          <cell r="D4426" t="str">
            <v>6,04</v>
          </cell>
        </row>
        <row r="4427">
          <cell r="A4427" t="str">
            <v>89943</v>
          </cell>
          <cell r="B4427" t="str">
            <v>ESCAVAÇÃO VERTICAL A CÉU ABERTO, INCLUINDO CARGA, DESCARGA E TRANSPORTE, EM SOLO DE 1ª CATEGORIA COM ESCAVADEIRA HIDRÁULICA (CAÇAMBA: 1,2 M³ / 155 HP), FROTA DE 3 CAMINHÕES BASCULANTES DE 18 M³, DMT DE 1 KM E VELOCIDADE MÉDIA 15 KM/H. AF_12/2013</v>
          </cell>
          <cell r="C4427" t="str">
            <v>M3</v>
          </cell>
          <cell r="D4427" t="str">
            <v>6,28</v>
          </cell>
        </row>
        <row r="4428">
          <cell r="A4428" t="str">
            <v>89944</v>
          </cell>
          <cell r="B4428" t="str">
            <v>ESCAVAÇÃO VERTICAL A CÉU ABERTO, INCLUINDO CARGA, DESCARGA E TRANSPORTE, EM SOLO DE 1ª CATEGORIA COM ESCAVADEIRA HIDRÁULICA (CAÇAMBA: 1,2 M³ / 155 HP), FROTA DE 5 CAMINHÕES BASCULANTES DE 18 M³, DMT DE 1,5 KM E VELOCIDADE MÉDIA 18 KM/H. AF_12/2013</v>
          </cell>
          <cell r="C4428" t="str">
            <v>M3</v>
          </cell>
          <cell r="D4428" t="str">
            <v>9,35</v>
          </cell>
        </row>
        <row r="4429">
          <cell r="A4429" t="str">
            <v>89947</v>
          </cell>
          <cell r="B4429" t="str">
            <v>ESCAVAÇÃO VERTICAL A CÉU ABERTO, INCLUINDO CARGA, DESCARGA E TRANSPORTE, EM SOLO DE 1ª CATEGORIA COM ESCAVADEIRA HIDRÁULICA (CAÇAMBA: 1,2 M³ / 155 HP), FROTA DE 6 CAMINHÕES BASCULANTES DE 18 M³, DMT DE 3 KM E VELOCIDADE MÉDIA 20 KM/H. AF_12/2013</v>
          </cell>
          <cell r="C4429" t="str">
            <v>M3</v>
          </cell>
          <cell r="D4429" t="str">
            <v>11,49</v>
          </cell>
        </row>
        <row r="4430">
          <cell r="A4430" t="str">
            <v>89948</v>
          </cell>
          <cell r="B4430" t="str">
            <v>ESCAVAÇÃO VERTICAL A CÉU ABERTO, INCLUINDO CARGA, DESCARGA E TRANSPORTE, EM SOLO DE 1ª CATEGORIA COM ESCAVADEIRA HIDRÁULICA (CAÇAMBA: 1,2 M³ / 155 HP), FROTA DE 7 CAMINHÕES BASCULANTES DE 18 M³, DMT DE 4 KM E VELOCIDADE MÉDIA 22 KM/H. AF_12/2013</v>
          </cell>
          <cell r="C4430" t="str">
            <v>M3</v>
          </cell>
          <cell r="D4430" t="str">
            <v>12,76</v>
          </cell>
        </row>
        <row r="4431">
          <cell r="A4431" t="str">
            <v>89949</v>
          </cell>
          <cell r="B4431" t="str">
            <v>ESCAVAÇÃO VERTICAL A CÉU ABERTO, INCLUINDO CARGA, DESCARGA E TRANSPORTE, EM SOLO DE 1ª CATEGORIA COM ESCAVADEIRA HIDRÁULICA (CAÇAMBA: 1,2 M³ / 155 HP), FROTA DE 8 CAMINHÕES BASCULANTES DE 18 M³, DMT DE 6 KM E VELOCIDADE MÉDIA 22 KM/H. AF_12/2013</v>
          </cell>
          <cell r="C4431" t="str">
            <v>M3</v>
          </cell>
          <cell r="D4431" t="str">
            <v>15,48</v>
          </cell>
        </row>
        <row r="4432">
          <cell r="A4432" t="str">
            <v>96520</v>
          </cell>
          <cell r="B4432" t="str">
            <v>ESCAVAÇÃO MECANIZADA PARA BLOCO DE COROAMENTO OU SAPATA, SEM PREVISÃO DE FÔRMA, COM RETROESCAVADEIRA. AF_06/2017</v>
          </cell>
          <cell r="C4432" t="str">
            <v>M3</v>
          </cell>
          <cell r="D4432" t="str">
            <v>77,49</v>
          </cell>
        </row>
        <row r="4433">
          <cell r="A4433" t="str">
            <v>96521</v>
          </cell>
          <cell r="B4433" t="str">
            <v>ESCAVAÇÃO MECANIZADA PARA BLOCO DE COROAMENTO OU SAPATA, COM PREVISÃO DE FÔRMA, COM RETROESCAVADEIRA. AF_06/2017</v>
          </cell>
          <cell r="C4433" t="str">
            <v>M3</v>
          </cell>
          <cell r="D4433" t="str">
            <v>33,00</v>
          </cell>
        </row>
        <row r="4434">
          <cell r="A4434" t="str">
            <v>96522</v>
          </cell>
          <cell r="B4434" t="str">
            <v>ESCAVAÇÃO MANUAL PARA BLOCO DE COROAMENTO OU SAPATA, SEM PREVISÃO DE FÔRMA. AF_06/2017</v>
          </cell>
          <cell r="C4434" t="str">
            <v>M3</v>
          </cell>
          <cell r="D4434" t="str">
            <v>121,85</v>
          </cell>
        </row>
        <row r="4435">
          <cell r="A4435" t="str">
            <v>96523</v>
          </cell>
          <cell r="B4435" t="str">
            <v>ESCAVAÇÃO MANUAL PARA BLOCO DE COROAMENTO OU SAPATA, COM PREVISÃO DE FÔRMA. AF_06/2017</v>
          </cell>
          <cell r="C4435" t="str">
            <v>M3</v>
          </cell>
          <cell r="D4435" t="str">
            <v>78,37</v>
          </cell>
        </row>
        <row r="4436">
          <cell r="A4436" t="str">
            <v>96524</v>
          </cell>
          <cell r="B4436" t="str">
            <v>ESCAVAÇÃO MECANIZADA PARA VIGA BALDRAME, SEM PREVISÃO DE FÔRMA, COM MINI-ESCAVADEIRA. AF_06/2017</v>
          </cell>
          <cell r="C4436" t="str">
            <v>M3</v>
          </cell>
          <cell r="D4436" t="str">
            <v>141,92</v>
          </cell>
        </row>
        <row r="4437">
          <cell r="A4437" t="str">
            <v>96525</v>
          </cell>
          <cell r="B4437" t="str">
            <v>ESCAVAÇÃO MECANIZADA PARA VIGA BALDRAME, COM PREVISÃO DE FÔRMA, COM MINI-ESCAVADEIRA. AF_06/2017</v>
          </cell>
          <cell r="C4437" t="str">
            <v>M3</v>
          </cell>
          <cell r="D4437" t="str">
            <v>30,12</v>
          </cell>
        </row>
        <row r="4438">
          <cell r="A4438" t="str">
            <v>96526</v>
          </cell>
          <cell r="B4438" t="str">
            <v>ESCAVAÇÃO MANUAL DE VALA PARA VIGA BALDRAME, SEM PREVISÃO DE FÔRMA. AF_06/2017</v>
          </cell>
          <cell r="C4438" t="str">
            <v>M3</v>
          </cell>
          <cell r="D4438" t="str">
            <v>245,39</v>
          </cell>
        </row>
        <row r="4439">
          <cell r="A4439" t="str">
            <v>96527</v>
          </cell>
          <cell r="B4439" t="str">
            <v>ESCAVAÇÃO MANUAL DE VALA PARA VIGA BALDRAME, COM PREVISÃO DE FÔRMA. AF_06/2017</v>
          </cell>
          <cell r="C4439" t="str">
            <v>M3</v>
          </cell>
          <cell r="D4439" t="str">
            <v>103,08</v>
          </cell>
        </row>
        <row r="4440">
          <cell r="A4440" t="str">
            <v>96528</v>
          </cell>
          <cell r="B4440" t="str">
            <v>FABRICAÇÃO, MONTAGEM E DESMONTAGEM DE FÔRMA PARA BLOCO DE COROAMENTO, EM MADEIRA SERRADA, E=25 MM, 1 UTILIZAÇÃO. AF_06/2017</v>
          </cell>
          <cell r="C4440" t="str">
            <v>M2</v>
          </cell>
          <cell r="D4440" t="str">
            <v>101,51</v>
          </cell>
        </row>
        <row r="4441">
          <cell r="A4441" t="str">
            <v>98116</v>
          </cell>
          <cell r="B4441" t="str">
            <v>ESCAVAÇÃO VERTICAL A CÉU ABERTO, INCLUINDO CARGA, DESCARGA E TRANSPORTE, EM SOLO DE 1ª CATEGORIA COM ESCAVADEIRA HIDRÁULICA (CAÇAMBA: 0,8 M³ / 111 HP), FROTA DE 4 CAMINHÕES BASCULANTES DE 14 M³, DMT DE 2 KM E VELOCIDADE MÉDIA 20 KM/H. AF_02/2018</v>
          </cell>
          <cell r="C4441" t="str">
            <v>M3</v>
          </cell>
          <cell r="D4441" t="str">
            <v>11,84</v>
          </cell>
        </row>
        <row r="4442">
          <cell r="A4442" t="str">
            <v>98117</v>
          </cell>
          <cell r="B4442" t="str">
            <v>ESCAVAÇÃO VERTICAL A CÉU ABERTO, INCLUINDO CARGA, DESCARGA E TRANSPORTE, EM SOLO DE 1ª CATEGORIA COM ESCAVADEIRA HIDRÁULICA (CAÇAMBA: 0,8 M³ / 111 HP), FROTA DE 4 CAMINHÕES BASCULANTES DE 18 M³, DMT DE 2 KM E VELOCIDADE MÉDIA 20 KM/H. AF_02/2018</v>
          </cell>
          <cell r="C4442" t="str">
            <v>M3</v>
          </cell>
          <cell r="D4442" t="str">
            <v>11,08</v>
          </cell>
        </row>
        <row r="4443">
          <cell r="A4443" t="str">
            <v>98118</v>
          </cell>
          <cell r="B4443" t="str">
            <v>ESCAVAÇÃO VERTICAL A CÉU ABERTO, INCLUINDO CARGA, DESCARGA E TRANSPORTE, EM SOLO DE 1ª CATEGORIA COM ESCAVADEIRA HIDRÁULICA (CAÇAMBA: 1,2 M³ / 155 HP), FROTA DE 6 CAMINHÕES BASCULANTES DE 14 M³, DMT DE 2 KM E VELOCIDADE MÉDIA 20 KM/H. AF_02/2018</v>
          </cell>
          <cell r="C4443" t="str">
            <v>M3</v>
          </cell>
          <cell r="D4443" t="str">
            <v>11,15</v>
          </cell>
        </row>
        <row r="4444">
          <cell r="A4444" t="str">
            <v>98119</v>
          </cell>
          <cell r="B4444" t="str">
            <v>ESCAVAÇÃO VERTICAL A CÉU ABERTO, INCLUINDO CARGA, DESCARGA E TRANSPORTE, EM SOLO DE 1ª CATEGORIA COM ESCAVADEIRA HIDRÁULICA (CAÇAMBA: 1,2 M³ / 155 HP), FROTA DE 5 CAMINHÕES BASCULANTES DE 18 M³, DMT DE 2 KM E VELOCIDADE MÉDIA 20 KM/H. AF_02/2018</v>
          </cell>
          <cell r="C4444" t="str">
            <v>M3</v>
          </cell>
          <cell r="D4444" t="str">
            <v>9,76</v>
          </cell>
        </row>
        <row r="4445">
          <cell r="A4445" t="str">
            <v>72915</v>
          </cell>
          <cell r="B4445" t="str">
            <v>ESCAVACAO MECANICA DE VALA EM MATERIAL DE 2A. CATEGORIA ATE 2 M DE PROFUNDIDADE COM UTILIZACAO DE ESCAVADEIRA HIDRAULICA</v>
          </cell>
          <cell r="C4445" t="str">
            <v>M3</v>
          </cell>
          <cell r="D4445" t="str">
            <v>10,48</v>
          </cell>
        </row>
        <row r="4446">
          <cell r="A4446" t="str">
            <v>72917</v>
          </cell>
          <cell r="B4446" t="str">
            <v>ESCAVACAO MECANICA DE VALA EM MATERIAL 2A. CATEGORIA DE 2,01 ATE 4,00 M DE PROFUNDIDADE COM UTILIZACAO DE ESCAVADEIRA HIDRAULICA</v>
          </cell>
          <cell r="C4446" t="str">
            <v>M3</v>
          </cell>
          <cell r="D4446" t="str">
            <v>11,97</v>
          </cell>
        </row>
        <row r="4447">
          <cell r="A4447" t="str">
            <v>72918</v>
          </cell>
          <cell r="B4447" t="str">
            <v>ESCAVACAO MECANICA DE VALA EM MATERIAL 2A. CATEGORIA DE 4,01 ATE 6,00 M DE PROFUNDIDADE COM UTILIZACAO DE ESCAVADEIRA HIDRAULICA</v>
          </cell>
          <cell r="C4447" t="str">
            <v>M3</v>
          </cell>
          <cell r="D4447" t="str">
            <v>13,98</v>
          </cell>
        </row>
        <row r="4448">
          <cell r="A4448" t="str">
            <v>73965/9</v>
          </cell>
          <cell r="B4448" t="str">
            <v>ESCAVACAO MANUAL DE VALA EM LODO, DE 1,5 ATE 3M, EXCLUINDO ESGOTAMENTO/ESCORAMENTO.</v>
          </cell>
          <cell r="C4448" t="str">
            <v>M3</v>
          </cell>
          <cell r="D4448" t="str">
            <v>176,40</v>
          </cell>
        </row>
        <row r="4449">
          <cell r="A4449" t="str">
            <v>79506/2</v>
          </cell>
          <cell r="B4449" t="str">
            <v>ESCAVAÇÃO MANUAL DE VALA/CAVA EM LODO, ENTRE 3 E 4,5M DE PROFUNDIDADE</v>
          </cell>
          <cell r="C4449" t="str">
            <v>M3</v>
          </cell>
          <cell r="D4449" t="str">
            <v>264,60</v>
          </cell>
        </row>
        <row r="4450">
          <cell r="A4450" t="str">
            <v>79518/1</v>
          </cell>
          <cell r="B4450" t="str">
            <v>MARROAMENTO EM MATERIAL DE 3A CATEGORIA, ROCHA VIVA PARA REDUÇÃO A PEDRA-DE-MÃO</v>
          </cell>
          <cell r="C4450" t="str">
            <v>M3</v>
          </cell>
          <cell r="D4450" t="str">
            <v>42,33</v>
          </cell>
        </row>
        <row r="4451">
          <cell r="A4451" t="str">
            <v>79518/2</v>
          </cell>
          <cell r="B4451" t="str">
            <v>MARROAMENTO DE MATERIAL DE 2A CATEGORIA, ROCHA DECOMPOSTA PARA REDUÇÃO A PEDRA-DE-MÃO</v>
          </cell>
          <cell r="C4451" t="str">
            <v>M3</v>
          </cell>
          <cell r="D4451" t="str">
            <v>38,10</v>
          </cell>
        </row>
        <row r="4452">
          <cell r="A4452" t="str">
            <v>83343</v>
          </cell>
          <cell r="B4452" t="str">
            <v>ESCAVACAO MECANICA DE VALAS (SOLO COM AGUA), PROFUNDIDADE MAIOR QUE 4,00 M ATE 6,00 M.</v>
          </cell>
          <cell r="C4452" t="str">
            <v>M3</v>
          </cell>
          <cell r="D4452" t="str">
            <v>13,68</v>
          </cell>
        </row>
        <row r="4453">
          <cell r="A4453" t="str">
            <v>90082</v>
          </cell>
          <cell r="B4453" t="str">
            <v>ESCAVAÇÃO MECANIZADA DE VALA COM PROF. ATÉ 1,5 M (MÉDIA ENTRE MONTANTE E JUSANTE/UMA COMPOSIÇÃO POR TRECHO), COM ESCAVADEIRA HIDRÁULICA (0,8 M3/111 HP), LARG. DE 1,5 M A 2,5 M, EM SOLO DE 1A CATEGORIA, EM LOCAIS COM ALTO NÍVEL DE INTERFERÊNCIA. AF_01/2015</v>
          </cell>
          <cell r="C4453" t="str">
            <v>M3</v>
          </cell>
          <cell r="D4453" t="str">
            <v>8,37</v>
          </cell>
        </row>
        <row r="4454">
          <cell r="A4454" t="str">
            <v>90084</v>
          </cell>
          <cell r="B445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454" t="str">
            <v>M3</v>
          </cell>
          <cell r="D4454" t="str">
            <v>8,14</v>
          </cell>
        </row>
        <row r="4455">
          <cell r="A4455" t="str">
            <v>90085</v>
          </cell>
          <cell r="B445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455" t="str">
            <v>M3</v>
          </cell>
          <cell r="D4455" t="str">
            <v>7,64</v>
          </cell>
        </row>
        <row r="4456">
          <cell r="A4456" t="str">
            <v>90086</v>
          </cell>
          <cell r="B445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456" t="str">
            <v>M3</v>
          </cell>
          <cell r="D4456" t="str">
            <v>7,74</v>
          </cell>
        </row>
        <row r="4457">
          <cell r="A4457" t="str">
            <v>90087</v>
          </cell>
          <cell r="B4457" t="str">
            <v>ESCAVAÇÃO MECANIZADA DE VALA COM PROF. DE 3,0 M ATÉ 4,5 M(MÉDIA ENTRE MONTANTE E JUSANTE/UMA COMPOSIÇÃO POR TRECHO), COM ESCAVADEIRA HIDRÁULICA (1,2 M3/155 HP), LARG. DE 1,5 M A 2,5 M, EM SOLO DE 1A CATEGORIA, EM LOCAIS COM ALTO NÍVEL DE INTERFERÊNCIA. AF_01/2015</v>
          </cell>
          <cell r="C4457" t="str">
            <v>M3</v>
          </cell>
          <cell r="D4457" t="str">
            <v>6,64</v>
          </cell>
        </row>
        <row r="4458">
          <cell r="A4458" t="str">
            <v>90088</v>
          </cell>
          <cell r="B445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458" t="str">
            <v>M3</v>
          </cell>
          <cell r="D4458" t="str">
            <v>6,77</v>
          </cell>
        </row>
        <row r="4459">
          <cell r="A4459" t="str">
            <v>90090</v>
          </cell>
          <cell r="B445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459" t="str">
            <v>M3</v>
          </cell>
          <cell r="D4459" t="str">
            <v>6,50</v>
          </cell>
        </row>
        <row r="4460">
          <cell r="A4460" t="str">
            <v>90091</v>
          </cell>
          <cell r="B4460" t="str">
            <v>ESCAVAÇÃO MECANIZADA DE VALA COM PROF. ATÉ 1,5 M(MÉDIA ENTRE MONTANTE E JUSANTE/UMA COMPOSIÇÃO POR TRECHO), COM ESCAVADEIRA HIDRÁULICA (0,8 M3/111 HP), LARG. DE 1,5M A 2,5 M, EM SOLO DE 1A CATEGORIA, LOCAIS COM BAIXO NÍVEL DE INTERFERÊNCIA. AF_01/2015</v>
          </cell>
          <cell r="C4460" t="str">
            <v>M3</v>
          </cell>
          <cell r="D4460" t="str">
            <v>5,00</v>
          </cell>
        </row>
        <row r="4461">
          <cell r="A4461" t="str">
            <v>90092</v>
          </cell>
          <cell r="B446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461" t="str">
            <v>M3</v>
          </cell>
          <cell r="D4461" t="str">
            <v>4,85</v>
          </cell>
        </row>
        <row r="4462">
          <cell r="A4462" t="str">
            <v>90093</v>
          </cell>
          <cell r="B446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462" t="str">
            <v>M3</v>
          </cell>
          <cell r="D4462" t="str">
            <v>4,56</v>
          </cell>
        </row>
        <row r="4463">
          <cell r="A4463" t="str">
            <v>90094</v>
          </cell>
          <cell r="B446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463" t="str">
            <v>M3</v>
          </cell>
          <cell r="D4463" t="str">
            <v>4,60</v>
          </cell>
        </row>
        <row r="4464">
          <cell r="A4464" t="str">
            <v>90095</v>
          </cell>
          <cell r="B446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464" t="str">
            <v>M3</v>
          </cell>
          <cell r="D4464" t="str">
            <v>3,97</v>
          </cell>
        </row>
        <row r="4465">
          <cell r="A4465" t="str">
            <v>90096</v>
          </cell>
          <cell r="B446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465" t="str">
            <v>M3</v>
          </cell>
          <cell r="D4465" t="str">
            <v>4,04</v>
          </cell>
        </row>
        <row r="4466">
          <cell r="A4466" t="str">
            <v>90098</v>
          </cell>
          <cell r="B446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466" t="str">
            <v>M3</v>
          </cell>
          <cell r="D4466" t="str">
            <v>3,87</v>
          </cell>
        </row>
        <row r="4467">
          <cell r="A4467" t="str">
            <v>90099</v>
          </cell>
          <cell r="B4467" t="str">
            <v>ESCAVAÇÃO MECANIZADA DE VALA COM PROF. ATÉ 1,5 M (MÉDIA ENTRE MONTANTE E JUSANTE/UMA COMPOSIÇÃO POR TRECHO), COM RETROESCAVADEIRA (0,26 M3/88 HP), LARG. MENOR QUE 0,8 M, EM SOLO DE 1A CATEGORIA, EM LOCAIS COM ALTO NÍVEL DE INTERFERÊNCIA. AF_01/2015</v>
          </cell>
          <cell r="C4467" t="str">
            <v>M3</v>
          </cell>
          <cell r="D4467" t="str">
            <v>11,79</v>
          </cell>
        </row>
        <row r="4468">
          <cell r="A4468" t="str">
            <v>90100</v>
          </cell>
          <cell r="B4468" t="str">
            <v>ESCAVAÇÃO MECANIZADA DE VALA COM PROF. ATÉ 1,5 M (MÉDIA ENTRE MONTANTE E JUSANTE/UMA COMPOSIÇÃO POR TRECHO), COM RETROESCAVADEIRA (0,26 M3/88 HP), LARG. DE 0,8 M A 1,5 M, EM SOLO DE 1A CATEGORIA, EM LOCAIS COM ALTO NÍVEL DE INTERFERÊNCIA. AF_01/2015</v>
          </cell>
          <cell r="C4468" t="str">
            <v>M3</v>
          </cell>
          <cell r="D4468" t="str">
            <v>10,03</v>
          </cell>
        </row>
        <row r="4469">
          <cell r="A4469" t="str">
            <v>90101</v>
          </cell>
          <cell r="B4469" t="str">
            <v>ESCAVAÇÃO MECANIZADA DE VALA COM PROF. MAIOR QUE 1,5 M ATÉ 3,0 M (MÉDIA ENTRE MONTANTE E JUSANTE/UMA COMPOSIÇÃO POR TRECHO), COM RETROESCAVADEIRA (0,26 M3/88 HP), LARG. MENOR QUE 0,8 M, EM SOLO DE 1A CATEGORIA, EM LOCAIS COM ALTO NÍVEL DE INTERFERÊNCIA.AF_01/2015</v>
          </cell>
          <cell r="C4469" t="str">
            <v>M3</v>
          </cell>
          <cell r="D4469" t="str">
            <v>9,90</v>
          </cell>
        </row>
        <row r="4470">
          <cell r="A4470" t="str">
            <v>90102</v>
          </cell>
          <cell r="B447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470" t="str">
            <v>M3</v>
          </cell>
          <cell r="D4470" t="str">
            <v>9,01</v>
          </cell>
        </row>
        <row r="4471">
          <cell r="A4471" t="str">
            <v>90105</v>
          </cell>
          <cell r="B447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471" t="str">
            <v>M3</v>
          </cell>
          <cell r="D4471" t="str">
            <v>7,04</v>
          </cell>
        </row>
        <row r="4472">
          <cell r="A4472" t="str">
            <v>90106</v>
          </cell>
          <cell r="B447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472" t="str">
            <v>M3</v>
          </cell>
          <cell r="D4472" t="str">
            <v>5,99</v>
          </cell>
        </row>
        <row r="4473">
          <cell r="A4473" t="str">
            <v>90107</v>
          </cell>
          <cell r="B447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473" t="str">
            <v>M3</v>
          </cell>
          <cell r="D4473" t="str">
            <v>5,91</v>
          </cell>
        </row>
        <row r="4474">
          <cell r="A4474" t="str">
            <v>90108</v>
          </cell>
          <cell r="B447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474" t="str">
            <v>M3</v>
          </cell>
          <cell r="D4474" t="str">
            <v>5,38</v>
          </cell>
        </row>
        <row r="4475">
          <cell r="A4475" t="str">
            <v>93358</v>
          </cell>
          <cell r="B4475" t="str">
            <v>ESCAVAÇÃO MANUAL DE VALAS. AF_03/2016</v>
          </cell>
          <cell r="C4475" t="str">
            <v>M3</v>
          </cell>
          <cell r="D4475" t="str">
            <v>69,78</v>
          </cell>
        </row>
        <row r="4476">
          <cell r="A4476" t="str">
            <v>79482</v>
          </cell>
          <cell r="B4476" t="str">
            <v>ATERRO COM AREIA COM ADENSAMENTO HIDRAULICO</v>
          </cell>
          <cell r="C4476" t="str">
            <v>M3</v>
          </cell>
          <cell r="D4476" t="str">
            <v>71,96</v>
          </cell>
        </row>
        <row r="4477">
          <cell r="A4477" t="str">
            <v>94304</v>
          </cell>
          <cell r="B4477" t="str">
            <v>ATERRO MECANIZADO DE VALA COM ESCAVADEIRA HIDRÁULICA (CAPACIDADE DA CAÇAMBA: 0,8 M³ / POTÊNCIA: 111 HP), LARGURA DE 1,5 A 2,5 M, PROFUNDIDADE ATÉ 1,5 M, COM SOLO ARGILO-ARENOSO. AF_05/2016</v>
          </cell>
          <cell r="C4477" t="str">
            <v>M3</v>
          </cell>
          <cell r="D4477" t="str">
            <v>25,01</v>
          </cell>
        </row>
        <row r="4478">
          <cell r="A4478" t="str">
            <v>94305</v>
          </cell>
          <cell r="B4478" t="str">
            <v>ATERRO MECANIZADO DE VALA COM ESCAVADEIRA HIDRÁULICA (CAPACIDADE DA CAÇAMBA: 0,8 M³ / POTÊNCIA: 111 HP), LARGURA ATÉ 1,5 M, PROFUNDIDADE DE 1,5 A 3,0 M, COM SOLO ARGILO-ARENOSO. AF_05/2016</v>
          </cell>
          <cell r="C4478" t="str">
            <v>M3</v>
          </cell>
          <cell r="D4478" t="str">
            <v>21,92</v>
          </cell>
        </row>
        <row r="4479">
          <cell r="A4479" t="str">
            <v>94306</v>
          </cell>
          <cell r="B4479" t="str">
            <v>ATERRO MECANIZADO DE VALA COM ESCAVADEIRA HIDRÁULICA (CAPACIDADE DA CAÇAMBA: 0,8 M³ / POTÊNCIA: 111 HP), LARGURA DE 1,5 A 2,5 M, PROFUNDIDADE DE 1,5 A 3,0 M, COM SOLO ARGILO-ARENOSO. AF_05/2016</v>
          </cell>
          <cell r="C4479" t="str">
            <v>M3</v>
          </cell>
          <cell r="D4479" t="str">
            <v>18,00</v>
          </cell>
        </row>
        <row r="4480">
          <cell r="A4480" t="str">
            <v>94307</v>
          </cell>
          <cell r="B4480" t="str">
            <v>ATERRO MECANIZADO DE VALA COM ESCAVADEIRA HIDRÁULICA (CAPACIDADE DA CAÇAMBA: 0,8 M³ / POTÊNCIA: 111 HP), LARGURA ATÉ 1,5 M, PROFUNDIDADE DE 3,0 A 4,5 M, COM SOLO ARGILO-ARENOSO. AF_05/2016</v>
          </cell>
          <cell r="C4480" t="str">
            <v>M3</v>
          </cell>
          <cell r="D4480" t="str">
            <v>18,88</v>
          </cell>
        </row>
        <row r="4481">
          <cell r="A4481" t="str">
            <v>94308</v>
          </cell>
          <cell r="B4481" t="str">
            <v>ATERRO MECANIZADO DE VALA COM ESCAVADEIRA HIDRÁULICA (CAPACIDADE DA CAÇAMBA: 0,8 M³ / POTÊNCIA: 111 HP), LARGURA DE 1,5 A 2,5 M, PROFUNDIDADE DE 3,0 A 4,5 M, COM SOLO ARGILO-ARENOSO. AF_05/2016</v>
          </cell>
          <cell r="C4481" t="str">
            <v>M3</v>
          </cell>
          <cell r="D4481" t="str">
            <v>16,58</v>
          </cell>
        </row>
        <row r="4482">
          <cell r="A4482" t="str">
            <v>94309</v>
          </cell>
          <cell r="B4482" t="str">
            <v>ATERRO MECANIZADO DE VALA COM ESCAVADEIRA HIDRÁULICA (CAPACIDADE DA CAÇAMBA: 0,8 M³ / POTÊNCIA: 111 HP), LARGURA ATÉ 1,5 M, PROFUNDIDADE DE 4,5 A 6,0 M, COM SOLO ARGILO-ARENOSO. AF_05/2016</v>
          </cell>
          <cell r="C4482" t="str">
            <v>M3</v>
          </cell>
          <cell r="D4482" t="str">
            <v>17,60</v>
          </cell>
        </row>
        <row r="4483">
          <cell r="A4483" t="str">
            <v>94310</v>
          </cell>
          <cell r="B4483" t="str">
            <v>ATERRO MECANIZADO DE VALA COM ESCAVADEIRA HIDRÁULICA (CAPACIDADE DA CAÇAMBA: 0,8 M³ / POTÊNCIA: 111 HP), LARGURA DE 1,5 A 2,5 M, PROFUNDIDADE DE 4,5 A 6,0 M, COM SOLO ARGILO-ARENOSO. AF_05/2016</v>
          </cell>
          <cell r="C4483" t="str">
            <v>M3</v>
          </cell>
          <cell r="D4483" t="str">
            <v>15,87</v>
          </cell>
        </row>
        <row r="4484">
          <cell r="A4484" t="str">
            <v>94315</v>
          </cell>
          <cell r="B4484" t="str">
            <v>ATERRO MECANIZADO DE VALA COM RETROESCAVADEIRA (CAPACIDADE DA CAÇAMBA DA RETRO: 0,26 M³ / POTÊNCIA: 88 HP), LARGURA ATÉ 0,8 M, PROFUNDIDADE ATÉ 1,5 M, COM SOLO ARGILO-ARENOSO. AF_05/2016</v>
          </cell>
          <cell r="C4484" t="str">
            <v>M3</v>
          </cell>
          <cell r="D4484" t="str">
            <v>33,15</v>
          </cell>
        </row>
        <row r="4485">
          <cell r="A4485" t="str">
            <v>94316</v>
          </cell>
          <cell r="B4485" t="str">
            <v>ATERRO MECANIZADO DE VALA COM RETROESCAVADEIRA (CAPACIDADE DA CAÇAMBA DA RETRO: 0,26 M³ / POTÊNCIA: 88 HP), LARGURA DE 0,8 A 1,5 M, PROFUNDIDADE ATÉ 1,5 M, COM SOLO ARGILO-ARENOSO. AF_05/2016</v>
          </cell>
          <cell r="C4485" t="str">
            <v>M3</v>
          </cell>
          <cell r="D4485" t="str">
            <v>25,47</v>
          </cell>
        </row>
        <row r="4486">
          <cell r="A4486" t="str">
            <v>94317</v>
          </cell>
          <cell r="B4486" t="str">
            <v>ATERRO MECANIZADO DE VALA COM RETROESCAVADEIRA (CAPACIDADE DA CAÇAMBA DA RETRO: 0,26 M³ / POTÊNCIA: 88 HP), LARGURA ATÉ 0,8 M, PROFUNDIDADE DE 1,5 A 3,0 M, COM SOLO ARGILO-ARENOSO. AF_05/2016</v>
          </cell>
          <cell r="C4486" t="str">
            <v>M3</v>
          </cell>
          <cell r="D4486" t="str">
            <v>22,06</v>
          </cell>
        </row>
        <row r="4487">
          <cell r="A4487" t="str">
            <v>94318</v>
          </cell>
          <cell r="B4487" t="str">
            <v>ATERRO MECANIZADO DE VALA COM RETROESCAVADEIRA (CAPACIDADE DA CAÇAMBA DA RETRO: 0,26 M³ / POTÊNCIA: 88 HP), LARGURA DE 0,8 A 1,5 M, PROFUNDIDADE DE 1,5 A 3,0 M, COM SOLO ARGILO-ARENOSO. AF_05/2016</v>
          </cell>
          <cell r="C4487" t="str">
            <v>M3</v>
          </cell>
          <cell r="D4487" t="str">
            <v>17,68</v>
          </cell>
        </row>
        <row r="4488">
          <cell r="A4488" t="str">
            <v>94319</v>
          </cell>
          <cell r="B4488" t="str">
            <v>ATERRO MANUAL DE VALAS COM SOLO ARGILO-ARENOSO E COMPACTAÇÃO MECANIZADA. AF_05/2016</v>
          </cell>
          <cell r="C4488" t="str">
            <v>M3</v>
          </cell>
          <cell r="D4488" t="str">
            <v>37,11</v>
          </cell>
        </row>
        <row r="4489">
          <cell r="A4489" t="str">
            <v>94327</v>
          </cell>
          <cell r="B4489" t="str">
            <v>ATERRO MECANIZADO DE VALA COM ESCAVADEIRA HIDRÁULICA (CAPACIDADE DA CAÇAMBA: 0,8 M³ / POTÊNCIA: 111 HP), LARGURA DE 1,5 A 2,5 M, PROFUNDIDADE ATÉ 1,5 M, COM AREIA PARA ATERRO. AF_05/2016</v>
          </cell>
          <cell r="C4489" t="str">
            <v>M3</v>
          </cell>
          <cell r="D4489" t="str">
            <v>76,64</v>
          </cell>
        </row>
        <row r="4490">
          <cell r="A4490" t="str">
            <v>94328</v>
          </cell>
          <cell r="B4490" t="str">
            <v>ATERRO MECANIZADO DE VALA COM ESCAVADEIRA HIDRÁULICA (CAPACIDADE DA CAÇAMBA: 0,8 M³ / POTÊNCIA: 111 HP), LARGURA ATÉ 1,5 M, PROFUNDIDADE DE 1,5 A 3,0 M, COM AREIA PARA ATERRO. AF_05/2016</v>
          </cell>
          <cell r="C4490" t="str">
            <v>M3</v>
          </cell>
          <cell r="D4490" t="str">
            <v>73,55</v>
          </cell>
        </row>
        <row r="4491">
          <cell r="A4491" t="str">
            <v>94329</v>
          </cell>
          <cell r="B4491" t="str">
            <v>ATERRO MECANIZADO DE VALA COM ESCAVADEIRA HIDRÁULICA (CAPACIDADE DA CAÇAMBA: 0,8 M³ / POTÊNCIA: 111 HP), LARGURA DE 1,5 A 2,5 M, PROFUNDIDADE DE 1,5 A 3,0 M, COM AREIA PARA ATERRO. AF_05/2016</v>
          </cell>
          <cell r="C4491" t="str">
            <v>M3</v>
          </cell>
          <cell r="D4491" t="str">
            <v>69,63</v>
          </cell>
        </row>
        <row r="4492">
          <cell r="A4492" t="str">
            <v>94330</v>
          </cell>
          <cell r="B4492" t="str">
            <v>ATERRO MECANIZADO DE VALA COM ESCAVADEIRA HIDRÁULICA (CAPACIDADE DA CAÇAMBA: 0,8 M³ / POTÊNCIA: 111 HP), LARGURA ATÉ 1,5 M, PROFUNDIDADE DE 3,0 A 4,5 M, COM AREIA PARA ATERRO. AF_05/2016</v>
          </cell>
          <cell r="C4492" t="str">
            <v>M3</v>
          </cell>
          <cell r="D4492" t="str">
            <v>70,51</v>
          </cell>
        </row>
        <row r="4493">
          <cell r="A4493" t="str">
            <v>94331</v>
          </cell>
          <cell r="B4493" t="str">
            <v>ATERRO MECANIZADO DE VALA COM ESCAVADEIRA HIDRÁULICA (CAPACIDADE DA CAÇAMBA: 0,8 M³ / POTÊNCIA: 111 HP), LARGURA DE 1,5 A 2,5 M, PROFUNDIDADE DE 3,0 A 4,5 M, COM AREIA PARA ATERRO. AF_05/2016</v>
          </cell>
          <cell r="C4493" t="str">
            <v>M3</v>
          </cell>
          <cell r="D4493" t="str">
            <v>68,21</v>
          </cell>
        </row>
        <row r="4494">
          <cell r="A4494" t="str">
            <v>94332</v>
          </cell>
          <cell r="B4494" t="str">
            <v>ATERRO MECANIZADO DE VALA COM ESCAVADEIRA HIDRÁULICA (CAPACIDADE DA CAÇAMBA: 0,8 M³ / POTÊNCIA: 111 HP), LARGURA ATÉ 1,5 M, PROFUNDIDADE DE 4,5 A 6,0 M, COM AREIA PARA ATERRO. AF_05/2016</v>
          </cell>
          <cell r="C4494" t="str">
            <v>M3</v>
          </cell>
          <cell r="D4494" t="str">
            <v>69,23</v>
          </cell>
        </row>
        <row r="4495">
          <cell r="A4495" t="str">
            <v>94333</v>
          </cell>
          <cell r="B4495" t="str">
            <v>ATERRO MECANIZADO DE VALA COM ESCAVADEIRA HIDRÁULICA (CAPACIDADE DA CAÇAMBA: 0,8 M³ / POTÊNCIA: 111 HP), LARGURA DE 1,5 A 2,5 M, PROFUNDIDADE DE 4,5 A 6,0 M, COM AREIA PARA ATERRO. AF_05/2016</v>
          </cell>
          <cell r="C4495" t="str">
            <v>M3</v>
          </cell>
          <cell r="D4495" t="str">
            <v>67,50</v>
          </cell>
        </row>
        <row r="4496">
          <cell r="A4496" t="str">
            <v>94338</v>
          </cell>
          <cell r="B4496" t="str">
            <v>ATERRO MECANIZADO DE VALA COM RETROESCAVADEIRA (CAPACIDADE DA CAÇAMBA DA RETRO: 0,26 M³ / POTÊNCIA: 88 HP), LARGURA ATÉ 0,8 M, PROFUNDIDADE ATÉ 1,5 M, COM AREIA PARA ATERRO. AF_05/2016</v>
          </cell>
          <cell r="C4496" t="str">
            <v>M3</v>
          </cell>
          <cell r="D4496" t="str">
            <v>84,78</v>
          </cell>
        </row>
        <row r="4497">
          <cell r="A4497" t="str">
            <v>94339</v>
          </cell>
          <cell r="B4497" t="str">
            <v>ATERRO MECANIZADO DE VALA COM RETROESCAVADEIRA (CAPACIDADE DA CAÇAMBA DA RETRO: 0,26 M³ / POTÊNCIA: 88 HP), LARGURA DE 0,8 A 1,5 M, PROFUNDIDADE ATÉ 1,5 M, COM AREIA PARA ATERRO. AF_05/2016</v>
          </cell>
          <cell r="C4497" t="str">
            <v>M3</v>
          </cell>
          <cell r="D4497" t="str">
            <v>77,10</v>
          </cell>
        </row>
        <row r="4498">
          <cell r="A4498" t="str">
            <v>94340</v>
          </cell>
          <cell r="B4498" t="str">
            <v>ATERRO MECANIZADO DE VALA COM RETROESCAVADEIRA (CAPACIDADE DA CAÇAMBA DA RETRO: 0,26 M³ / POTÊNCIA: 88 HP), LARGURA ATÉ 0,8 M, PROFUNDIDADE DE 1,5 A 3,0 M, COM AREIA PARA ATERRO. AF_05/2016</v>
          </cell>
          <cell r="C4498" t="str">
            <v>M3</v>
          </cell>
          <cell r="D4498" t="str">
            <v>73,69</v>
          </cell>
        </row>
        <row r="4499">
          <cell r="A4499" t="str">
            <v>94341</v>
          </cell>
          <cell r="B4499" t="str">
            <v>ATERRO MECANIZADO DE VALA COM RETROESCAVADEIRA (CAPACIDADE DA CAÇAMBA DA RETRO: 0,26 M³ / POTÊNCIA: 88 HP), LARGURA DE 0,8 A 1,5 M, PROFUNDIDADE DE 1,5 A 3,0 M, COM AREIA PARA ATERRO. AF_05/2016</v>
          </cell>
          <cell r="C4499" t="str">
            <v>M3</v>
          </cell>
          <cell r="D4499" t="str">
            <v>69,31</v>
          </cell>
        </row>
        <row r="4500">
          <cell r="A4500" t="str">
            <v>94342</v>
          </cell>
          <cell r="B4500" t="str">
            <v>ATERRO MANUAL DE VALAS COM AREIA PARA ATERRO E COMPACTAÇÃO MECANIZADA. AF_05/2016</v>
          </cell>
          <cell r="C4500" t="str">
            <v>M3</v>
          </cell>
          <cell r="D4500" t="str">
            <v>88,74</v>
          </cell>
        </row>
        <row r="4501">
          <cell r="A4501" t="str">
            <v>96385</v>
          </cell>
          <cell r="B4501" t="str">
            <v>EXECUÇÃO E COMPACTAÇÃO DE ATERRO COM SOLO PREDOMINANTEMENTE ARGILOSO - EXCLUSIVE ESCAVAÇÃO, CARGA E TRANSPORTE E SOLO. AF_09/2017</v>
          </cell>
          <cell r="C4501" t="str">
            <v>M3</v>
          </cell>
          <cell r="D4501" t="str">
            <v>5,68</v>
          </cell>
        </row>
        <row r="4502">
          <cell r="A4502" t="str">
            <v>96386</v>
          </cell>
          <cell r="B4502" t="str">
            <v>EXECUÇÃO E COMPACTAÇÃO DE ATERRO COM SOLO PREDOMINANTEMENTE ARENOSO - EXCLUSIVE ESCAVAÇÃO, CARGA E TRANSPORTE E SOLO. AF_09/2017</v>
          </cell>
          <cell r="C4502" t="str">
            <v>M3</v>
          </cell>
          <cell r="D4502" t="str">
            <v>5,41</v>
          </cell>
        </row>
        <row r="4503">
          <cell r="A4503" t="str">
            <v>83346</v>
          </cell>
          <cell r="B4503" t="str">
            <v>UMEDECIMENTO DE MATERIAL PARA FECHAMENTO DE VALAS.</v>
          </cell>
          <cell r="C4503" t="str">
            <v>M3</v>
          </cell>
          <cell r="D4503" t="str">
            <v>0,90</v>
          </cell>
        </row>
        <row r="4504">
          <cell r="A4504" t="str">
            <v>93360</v>
          </cell>
          <cell r="B4504" t="str">
            <v>REATERRO MECANIZADO DE VALA COM ESCAVADEIRA HIDRÁULICA (CAPACIDADE DA CAÇAMBA: 0,8 M³ / POTÊNCIA: 111 HP), LARGURA DE 1,5 A 2,5 M, PROFUNDIDADE ATÉ 1,5 M, COM SOLO (SEM SUBSTITUIÇÃO) DE 1ª CATEGORIA EM LOCAIS COM ALTO NÍVEL DE INTERFERÊNCIA. AF_04/2016</v>
          </cell>
          <cell r="C4504" t="str">
            <v>M3</v>
          </cell>
          <cell r="D4504" t="str">
            <v>16,15</v>
          </cell>
        </row>
        <row r="4505">
          <cell r="A4505" t="str">
            <v>93361</v>
          </cell>
          <cell r="B4505" t="str">
            <v>REATERRO MECANIZADO DE VALA COM ESCAVADEIRA HIDRÁULICA (CAPACIDADE DA CAÇAMBA: 0,8 M³ / POTÊNCIA: 111 HP), LARGURA ATÉ 1,5 M, PROFUNDIDADE DE 1,5 A 3,0 M, COM SOLO (SEM SUBSTITUIÇÃO) DE 1ª CATEGORIA EM LOCAIS COM ALTO NÍVEL DE INTERFERÊNCIA. AF_04/2016</v>
          </cell>
          <cell r="C4505" t="str">
            <v>M3</v>
          </cell>
          <cell r="D4505" t="str">
            <v>13,14</v>
          </cell>
        </row>
        <row r="4506">
          <cell r="A4506" t="str">
            <v>93362</v>
          </cell>
          <cell r="B4506" t="str">
            <v>REATERRO MECANIZADO DE VALA COM ESCAVADEIRA HIDRÁULICA (CAPACIDADE DA CAÇAMBA: 0,8 M³ / POTÊNCIA: 111 HP), LARGURA DE 1,5 A 2,5 M, PROFUNDIDADE DE 1,5 A 3,0 M, COM SOLO (SEM SUBSTITUIÇÃO) DE 1ª CATEGORIA EM LOCAIS COM ALTO NÍVEL DE INTERFERÊNCIA. AF_04/2016</v>
          </cell>
          <cell r="C4506" t="str">
            <v>M3</v>
          </cell>
          <cell r="D4506" t="str">
            <v>9,16</v>
          </cell>
        </row>
        <row r="4507">
          <cell r="A4507" t="str">
            <v>93363</v>
          </cell>
          <cell r="B4507" t="str">
            <v>REATERRO MECANIZADO DE VALA COM ESCAVADEIRA HIDRÁULICA (CAPACIDADE DA CAÇAMBA: 0,8 M³ / POTÊNCIA: 111 HP), LARGURA ATÉ 1,5 M, PROFUNDIDADE DE 3,0 A 4,5 M COM SOLO (SEM SUBSTITUIÇÃO) DE 1ª CATEGORIA EM LOCAIS COM ALTO NÍVEL DE INTERFERÊNCIA. AF_04/2016</v>
          </cell>
          <cell r="C4507" t="str">
            <v>M3</v>
          </cell>
          <cell r="D4507" t="str">
            <v>10,03</v>
          </cell>
        </row>
        <row r="4508">
          <cell r="A4508" t="str">
            <v>93364</v>
          </cell>
          <cell r="B4508" t="str">
            <v>REATERRO MECANIZADO DE VALA COM ESCAVADEIRA HIDRÁULICA (CAPACIDADE DA CAÇAMBA: 0,8 M³ / POTÊNCIA: 111 HP), LARGURA DE 1,5 A 2,5 M, PROFUNDIDADE DE 3,0  A 4,5 M, COM SOLO (SEM SUBSTITUIÇÃO) DE 1ª CATEGORIA EM LOCAIS COM ALTO NÍVEL DE INTERFERÊNCIA. AF_04/2016</v>
          </cell>
          <cell r="C4508" t="str">
            <v>M3</v>
          </cell>
          <cell r="D4508" t="str">
            <v>7,72</v>
          </cell>
        </row>
        <row r="4509">
          <cell r="A4509" t="str">
            <v>93365</v>
          </cell>
          <cell r="B4509" t="str">
            <v>REATERRO MECANIZADO DE VALA COM ESCAVADEIRA HIDRÁULICA (CAPACIDADE DA CAÇAMBA: 0,8 M³ / POTÊNCIA: 111 HP), LARGURA ATÉ 1,5 M, PROFUNDIDADE DE 4,5 A 6,0 M, COM SOLO (SEM SUBSTITUIÇÃO) DE 1ª CATEGORIA EM LOCAIS COM ALTO NÍVEL DE INTERFERÊNCIA. AF_04/2016</v>
          </cell>
          <cell r="C4509" t="str">
            <v>M3</v>
          </cell>
          <cell r="D4509" t="str">
            <v>8,68</v>
          </cell>
        </row>
        <row r="4510">
          <cell r="A4510" t="str">
            <v>93366</v>
          </cell>
          <cell r="B4510" t="str">
            <v>REATERRO MECANIZADO DE VALA COM ESCAVADEIRA HIDRÁULICA (CAPACIDADE DA CAÇAMBA: 0,8 M³ / POTÊNCIA: 111 HP), LARGURA DE 1,5 A 2,5 M, PROFUNDIDADE DE 4,5 A 6,0 M, COM SOLO (SEM SUBSTITUIÇÃO) DE 1ª CATEGORIA EM LOCAIS COM ALTO NÍVEL DE INTERFERÊNCIA. AF_04/2016</v>
          </cell>
          <cell r="C4510" t="str">
            <v>M3</v>
          </cell>
          <cell r="D4510" t="str">
            <v>7,03</v>
          </cell>
        </row>
        <row r="4511">
          <cell r="A4511" t="str">
            <v>93367</v>
          </cell>
          <cell r="B4511" t="str">
            <v>REATERRO MECANIZADO DE VALA COM ESCAVADEIRA HIDRÁULICA (CAPACIDADE DA CAÇAMBA: 0,8 M³ / POTÊNCIA: 111 HP), LARGURA DE 1,5 A 2,5 M, PROFUNDIDADE ATÉ 1,5 M, COM SOLO (SEM SUBSTITUIÇÃO) DE 1ª CATEGORIA EM LOCAIS COM BAIXO NÍVEL DE INTERFERÊNCIA. AF_04/2016</v>
          </cell>
          <cell r="C4511" t="str">
            <v>M3</v>
          </cell>
          <cell r="D4511" t="str">
            <v>15,15</v>
          </cell>
        </row>
        <row r="4512">
          <cell r="A4512" t="str">
            <v>93368</v>
          </cell>
          <cell r="B4512" t="str">
            <v>REATERRO MECANIZADO DE VALA COM ESCAVADEIRA HIDRÁULICA (CAPACIDADE DA CAÇAMBA: 0,8 M³ / POTÊNCIA: 111 HP), LARGURA ATÉ 1,5 M, PROFUNDIDADE DE 1,5 A 3,0 M, COM SOLO (SEM SUBSTITUIÇÃO) DE 1ª CATEGORIA EM LOCAIS COM BAIXO NÍVEL DE INTERFERÊNCIA. AF_04/2016</v>
          </cell>
          <cell r="C4512" t="str">
            <v>M3</v>
          </cell>
          <cell r="D4512" t="str">
            <v>12,08</v>
          </cell>
        </row>
        <row r="4513">
          <cell r="A4513" t="str">
            <v>93369</v>
          </cell>
          <cell r="B4513" t="str">
            <v>REATERRO MECANIZADO DE VALA COM ESCAVADEIRA HIDRÁULICA (CAPACIDADE DA CAÇAMBA: 0,8 M³ / POTÊNCIA: 111 HP), LARGURA DE 1,5 A 2,5 M, PROFUNDIDADE DE 1,5 A 3,0 M, COM SOLO (SEM SUBSTITUIÇÃO) DE 1ª CATEGORIA EM LOCAIS COM BAIXO NÍVEL DE INTERFERÊNCIA. AF_04/2016</v>
          </cell>
          <cell r="C4513" t="str">
            <v>M3</v>
          </cell>
          <cell r="D4513" t="str">
            <v>8,16</v>
          </cell>
        </row>
        <row r="4514">
          <cell r="A4514" t="str">
            <v>93370</v>
          </cell>
          <cell r="B4514" t="str">
            <v>REATERRO MECANIZADO DE VALA COM ESCAVADEIRA HIDRÁULICA (CAPACIDADE DA CAÇAMBA: 0,8 M³ / POTÊNCIA: 111 HP), LARGURA ATÉ 1,5 M, PROFUNDIDADE DE 3,0 A 4,5 M, COM SOLO (SEM SUBSTITUIÇÃO) DE 1ª CATEGORIA EM LOCAIS COM BAIXO NÍVEL DE INTERFERÊNCIA. AF_04/2016</v>
          </cell>
          <cell r="C4514" t="str">
            <v>M3</v>
          </cell>
          <cell r="D4514" t="str">
            <v>9,04</v>
          </cell>
        </row>
        <row r="4515">
          <cell r="A4515" t="str">
            <v>93371</v>
          </cell>
          <cell r="B4515" t="str">
            <v>REATERRO MECANIZADO DE VALA COM ESCAVADEIRA HIDRÁULICA (CAPACIDADE DA CAÇAMBA: 0,8 M³ / POTÊNCIA: 111 HP), LARGURA DE 1,5 A 2,5 M, PROFUNDIDADE DE 3,0 A 4,5 M, COM SOLO (SEM SUBSTITUIÇÃO) DE 1ª CATEGORIA EM LOCAIS COM BAIXO NÍVEL DE INTERFERÊNCIA. AF_04/2016</v>
          </cell>
          <cell r="C4515" t="str">
            <v>M3</v>
          </cell>
          <cell r="D4515" t="str">
            <v>6,74</v>
          </cell>
        </row>
        <row r="4516">
          <cell r="A4516" t="str">
            <v>93372</v>
          </cell>
          <cell r="B4516" t="str">
            <v>REATERRO MECANIZADO DE VALA COM ESCAVADEIRA HIDRÁULICA (CAPACIDADE DA CAÇAMBA: 0,8 M³ / POTÊNCIA: 111 HP), LARGURA ATÉ 1,5 M, PROFUNDIDADE DE 4,5 A 6,0 M, COM SOLO (SEM SUBSTITUIÇÃO) DE 1ª CATEGORIA EM LOCAIS COM BAIXO NÍVEL DE INTERFERÊNCIA. AF_04/2016</v>
          </cell>
          <cell r="C4516" t="str">
            <v>M3</v>
          </cell>
          <cell r="D4516" t="str">
            <v>7,76</v>
          </cell>
        </row>
        <row r="4517">
          <cell r="A4517" t="str">
            <v>93373</v>
          </cell>
          <cell r="B4517" t="str">
            <v>REATERRO MECANIZADO DE VALA COM ESCAVADEIRA HIDRÁULICA (CAPACIDADE DA CAÇAMBA: 0,8 M³ / POTÊNCIA: 111 HP), LARGURA DE 1,5 A 2,5 M, PROFUNDIDADE DE 4,5 A 6,0 M, COM SOLO (SEM SUBSTITUIÇÃO) DE 1ª CATEGORIA EM LOCAIS COM BAIXO NÍVEL DE INTERFERÊNCIA. AF_04/2016</v>
          </cell>
          <cell r="C4517" t="str">
            <v>M3</v>
          </cell>
          <cell r="D4517" t="str">
            <v>6,05</v>
          </cell>
        </row>
        <row r="4518">
          <cell r="A4518" t="str">
            <v>93374</v>
          </cell>
          <cell r="B4518" t="str">
            <v>REATERRO MECANIZADO DE VALA COM RETROESCAVADEIRA (CAPACIDADE DA CAÇAMBA DA RETRO: 0,26 M³ / POTÊNCIA: 88 HP), LARGURA ATÉ 0,8 M, PROFUNDIDADE ATÉ 1,5 M, COM SOLO (SEM SUBSTITUIÇÃO) DE 1ª CATEGORIA EM LOCAIS COM ALTO NÍVEL DE INTERFERÊNCIA. AF_04/2016</v>
          </cell>
          <cell r="C4518" t="str">
            <v>M3</v>
          </cell>
          <cell r="D4518" t="str">
            <v>20,87</v>
          </cell>
        </row>
        <row r="4519">
          <cell r="A4519" t="str">
            <v>93375</v>
          </cell>
          <cell r="B4519" t="str">
            <v>REATERRO MECANIZADO DE VALA COM RETROESCAVADEIRA (CAPACIDADE DA CAÇAMBA DA RETRO: 0,26 M³ / POTÊNCIA: 88 HP), LARGURA DE 0,8 A 1,5 M, PROFUNDIDADE ATÉ 1,5 M, COM SOLO (SEM SUBSTITUIÇÃO) DE 1ª CATEGORIA EM LOCAIS COM ALTO NÍVEL DE INTERFERÊNCIA. AF_04/2016</v>
          </cell>
          <cell r="C4519" t="str">
            <v>M3</v>
          </cell>
          <cell r="D4519" t="str">
            <v>16,00</v>
          </cell>
        </row>
        <row r="4520">
          <cell r="A4520" t="str">
            <v>93376</v>
          </cell>
          <cell r="B4520" t="str">
            <v>REATERRO MECANIZADO DE VALA COM RETROESCAVADEIRA (CAPACIDADE DA CAÇAMBA DA RETRO: 0,26 M³ / POTÊNCIA: 88 HP), LARGURA ATÉ 0,8 M, PROFUNDIDADE DE 1,5 A 3,0 M, COM SOLO (SEM SUBSTITUIÇÃO) DE 1ª CATEGORIA EM LOCAIS COM ALTO NÍVEL DE INTERFERÊNCIA. AF_04/2016</v>
          </cell>
          <cell r="C4520" t="str">
            <v>M3</v>
          </cell>
          <cell r="D4520" t="str">
            <v>12,94</v>
          </cell>
        </row>
        <row r="4521">
          <cell r="A4521" t="str">
            <v>93377</v>
          </cell>
          <cell r="B4521" t="str">
            <v>REATERRO MECANIZADO DE VALA COM RETROESCAVADEIRA (CAPACIDADE DA CAÇAMBA DA RETRO: 0,26 M³ / POTÊNCIA: 88 HP), LARGURA DE 0,8 A 1,5 M, PROFUNDIDADE DE 1,5 A 3,0 M, COM SOLO (SEM SUBSTITUIÇÃO) DE 1ª CATEGORIA EM LOCAIS COM ALTO NÍVEL DE INTERFERÊNCIA. AF_04/2016</v>
          </cell>
          <cell r="C4521" t="str">
            <v>M3</v>
          </cell>
          <cell r="D4521" t="str">
            <v>8,36</v>
          </cell>
        </row>
        <row r="4522">
          <cell r="A4522" t="str">
            <v>93378</v>
          </cell>
          <cell r="B4522" t="str">
            <v>REATERRO MECANIZADO DE VALA COM RETROESCAVADEIRA (CAPACIDADE DA CAÇAMBA DA RETRO: 0,26 M³ / POTÊNCIA: 88 HP), LARGURA ATÉ 0,8 M, PROFUNDIDADE ATÉ 1,5 M, COM SOLO (SEM SUBSTITUIÇÃO) DE 1ª CATEGORIA EM LOCAIS COM BAIXO NÍVEL DE INTERFERÊNCIA. AF_04/2016</v>
          </cell>
          <cell r="C4522" t="str">
            <v>M3</v>
          </cell>
          <cell r="D4522" t="str">
            <v>19,63</v>
          </cell>
        </row>
        <row r="4523">
          <cell r="A4523" t="str">
            <v>93379</v>
          </cell>
          <cell r="B4523" t="str">
            <v>REATERRO MECANIZADO DE VALA COM RETROESCAVADEIRA (CAPACIDADE DA CAÇAMBA DA RETRO: 0,26 M³ / POTÊNCIA: 88 HP), LARGURA DE 0,8 A 1,5 M, PROFUNDIDADE ATÉ 1,5 M, COM SOLO (SEM SUBSTITUIÇÃO) DE 1ª CATEGORIA EM LOCAIS COM BAIXO NÍVEL DE INTERFERÊNCIA. AF_04/2016</v>
          </cell>
          <cell r="C4523" t="str">
            <v>M3</v>
          </cell>
          <cell r="D4523" t="str">
            <v>15,05</v>
          </cell>
        </row>
        <row r="4524">
          <cell r="A4524" t="str">
            <v>93380</v>
          </cell>
          <cell r="B4524" t="str">
            <v>REATERRO MECANIZADO DE VALA COM RETROESCAVADEIRA (CAPACIDADE DA CAÇAMBA DA RETRO: 0,26 M³ / POTÊNCIA: 88 HP), LARGURA ATÉ 0,8 M, PROFUNDIDADE DE 1,5 A 3,0 M, COM SOLO (SEM SUBSTITUIÇÃO) DE 1ª CATEGORIA EM LOCAIS COM BAIXO NÍVEL DE INTERFERÊNCIA. AF_04/2016</v>
          </cell>
          <cell r="C4524" t="str">
            <v>M3</v>
          </cell>
          <cell r="D4524" t="str">
            <v>12,20</v>
          </cell>
        </row>
        <row r="4525">
          <cell r="A4525" t="str">
            <v>93381</v>
          </cell>
          <cell r="B4525" t="str">
            <v>REATERRO MECANIZADO DE VALA COM RETROESCAVADEIRA (CAPACIDADE DA CAÇAMBA DA RETRO: 0,26 M³ / POTÊNCIA: 88 HP), LARGURA DE 0,8 A 1,5 M, PROFUNDIDADE DE 1,5 A 3,0 M, COM SOLO (SEM SUBSTITUIÇÃO) DE 1ª CATEGORIA EM LOCAIS COM BAIXO NÍVEL DE INTERFERÊNCIA. AF_04/2016</v>
          </cell>
          <cell r="C4525" t="str">
            <v>M3</v>
          </cell>
          <cell r="D4525" t="str">
            <v>7,84</v>
          </cell>
        </row>
        <row r="4526">
          <cell r="A4526" t="str">
            <v>93382</v>
          </cell>
          <cell r="B4526" t="str">
            <v>REATERRO MANUAL DE VALAS COM COMPACTAÇÃO MECANIZADA. AF_04/2016</v>
          </cell>
          <cell r="C4526" t="str">
            <v>M3</v>
          </cell>
          <cell r="D4526" t="str">
            <v>27,27</v>
          </cell>
        </row>
        <row r="4527">
          <cell r="A4527" t="str">
            <v>96995</v>
          </cell>
          <cell r="B4527" t="str">
            <v>REATERRO MANUAL APILOADO COM SOQUETE. AF_10/2017</v>
          </cell>
          <cell r="C4527" t="str">
            <v>M3</v>
          </cell>
          <cell r="D4527" t="str">
            <v>42,31</v>
          </cell>
        </row>
        <row r="4528">
          <cell r="A4528" t="str">
            <v>72838</v>
          </cell>
          <cell r="B4528" t="str">
            <v>TRANSPORTE COMERCIAL COM CAMINHAO CARROCERIA 9 T, RODOVIA EM LEITO NATURAL</v>
          </cell>
          <cell r="C4528" t="str">
            <v>TXKM</v>
          </cell>
          <cell r="D4528" t="str">
            <v>0,87</v>
          </cell>
        </row>
        <row r="4529">
          <cell r="A4529" t="str">
            <v>72839</v>
          </cell>
          <cell r="B4529" t="str">
            <v>TRANSPORTE COMERCIAL COM CAMINHAO CARROCERIA 9 T, RODOVIA COM REVESTIMENTO PRIMARIO</v>
          </cell>
          <cell r="C4529" t="str">
            <v>TXKM</v>
          </cell>
          <cell r="D4529" t="str">
            <v>0,70</v>
          </cell>
        </row>
        <row r="4530">
          <cell r="A4530" t="str">
            <v>72840</v>
          </cell>
          <cell r="B4530" t="str">
            <v>TRANSPORTE COMERCIAL COM CAMINHAO CARROCERIA 9 T, RODOVIA PAVIMENTADA</v>
          </cell>
          <cell r="C4530" t="str">
            <v>TXKM</v>
          </cell>
          <cell r="D4530" t="str">
            <v>0,58</v>
          </cell>
        </row>
        <row r="4531">
          <cell r="A4531" t="str">
            <v>72841</v>
          </cell>
          <cell r="B4531" t="str">
            <v>TRANSPORTE COMERCIAL COM CAMINHAO BASCULANTE 6 M3, RODOVIA EM LEITO NATURAL</v>
          </cell>
          <cell r="C4531" t="str">
            <v>TXKM</v>
          </cell>
          <cell r="D4531" t="str">
            <v>1,08</v>
          </cell>
        </row>
        <row r="4532">
          <cell r="A4532" t="str">
            <v>72842</v>
          </cell>
          <cell r="B4532" t="str">
            <v>TRANSPORTE COMERCIAL COM CAMINHAO BASCULANTE 6 M3, RODOVIA COM REVESTIMENTO PRIMARIO</v>
          </cell>
          <cell r="C4532" t="str">
            <v>TXKM</v>
          </cell>
          <cell r="D4532" t="str">
            <v>0,87</v>
          </cell>
        </row>
        <row r="4533">
          <cell r="A4533" t="str">
            <v>72843</v>
          </cell>
          <cell r="B4533" t="str">
            <v>TRANSPORTE COMERCIAL COM CAMINHAO BASCULANTE 6 M3, RODOVIA PAVIMENTADA</v>
          </cell>
          <cell r="C4533" t="str">
            <v>TXKM</v>
          </cell>
          <cell r="D4533" t="str">
            <v>0,72</v>
          </cell>
        </row>
        <row r="4534">
          <cell r="A4534" t="str">
            <v>72844</v>
          </cell>
          <cell r="B4534" t="str">
            <v>CARGA, MANOBRAS E DESCARGA DE AREIA, BRITA, PEDRA DE MAO E SOLOS COM CAMINHAO BASCULANTE 6 M3 (DESCARGA LIVRE)</v>
          </cell>
          <cell r="C4534" t="str">
            <v>T</v>
          </cell>
          <cell r="D4534" t="str">
            <v>0,76</v>
          </cell>
        </row>
        <row r="4535">
          <cell r="A4535" t="str">
            <v>72845</v>
          </cell>
          <cell r="B4535" t="str">
            <v>CARGA, MANOBRAS E DESCARGA DE BRITA PARA TRATAMENTOS SUPERFICIAIS, COM CAMINHAO BASCULANTE 6 M3</v>
          </cell>
          <cell r="C4535" t="str">
            <v>T</v>
          </cell>
          <cell r="D4535" t="str">
            <v>4,54</v>
          </cell>
        </row>
        <row r="4536">
          <cell r="A4536" t="str">
            <v>72846</v>
          </cell>
          <cell r="B4536" t="str">
            <v>CARGA, MANOBRAS E DESCARGA DE MISTURA BETUMINOSA A QUENTE, COM CAMINHAO BASCULANTE 6 M3</v>
          </cell>
          <cell r="C4536" t="str">
            <v>T</v>
          </cell>
          <cell r="D4536" t="str">
            <v>3,75</v>
          </cell>
        </row>
        <row r="4537">
          <cell r="A4537" t="str">
            <v>72847</v>
          </cell>
          <cell r="B4537" t="str">
            <v>CARGA, MANOBRAS E DESCARGA DE MISTURA BETUMINOSA A FRIO, COM CAMINHAO BASCULANTE 6 M3</v>
          </cell>
          <cell r="C4537" t="str">
            <v>T</v>
          </cell>
          <cell r="D4537" t="str">
            <v>8,09</v>
          </cell>
        </row>
        <row r="4538">
          <cell r="A4538" t="str">
            <v>72848</v>
          </cell>
          <cell r="B4538" t="str">
            <v>CARGA, MANOBRAS E DESCARGA DE BRITA PARA BASE DE MACADAME, COM CAMINHAO BASCULANTE 6 M3</v>
          </cell>
          <cell r="C4538" t="str">
            <v>T</v>
          </cell>
          <cell r="D4538" t="str">
            <v>2,02</v>
          </cell>
        </row>
        <row r="4539">
          <cell r="A4539" t="str">
            <v>72849</v>
          </cell>
          <cell r="B4539" t="str">
            <v>CARGA, MANOBRAS E DESCARGA DE MISTURAS DE SOLOS E AGREGADOS (BASES ESTABILIZADAS EM USINA) COM CAMINHAO BASCULANTE 6 M3</v>
          </cell>
          <cell r="C4539" t="str">
            <v>T</v>
          </cell>
          <cell r="D4539" t="str">
            <v>2,58</v>
          </cell>
        </row>
        <row r="4540">
          <cell r="A4540" t="str">
            <v>72850</v>
          </cell>
          <cell r="B4540" t="str">
            <v>CARGA, MANOBRAS E DESCARGA DE MATERIAIS DIVERSOS, COM CAMINHAO CARROCERIA 9T (CARGA E DESCARGA MANUAIS)</v>
          </cell>
          <cell r="C4540" t="str">
            <v>T</v>
          </cell>
          <cell r="D4540" t="str">
            <v>10,98</v>
          </cell>
        </row>
        <row r="4541">
          <cell r="A4541" t="str">
            <v>72882</v>
          </cell>
          <cell r="B4541" t="str">
            <v>TRANSPORTE COMERCIAL COM CAMINHAO CARROCERIA 9 T, RODOVIA EM LEITO NATURAL</v>
          </cell>
          <cell r="C4541" t="str">
            <v>M3XKM</v>
          </cell>
          <cell r="D4541" t="str">
            <v>1,30</v>
          </cell>
        </row>
        <row r="4542">
          <cell r="A4542" t="str">
            <v>72883</v>
          </cell>
          <cell r="B4542" t="str">
            <v>TRANSPORTE COMERCIAL COM CAMINHAO CARROCERIA 9 T, RODOVIA COM REVESTIMENTO PRIMARIO</v>
          </cell>
          <cell r="C4542" t="str">
            <v>M3XKM</v>
          </cell>
          <cell r="D4542" t="str">
            <v>1,04</v>
          </cell>
        </row>
        <row r="4543">
          <cell r="A4543" t="str">
            <v>72884</v>
          </cell>
          <cell r="B4543" t="str">
            <v>TRANSPORTE COMERCIAL COM CAMINHAO CARROCERIA 9 T, RODOVIA PAVIMENTADA</v>
          </cell>
          <cell r="C4543" t="str">
            <v>M3XKM</v>
          </cell>
          <cell r="D4543" t="str">
            <v>0,87</v>
          </cell>
        </row>
        <row r="4544">
          <cell r="A4544" t="str">
            <v>72885</v>
          </cell>
          <cell r="B4544" t="str">
            <v>TRANSPORTE COMERCIAL COM CAMINHAO BASCULANTE 6 M3, RODOVIA EM LEITO NATURAL</v>
          </cell>
          <cell r="C4544" t="str">
            <v>M3XKM</v>
          </cell>
          <cell r="D4544" t="str">
            <v>1,61</v>
          </cell>
        </row>
        <row r="4545">
          <cell r="A4545" t="str">
            <v>72886</v>
          </cell>
          <cell r="B4545" t="str">
            <v>TRANSPORTE COMERCIAL COM CAMINHAO BASCULANTE 6 M3, RODOVIA COM REVESTIMENTO PRIMARIO</v>
          </cell>
          <cell r="C4545" t="str">
            <v>M3XKM</v>
          </cell>
          <cell r="D4545" t="str">
            <v>1,29</v>
          </cell>
        </row>
        <row r="4546">
          <cell r="A4546" t="str">
            <v>72887</v>
          </cell>
          <cell r="B4546" t="str">
            <v>TRANSPORTE COMERCIAL COM CAMINHAO BASCULANTE 6 M3, RODOVIA PAVIMENTADA</v>
          </cell>
          <cell r="C4546" t="str">
            <v>M3XKM</v>
          </cell>
          <cell r="D4546" t="str">
            <v>1,08</v>
          </cell>
        </row>
        <row r="4547">
          <cell r="A4547" t="str">
            <v>72888</v>
          </cell>
          <cell r="B4547" t="str">
            <v>CARGA, MANOBRAS E DESCARGA DE AREIA, BRITA, PEDRA DE MAO E SOLOS COM CAMINHAO BASCULANTE 6 M3 (DESCARGA LIVRE)</v>
          </cell>
          <cell r="C4547" t="str">
            <v>M3</v>
          </cell>
          <cell r="D4547" t="str">
            <v>1,13</v>
          </cell>
        </row>
        <row r="4548">
          <cell r="A4548" t="str">
            <v>72890</v>
          </cell>
          <cell r="B4548" t="str">
            <v>CARGA, MANOBRAS E DESCARGA DE BRITA PARA TRATAMENTOS SUPERFICIAIS, COM CAMINHAO BASCULANTE 6 M3, DESCARGA EM DISTRIBUIDOR</v>
          </cell>
          <cell r="C4548" t="str">
            <v>M3</v>
          </cell>
          <cell r="D4548" t="str">
            <v>6,83</v>
          </cell>
        </row>
        <row r="4549">
          <cell r="A4549" t="str">
            <v>72891</v>
          </cell>
          <cell r="B4549" t="str">
            <v>CARGA, MANOBRAS E DESCARGA DE MISTURA BETUMINOSA A QUENTE, COM CAMINHAO BASCULANTE 6 M3, DESCARGA EM VIBRO-ACABADORA</v>
          </cell>
          <cell r="C4549" t="str">
            <v>M3</v>
          </cell>
          <cell r="D4549" t="str">
            <v>5,63</v>
          </cell>
        </row>
        <row r="4550">
          <cell r="A4550" t="str">
            <v>72892</v>
          </cell>
          <cell r="B4550" t="str">
            <v>CARGA, MANOBRAS E DESCARGA DE DE MISTURA BETUMINOSA A FRIO, COM CAMINHAO BASCULANTE 6 M3, DESCARGA EM VIBRO-ACABADORA</v>
          </cell>
          <cell r="C4550" t="str">
            <v>M3</v>
          </cell>
          <cell r="D4550" t="str">
            <v>12,14</v>
          </cell>
        </row>
        <row r="4551">
          <cell r="A4551" t="str">
            <v>72893</v>
          </cell>
          <cell r="B4551" t="str">
            <v>CARGA, MANOBRAS E DESCARGA DE BRITA PARA BASE DE MACADAME, COM CAMINHAO BASCULANTE 6 M3, DESCARGA EM DISTRIBUIDOR</v>
          </cell>
          <cell r="C4551" t="str">
            <v>M3</v>
          </cell>
          <cell r="D4551" t="str">
            <v>3,02</v>
          </cell>
        </row>
        <row r="4552">
          <cell r="A4552" t="str">
            <v>72894</v>
          </cell>
          <cell r="B4552" t="str">
            <v>CARGA, MANOBRAS E DESCARGA DE MISTURAS DE SOLOS E AGREGADOS, COM CAMINHAO BASCULANTE 6 M3, DESCARGA EM DISTRIBUIDOR</v>
          </cell>
          <cell r="C4552" t="str">
            <v>M3</v>
          </cell>
          <cell r="D4552" t="str">
            <v>3,88</v>
          </cell>
        </row>
        <row r="4553">
          <cell r="A4553" t="str">
            <v>72895</v>
          </cell>
          <cell r="B4553" t="str">
            <v>CARGA, MANOBRAS E DESCARGA DE MATERIAIS DIVERSOS, COM CAMINHAO BASCULANTE 6M3 (CARGA E DESCARGA MANUAIS)</v>
          </cell>
          <cell r="C4553" t="str">
            <v>M3</v>
          </cell>
          <cell r="D4553" t="str">
            <v>20,47</v>
          </cell>
        </row>
        <row r="4554">
          <cell r="A4554" t="str">
            <v>72897</v>
          </cell>
          <cell r="B4554" t="str">
            <v>CARGA MANUAL DE ENTULHO EM CAMINHAO BASCULANTE 6 M3</v>
          </cell>
          <cell r="C4554" t="str">
            <v>M3</v>
          </cell>
          <cell r="D4554" t="str">
            <v>22,50</v>
          </cell>
        </row>
        <row r="4555">
          <cell r="A4555" t="str">
            <v>72898</v>
          </cell>
          <cell r="B4555" t="str">
            <v>CARGA E DESCARGA MECANIZADAS DE ENTULHO EM CAMINHAO BASCULANTE 6 M3</v>
          </cell>
          <cell r="C4555" t="str">
            <v>M3</v>
          </cell>
          <cell r="D4555" t="str">
            <v>3,82</v>
          </cell>
        </row>
        <row r="4556">
          <cell r="A4556" t="str">
            <v>72899</v>
          </cell>
          <cell r="B4556" t="str">
            <v>TRANSPORTE DE ENTULHO COM CAMINHÃO BASCULANTE 6 M3, RODOVIA PAVIMENTADA, DMT ATE 0,5 KM</v>
          </cell>
          <cell r="C4556" t="str">
            <v>M3</v>
          </cell>
          <cell r="D4556" t="str">
            <v>5,29</v>
          </cell>
        </row>
        <row r="4557">
          <cell r="A4557" t="str">
            <v>72900</v>
          </cell>
          <cell r="B4557" t="str">
            <v>TRANSPORTE DE ENTULHO COM CAMINHAO BASCULANTE 6 M3, RODOVIA PAVIMENTADA, DMT 0,5 A 1,0 KM</v>
          </cell>
          <cell r="C4557" t="str">
            <v>M3</v>
          </cell>
          <cell r="D4557" t="str">
            <v>5,82</v>
          </cell>
        </row>
        <row r="4558">
          <cell r="A4558" t="str">
            <v>74010/1</v>
          </cell>
          <cell r="B4558" t="str">
            <v>CARGA E DESCARGA MECANICA DE SOLO UTILIZANDO CAMINHAO BASCULANTE 6,0M3/16T E PA CARREGADEIRA SOBRE PNEUS 128 HP, CAPACIDADE DA CAÇAMBA 1,7 A 2,8 M3, PESO OPERACIONAL 11632 KG</v>
          </cell>
          <cell r="C4558" t="str">
            <v>M3</v>
          </cell>
          <cell r="D4558" t="str">
            <v>1,68</v>
          </cell>
        </row>
        <row r="4559">
          <cell r="A4559" t="str">
            <v>74241/1</v>
          </cell>
          <cell r="B4559" t="str">
            <v>EMPILHAMENTO DE SOLO ORGANICO RETIRADO NA AREA DO ATERRO COM TRATOR SOBRE ESTEIRAS D6</v>
          </cell>
          <cell r="C4559" t="str">
            <v>M3</v>
          </cell>
          <cell r="D4559" t="str">
            <v>3,17</v>
          </cell>
        </row>
        <row r="4560">
          <cell r="A4560" t="str">
            <v>83356</v>
          </cell>
          <cell r="B4560" t="str">
            <v>TRANSPORTE COMERCIAL DE BRITA</v>
          </cell>
          <cell r="C4560" t="str">
            <v>M3XKM</v>
          </cell>
          <cell r="D4560" t="str">
            <v>0,77</v>
          </cell>
        </row>
        <row r="4561">
          <cell r="A4561" t="str">
            <v>83358</v>
          </cell>
          <cell r="B4561" t="str">
            <v>TRANSPORTE DE PAVIMENTACAO REMOVIDA (RODOVIAS NAO URBANAS)</v>
          </cell>
          <cell r="C4561" t="str">
            <v>M3XKM</v>
          </cell>
          <cell r="D4561" t="str">
            <v>1,59</v>
          </cell>
        </row>
        <row r="4562">
          <cell r="A4562" t="str">
            <v>95285</v>
          </cell>
          <cell r="B4562" t="str">
            <v>TRANSPORTE COM CAMINHÃO BASCULANTE 6 M3 EM RODOVIA COM LEITO NATURAL, DMT ATÉ 200 M</v>
          </cell>
          <cell r="C4562" t="str">
            <v>M3</v>
          </cell>
          <cell r="D4562" t="str">
            <v>3,69</v>
          </cell>
        </row>
        <row r="4563">
          <cell r="A4563" t="str">
            <v>95286</v>
          </cell>
          <cell r="B4563" t="str">
            <v>TRANSPORTE COM CAMINHÃO BASCULANTE 6 M3 EM RODOVIA COM LEITO NATURAL, DMT 200 A 400 M</v>
          </cell>
          <cell r="C4563" t="str">
            <v>M3</v>
          </cell>
          <cell r="D4563" t="str">
            <v>3,78</v>
          </cell>
        </row>
        <row r="4564">
          <cell r="A4564" t="str">
            <v>95287</v>
          </cell>
          <cell r="B4564" t="str">
            <v>TRANSPORTE COM CAMINHÃO BASCULANTE 6 M3 EM RODOVIA COM LEITO NATURAL, DMT 400 A 60</v>
          </cell>
          <cell r="C4564" t="str">
            <v>M3</v>
          </cell>
          <cell r="D4564" t="str">
            <v>3,88</v>
          </cell>
        </row>
        <row r="4565">
          <cell r="A4565" t="str">
            <v>95288</v>
          </cell>
          <cell r="B4565" t="str">
            <v>TRANSPORTE COM CAMINHÃO BASCULANTE 6 M3 EM RODOVIA COM LEITO NATURAL, DMT 600 A 800 M</v>
          </cell>
          <cell r="C4565" t="str">
            <v>M3</v>
          </cell>
          <cell r="D4565" t="str">
            <v>3,99</v>
          </cell>
        </row>
        <row r="4566">
          <cell r="A4566" t="str">
            <v>95289</v>
          </cell>
          <cell r="B4566" t="str">
            <v>TRANSPORTE COM CAMINHÃO BASCULANTE 6 M3 EM RODOVIA COM LEITO NATURAL, DMT 800 A 1.000 M</v>
          </cell>
          <cell r="C4566" t="str">
            <v>M3</v>
          </cell>
          <cell r="D4566" t="str">
            <v>4,11</v>
          </cell>
        </row>
        <row r="4567">
          <cell r="A4567" t="str">
            <v>95290</v>
          </cell>
          <cell r="B4567" t="str">
            <v>TRANSPORTE COM CAMINHÃO BASCULANTE 6 M3 EM RODOVIA COM LEITO NATURAL</v>
          </cell>
          <cell r="C4567" t="str">
            <v>M3XKM</v>
          </cell>
          <cell r="D4567" t="str">
            <v>1,79</v>
          </cell>
        </row>
        <row r="4568">
          <cell r="A4568" t="str">
            <v>95291</v>
          </cell>
          <cell r="B4568" t="str">
            <v>TRANSPORTE COM CAMINHÃO BASCULANTE 6 M3 EM RODOVIA COM REVESTIMENTO PRIMÁRIO, DMT ATÉ 200 M</v>
          </cell>
          <cell r="C4568" t="str">
            <v>M3</v>
          </cell>
          <cell r="D4568" t="str">
            <v>3,28</v>
          </cell>
        </row>
        <row r="4569">
          <cell r="A4569" t="str">
            <v>95292</v>
          </cell>
          <cell r="B4569" t="str">
            <v>TRANSPORTE COM CAMINHÃO BASCULANTE 6 M3 EM RODOVIA COM REVESTIMENTO PRIMÁRIO, DMT 200 A 400 M</v>
          </cell>
          <cell r="C4569" t="str">
            <v>M3</v>
          </cell>
          <cell r="D4569" t="str">
            <v>3,36</v>
          </cell>
        </row>
        <row r="4570">
          <cell r="A4570" t="str">
            <v>95293</v>
          </cell>
          <cell r="B4570" t="str">
            <v>TRANSPORTE COM CAMINHÃO BASCULANTE 6 M3 EM RODOVIA COM REVESTIMENTO PRIMÁRIO, DMT 400 A 600 M</v>
          </cell>
          <cell r="C4570" t="str">
            <v>M3</v>
          </cell>
          <cell r="D4570" t="str">
            <v>3,46</v>
          </cell>
        </row>
        <row r="4571">
          <cell r="A4571" t="str">
            <v>95294</v>
          </cell>
          <cell r="B4571" t="str">
            <v>TRANSPORTE COM CAMINHÃO BASCULANTE 6 M3 EM RODOVIA COM REVESTIMENTO PRIMÁRIO,  DMT 800 A 1.000 M</v>
          </cell>
          <cell r="C4571" t="str">
            <v>M3</v>
          </cell>
          <cell r="D4571" t="str">
            <v>3,65</v>
          </cell>
        </row>
        <row r="4572">
          <cell r="A4572" t="str">
            <v>95295</v>
          </cell>
          <cell r="B4572" t="str">
            <v>TRANSPORTE COM CAMINHÃO BASCULANTE 6 M3 EM RODOVIA COM REVESTIMENTO PRIMÁRIO,  DMT 600 A 800 M</v>
          </cell>
          <cell r="C4572" t="str">
            <v>M3</v>
          </cell>
          <cell r="D4572" t="str">
            <v>3,56</v>
          </cell>
        </row>
        <row r="4573">
          <cell r="A4573" t="str">
            <v>95296</v>
          </cell>
          <cell r="B4573" t="str">
            <v>TRANSPORTE COM CAMINHÃO BASCULANTE 6 M3 EM RODOVIA COM REVESTIMENTO PRIMÁRIO</v>
          </cell>
          <cell r="C4573" t="str">
            <v>M3XKM</v>
          </cell>
          <cell r="D4573" t="str">
            <v>1,60</v>
          </cell>
        </row>
        <row r="4574">
          <cell r="A4574" t="str">
            <v>95297</v>
          </cell>
          <cell r="B4574" t="str">
            <v>TRANSPORTE COM CAMINHÃO BASCULANTE 6 M3 EM RODOVIA PAVIMENTADA,  DMT ATÉ 200 M</v>
          </cell>
          <cell r="C4574" t="str">
            <v>M3</v>
          </cell>
          <cell r="D4574" t="str">
            <v>2,94</v>
          </cell>
        </row>
        <row r="4575">
          <cell r="A4575" t="str">
            <v>95298</v>
          </cell>
          <cell r="B4575" t="str">
            <v>TRANSPORTE COM CAMINHÃO BASCULANTE 6 M3 EM RODOVIA PAVIMENTADA, DMT 200 A 400 M</v>
          </cell>
          <cell r="C4575" t="str">
            <v>M3</v>
          </cell>
          <cell r="D4575" t="str">
            <v>3,02</v>
          </cell>
        </row>
        <row r="4576">
          <cell r="A4576" t="str">
            <v>95299</v>
          </cell>
          <cell r="B4576" t="str">
            <v>TRANSPORTE COM CAMINHÃO BASCULANTE 6 M3 EM RODOVIA PAVIMENTADA, DMT 400 A 600 M</v>
          </cell>
          <cell r="C4576" t="str">
            <v>M3</v>
          </cell>
          <cell r="D4576" t="str">
            <v>3,10</v>
          </cell>
        </row>
        <row r="4577">
          <cell r="A4577" t="str">
            <v>95300</v>
          </cell>
          <cell r="B4577" t="str">
            <v>TRANSPORTE COM CAMINHÃO BASCULANTE 6 M3 EM RODOVIA PAVIMENTADA, DMT 600 A 800 M</v>
          </cell>
          <cell r="C4577" t="str">
            <v>M3</v>
          </cell>
          <cell r="D4577" t="str">
            <v>3,20</v>
          </cell>
        </row>
        <row r="4578">
          <cell r="A4578" t="str">
            <v>95301</v>
          </cell>
          <cell r="B4578" t="str">
            <v>TRANSPORTE COM CAMINHÃO BASCULANTE 6 M3 EM RODOVIA PAVIMENTADA, DMT 800 A 1.000 M</v>
          </cell>
          <cell r="C4578" t="str">
            <v>M3</v>
          </cell>
          <cell r="D4578" t="str">
            <v>3,28</v>
          </cell>
        </row>
        <row r="4579">
          <cell r="A4579" t="str">
            <v>95302</v>
          </cell>
          <cell r="B4579" t="str">
            <v>TRANSPORTE COM CAMINHÃO BASCULANTE 6 M3 EM RODOVIA PAVIMENTADA ( PARA DISTÂNCIAS SUPERIORES A 4 KM)</v>
          </cell>
          <cell r="C4579" t="str">
            <v>M3XKM</v>
          </cell>
          <cell r="D4579" t="str">
            <v>1,44</v>
          </cell>
        </row>
        <row r="4580">
          <cell r="A4580" t="str">
            <v>95303</v>
          </cell>
          <cell r="B4580" t="str">
            <v>TRANSPORTE COM CAMINHÃO BASCULANTE 10 M3 DE MASSA ASFALTICA PARA PAVIMENTAÇÃO URBANA</v>
          </cell>
          <cell r="C4580" t="str">
            <v>M3XKM</v>
          </cell>
          <cell r="D4580" t="str">
            <v>0,98</v>
          </cell>
        </row>
        <row r="4581">
          <cell r="A4581" t="str">
            <v>97912</v>
          </cell>
          <cell r="B4581" t="str">
            <v>TRANSPORTE COM CAMINHÃO BASCULANTE DE 6 M3, EM VIA URBANA EM LEITO NATURAL (UNIDADE: M3XKM). AF_01/2018</v>
          </cell>
          <cell r="C4581" t="str">
            <v>M3XKM</v>
          </cell>
          <cell r="D4581" t="str">
            <v>2,17</v>
          </cell>
        </row>
        <row r="4582">
          <cell r="A4582" t="str">
            <v>97913</v>
          </cell>
          <cell r="B4582" t="str">
            <v>TRANSPORTE COM CAMINHÃO BASCULANTE DE 6 M3, EM VIA URBANA EM REVESTIMENTO PRIMÁRIO (UNIDADE: M3XKM). AF_01/2018</v>
          </cell>
          <cell r="C4582" t="str">
            <v>M3XKM</v>
          </cell>
          <cell r="D4582" t="str">
            <v>1,67</v>
          </cell>
        </row>
        <row r="4583">
          <cell r="A4583" t="str">
            <v>97914</v>
          </cell>
          <cell r="B4583" t="str">
            <v>TRANSPORTE COM CAMINHÃO BASCULANTE DE 6 M3, EM VIA URBANA PAVIMENTADA, DMT ATÉ 30 KM (UNIDADE: M3XKM). AF_01/2018</v>
          </cell>
          <cell r="C4583" t="str">
            <v>M3XKM</v>
          </cell>
          <cell r="D4583" t="str">
            <v>1,56</v>
          </cell>
        </row>
        <row r="4584">
          <cell r="A4584" t="str">
            <v>97915</v>
          </cell>
          <cell r="B4584" t="str">
            <v>TRANSPORTE COM CAMINHÃO BASCULANTE DE 6 M3, EM VIA URBANA PAVIMENTADA, DMT ACIMA DE 30 KM (UNIDADE: M3XKM). AF_01/2018</v>
          </cell>
          <cell r="C4584" t="str">
            <v>M3XKM</v>
          </cell>
          <cell r="D4584" t="str">
            <v>1,11</v>
          </cell>
        </row>
        <row r="4585">
          <cell r="A4585" t="str">
            <v>97916</v>
          </cell>
          <cell r="B4585" t="str">
            <v>TRANSPORTE COM CAMINHÃO BASCULANTE DE 6 M3, EM VIA URBANA EM LEITO NATURAL (UNIDADE: TXKM). AF_01/2018</v>
          </cell>
          <cell r="C4585" t="str">
            <v>TXKM</v>
          </cell>
          <cell r="D4585" t="str">
            <v>1,44</v>
          </cell>
        </row>
        <row r="4586">
          <cell r="A4586" t="str">
            <v>97917</v>
          </cell>
          <cell r="B4586" t="str">
            <v>TRANSPORTE COM CAMINHÃO BASCULANTE DE 6 M3, EM VIA URBANA EM REVESTIMENTO PRIMÁRIO (UNIDADE: TXKM). AF_01/2018</v>
          </cell>
          <cell r="C4586" t="str">
            <v>TXKM</v>
          </cell>
          <cell r="D4586" t="str">
            <v>1,11</v>
          </cell>
        </row>
        <row r="4587">
          <cell r="A4587" t="str">
            <v>97918</v>
          </cell>
          <cell r="B4587" t="str">
            <v>TRANSPORTE COM CAMINHÃO BASCULANTE DE 6 M3, EM VIA URBANA PAVIMENTADA, DMT ATÉ 30 KM (UNIDADE: TXKM). AF_01/2018</v>
          </cell>
          <cell r="C4587" t="str">
            <v>TXKM</v>
          </cell>
          <cell r="D4587" t="str">
            <v>1,03</v>
          </cell>
        </row>
        <row r="4588">
          <cell r="A4588" t="str">
            <v>97919</v>
          </cell>
          <cell r="B4588" t="str">
            <v>TRANSPORTE COM CAMINHÃO BASCULANTE DE 6 M3, EM VIA URBANA PAVIMENTADA, DMT ACIMA DE 30 KM (UNIDADE: TXKM). AF_01/2018</v>
          </cell>
          <cell r="C4588" t="str">
            <v>TXKM</v>
          </cell>
          <cell r="D4588" t="str">
            <v>0,73</v>
          </cell>
        </row>
        <row r="4589">
          <cell r="A4589" t="str">
            <v>94097</v>
          </cell>
          <cell r="B4589" t="str">
            <v>PREPARO DE FUNDO DE VALA COM LARGURA MENOR QUE 1,5 M, EM LOCAL COM NÍVEL BAIXO DE INTERFERÊNCIA. AF_06/2016</v>
          </cell>
          <cell r="C4589" t="str">
            <v>M2</v>
          </cell>
          <cell r="D4589" t="str">
            <v>5,27</v>
          </cell>
        </row>
        <row r="4590">
          <cell r="A4590" t="str">
            <v>94098</v>
          </cell>
          <cell r="B4590" t="str">
            <v>PREPARO DE FUNDO DE VALA  COM LARGURA MENOR QUE 1,5 M, EM LOCAL COM NÍVEL ALTO DE INTERFERÊNCIA. AF_06/2016</v>
          </cell>
          <cell r="C4590" t="str">
            <v>M2</v>
          </cell>
          <cell r="D4590" t="str">
            <v>5,96</v>
          </cell>
        </row>
        <row r="4591">
          <cell r="A4591" t="str">
            <v>94099</v>
          </cell>
          <cell r="B4591" t="str">
            <v>PREPARO DE FUNDO DE VALA COM LARGURA MAIOR OU IGUAL A 1,5 M E MENOR QUE 2,5 M, EM LOCAL COM NÍVEL BAIXO DE INTERFERÊNCIA. AF_06/2016</v>
          </cell>
          <cell r="C4591" t="str">
            <v>M2</v>
          </cell>
          <cell r="D4591" t="str">
            <v>2,59</v>
          </cell>
        </row>
        <row r="4592">
          <cell r="A4592" t="str">
            <v>94100</v>
          </cell>
          <cell r="B4592" t="str">
            <v>PREPARO DE FUNDO DE VALA  COM LARGURA MAIOR OU IGUAL A 1,5 M E MENOR QUE 2,5 M, EM LOCAL COM NÍVEL ALTO DE INTERFERÊNCIA. AF_06/2016</v>
          </cell>
          <cell r="C4592" t="str">
            <v>M2</v>
          </cell>
          <cell r="D4592" t="str">
            <v>3,29</v>
          </cell>
        </row>
        <row r="4593">
          <cell r="A4593" t="str">
            <v>94102</v>
          </cell>
          <cell r="B4593" t="str">
            <v>LASTRO DE VALA COM PREPARO DE FUNDO, LARGURA MENOR QUE 1,5 M, COM CAMADA DE AREIA, LANÇAMENTO MANUAL, EM LOCAL COM NÍVEL BAIXO DE INTERFERÊNCIA. AF_06/2016</v>
          </cell>
          <cell r="C4593" t="str">
            <v>M3</v>
          </cell>
          <cell r="D4593" t="str">
            <v>166,88</v>
          </cell>
        </row>
        <row r="4594">
          <cell r="A4594" t="str">
            <v>94103</v>
          </cell>
          <cell r="B4594" t="str">
            <v>LASTRO DE VALA COM PREPARO DE FUNDO, LARGURA MENOR QUE 1,5 M, COM CAMADA DE BRITA, LANÇAMENTO MANUAL, EM LOCAL COM NÍVEL BAIXO DE INTERFERÊNCIA. AF_06/2016</v>
          </cell>
          <cell r="C4594" t="str">
            <v>M3</v>
          </cell>
          <cell r="D4594" t="str">
            <v>189,90</v>
          </cell>
        </row>
        <row r="4595">
          <cell r="A4595" t="str">
            <v>94104</v>
          </cell>
          <cell r="B4595" t="str">
            <v>LASTRO DE VALA COM PREPARO DE FUNDO, LARGURA MENOR QUE 1,5 M, COM CAMADA DE AREIA, LANÇAMENTO MANUAL, EM LOCAL COM NÍVEL ALTO DE INTERFERÊNCIA. AF_06/2016</v>
          </cell>
          <cell r="C4595" t="str">
            <v>M3</v>
          </cell>
          <cell r="D4595" t="str">
            <v>170,85</v>
          </cell>
        </row>
        <row r="4596">
          <cell r="A4596" t="str">
            <v>94105</v>
          </cell>
          <cell r="B4596" t="str">
            <v>LASTRO DE VALA COM PREPARO DE FUNDO, LARGURA MENOR QUE 1,5 M, COM CAMADA DE BRITA, LANÇAMENTO MANUAL, EM LOCAL COM NÍVEL ALTO DE INTERFERÊNCIA. AF_06/2016</v>
          </cell>
          <cell r="C4596" t="str">
            <v>M3</v>
          </cell>
          <cell r="D4596" t="str">
            <v>193,89</v>
          </cell>
        </row>
        <row r="4597">
          <cell r="A4597" t="str">
            <v>94106</v>
          </cell>
          <cell r="B4597" t="str">
            <v>LASTRO COM PREPARO DE FUNDO, LARGURA MAIOR OU IGUAL A 1,5 M, COM CAMADA DE AREIA, LANÇAMENTO MANUAL, EM LOCAL COM NÍVEL BAIXO DE INTERFERÊNCIA. AF_06/2016</v>
          </cell>
          <cell r="C4597" t="str">
            <v>M3</v>
          </cell>
          <cell r="D4597" t="str">
            <v>146,44</v>
          </cell>
        </row>
        <row r="4598">
          <cell r="A4598" t="str">
            <v>94107</v>
          </cell>
          <cell r="B4598" t="str">
            <v>LASTRO COM PREPARO DE FUNDO, LARGURA MAIOR OU IGUAL A 1,5 M, COM CAMADA DE BRITA, LANÇAMENTO MANUAL, EM LOCAL COM NÍVEL BAIXO DE INTERFERÊNCIA. AF_06/2016</v>
          </cell>
          <cell r="C4598" t="str">
            <v>M3</v>
          </cell>
          <cell r="D4598" t="str">
            <v>169,48</v>
          </cell>
        </row>
        <row r="4599">
          <cell r="A4599" t="str">
            <v>94108</v>
          </cell>
          <cell r="B4599" t="str">
            <v>LASTRO COM PREPARO DE FUNDO, LARGURA MAIOR OU IGUAL A 1,5 M, COM CAMADA DE AREIA, LANÇAMENTO MANUAL, EM LOCAL COM NÍVEL ALTO DE INTERFERÊNCIA. AF_06/2016</v>
          </cell>
          <cell r="C4599" t="str">
            <v>M3</v>
          </cell>
          <cell r="D4599" t="str">
            <v>150,43</v>
          </cell>
        </row>
        <row r="4600">
          <cell r="A4600" t="str">
            <v>94110</v>
          </cell>
          <cell r="B4600" t="str">
            <v>LASTRO COM PREPARO DE FUNDO, LARGURA MAIOR OU IGUAL A 1,5 M, COM CAMADA DE BRITA, LANÇAMENTO MANUAL, EM LOCAL COM NÍVEL ALTO DE INTERFERÊNCIA. AF_06/2016</v>
          </cell>
          <cell r="C4600" t="str">
            <v>M3</v>
          </cell>
          <cell r="D4600" t="str">
            <v>173,45</v>
          </cell>
        </row>
        <row r="4601">
          <cell r="A4601" t="str">
            <v>94111</v>
          </cell>
          <cell r="B4601" t="str">
            <v>LASTRO DE VALA COM PREPARO DE FUNDO, LARGURA MENOR QUE 1,5 M, COM CAMADA DE AREIA, LANÇAMENTO MECANIZADO, EM LOCAL COM NÍVEL BAIXO DE INTERFERÊNCIA. AF_06/2016</v>
          </cell>
          <cell r="C4601" t="str">
            <v>M3</v>
          </cell>
          <cell r="D4601" t="str">
            <v>141,14</v>
          </cell>
        </row>
        <row r="4602">
          <cell r="A4602" t="str">
            <v>94112</v>
          </cell>
          <cell r="B4602" t="str">
            <v>LASTRO DE VALA COM PREPARO DE FUNDO, LARGURA MENOR QUE 1,5 M, COM CAMADA DE BRITA, LANÇAMENTO MECANIZADO, EM LOCAL COM NÍVEL BAIXO DE INTERFERÊNCIA. AF_06/2016</v>
          </cell>
          <cell r="C4602" t="str">
            <v>M3</v>
          </cell>
          <cell r="D4602" t="str">
            <v>158,16</v>
          </cell>
        </row>
        <row r="4603">
          <cell r="A4603" t="str">
            <v>94113</v>
          </cell>
          <cell r="B4603" t="str">
            <v>LASTRO DE VALA COM PREPARO DE FUNDO, LARGURA MENOR QUE 1,5 M, COM CAMADA DE AREIA, LANÇAMENTO MECANIZADO, EM LOCAL COM NÍVEL ALTO DE INTERFERÊNCIA. AF_06/2016</v>
          </cell>
          <cell r="C4603" t="str">
            <v>M3</v>
          </cell>
          <cell r="D4603" t="str">
            <v>147,66</v>
          </cell>
        </row>
        <row r="4604">
          <cell r="A4604" t="str">
            <v>94114</v>
          </cell>
          <cell r="B4604" t="str">
            <v>LASTRO DE VALA COM PREPARO DE FUNDO, LARGURA MENOR QUE 1,5 M, COM CAMADA DE BRITA, LANÇAMENTO MECANIZADO, EM LOCAL COM NÍVEL ALTO DE INTERFERÊNCIA. AF_06/2016</v>
          </cell>
          <cell r="C4604" t="str">
            <v>M3</v>
          </cell>
          <cell r="D4604" t="str">
            <v>165,54</v>
          </cell>
        </row>
        <row r="4605">
          <cell r="A4605" t="str">
            <v>94115</v>
          </cell>
          <cell r="B4605" t="str">
            <v>LASTRO COM PREPARO DE FUNDO, LARGURA MAIOR OU IGUAL A 1,5 M, COM CAMADA DE AREIA, LANÇAMENTO MECANIZADO, EM LOCAL COM NÍVEL BAIXO DE INTERFERÊNCIA. AF_06/2016</v>
          </cell>
          <cell r="C4605" t="str">
            <v>M3</v>
          </cell>
          <cell r="D4605" t="str">
            <v>110,19</v>
          </cell>
        </row>
        <row r="4606">
          <cell r="A4606" t="str">
            <v>94116</v>
          </cell>
          <cell r="B4606" t="str">
            <v>LASTRO COM PREPARO DE FUNDO, LARGURA MAIOR OU IGUAL A 1,5 M, COM CAMADA DE BRITA, LANÇAMENTO MECANIZADO, EM LOCAL COM NÍVEL BAIXO DE INTERFERÊNCIA. AF_06/2016</v>
          </cell>
          <cell r="C4606" t="str">
            <v>M3</v>
          </cell>
          <cell r="D4606" t="str">
            <v>122,79</v>
          </cell>
        </row>
        <row r="4607">
          <cell r="A4607" t="str">
            <v>94117</v>
          </cell>
          <cell r="B4607" t="str">
            <v>LASTRO COM PREPARO DE FUNDO, LARGURA MAIOR OU IGUAL A 1,5 M, COM CAMADA DE AREIA, LANÇAMENTO MECANIZADO, EM LOCAL COM NÍVEL ALTO DE INTERFERÊNCIA. AF_06/2016</v>
          </cell>
          <cell r="C4607" t="str">
            <v>M3</v>
          </cell>
          <cell r="D4607" t="str">
            <v>116,26</v>
          </cell>
        </row>
        <row r="4608">
          <cell r="A4608" t="str">
            <v>94118</v>
          </cell>
          <cell r="B4608" t="str">
            <v>LASTRO COM PREPARO DE FUNDO, LARGURA MAIOR OU IGUAL A 1,5 M, COM CAMADA DE BRITA, LANÇAMENTO MECANIZADO, EM LOCAL COM NÍVEL ALTO DE INTERFERÊNCIA. AF_06/2016</v>
          </cell>
          <cell r="C4608" t="str">
            <v>M3</v>
          </cell>
          <cell r="D4608" t="str">
            <v>129,92</v>
          </cell>
        </row>
        <row r="4609">
          <cell r="A4609" t="str">
            <v>6514</v>
          </cell>
          <cell r="B4609" t="str">
            <v>FORNECIMENTO E LANCAMENTO DE BRITA N. 4</v>
          </cell>
          <cell r="C4609" t="str">
            <v>M3</v>
          </cell>
          <cell r="D4609" t="str">
            <v>89,38</v>
          </cell>
        </row>
        <row r="4610">
          <cell r="A4610" t="str">
            <v>88549</v>
          </cell>
          <cell r="B4610" t="str">
            <v>FORNECIMENTO E ASSENTAMENTO DE BRITA 2-DRENOS E FILTROS   MM</v>
          </cell>
          <cell r="C4610" t="str">
            <v>M3</v>
          </cell>
          <cell r="D4610" t="str">
            <v>67,24</v>
          </cell>
        </row>
        <row r="4611">
          <cell r="A4611" t="str">
            <v>41721</v>
          </cell>
          <cell r="B4611" t="str">
            <v>COMPACTACAO MECANICA A 95% DO PROCTOR NORMAL - PAVIMENTACAO URBANA</v>
          </cell>
          <cell r="C4611" t="str">
            <v>M3</v>
          </cell>
          <cell r="D4611" t="str">
            <v>3,04</v>
          </cell>
        </row>
        <row r="4612">
          <cell r="A4612" t="str">
            <v>41722</v>
          </cell>
          <cell r="B4612" t="str">
            <v>COMPACTACAO MECANICA A 100% DO PROCTOR NORMAL - PAVIMENTACAO URBANA</v>
          </cell>
          <cell r="C4612" t="str">
            <v>M3</v>
          </cell>
          <cell r="D4612" t="str">
            <v>4,51</v>
          </cell>
        </row>
        <row r="4613">
          <cell r="A4613" t="str">
            <v>74005/1</v>
          </cell>
          <cell r="B4613" t="str">
            <v>COMPACTACAO MECANICA, SEM CONTROLE DO GC (C/COMPACTADOR PLACA 400 KG)</v>
          </cell>
          <cell r="C4613" t="str">
            <v>M3</v>
          </cell>
          <cell r="D4613" t="str">
            <v>4,94</v>
          </cell>
        </row>
        <row r="4614">
          <cell r="A4614" t="str">
            <v>74005/2</v>
          </cell>
          <cell r="B4614" t="str">
            <v>COMPACTACAO MECANICA C/ CONTROLE DO GC&gt;=95% DO PN (AREAS) (C/MONIVELADORA 140 HP E ROLO COMPRESSOR VIBRATORIO 80 HP)</v>
          </cell>
          <cell r="C4614" t="str">
            <v>M3</v>
          </cell>
          <cell r="D4614" t="str">
            <v>5,18</v>
          </cell>
        </row>
        <row r="4615">
          <cell r="A4615" t="str">
            <v>74034/1</v>
          </cell>
          <cell r="B4615" t="str">
            <v>ESPALHAMENTO DE MATERIAL DE 1A CATEGORIA COM TRATOR DE ESTEIRA COM 153HP</v>
          </cell>
          <cell r="C4615" t="str">
            <v>M3</v>
          </cell>
          <cell r="D4615" t="str">
            <v>1,64</v>
          </cell>
        </row>
        <row r="4616">
          <cell r="A4616" t="str">
            <v>83344</v>
          </cell>
          <cell r="B4616" t="str">
            <v>ESPALHAMENTO DE MATERIAL EM BOTA FORA, COM UTILIZACAO DE TRATOR DE ESTEIRAS DE 165 HP</v>
          </cell>
          <cell r="C4616" t="str">
            <v>M3</v>
          </cell>
          <cell r="D4616" t="str">
            <v>0,94</v>
          </cell>
        </row>
        <row r="4617">
          <cell r="A4617" t="str">
            <v>95606</v>
          </cell>
          <cell r="B4617" t="str">
            <v>UMIDIFICAÇÃO DE MATERIAL PARA VALAS COM CAMINHÃO PIPA 10000L. AF_11/2016</v>
          </cell>
          <cell r="C4617" t="str">
            <v>M3</v>
          </cell>
          <cell r="D4617" t="str">
            <v>1,23</v>
          </cell>
        </row>
        <row r="4618">
          <cell r="A4618" t="str">
            <v>72131</v>
          </cell>
          <cell r="B4618" t="str">
            <v>ALVENARIA EM TIJOLO CERAMICO MACICO 5X10X20CM 1 VEZ (ESPESSURA 20CM), ASSENTADO COM ARGAMASSA TRACO 1:2:8 (CIMENTO, CAL E AREIA)</v>
          </cell>
          <cell r="C4618" t="str">
            <v>M2</v>
          </cell>
          <cell r="D4618" t="str">
            <v>116,58</v>
          </cell>
        </row>
        <row r="4619">
          <cell r="A4619" t="str">
            <v>72132</v>
          </cell>
          <cell r="B4619" t="str">
            <v>ALVENARIA EM TIJOLO CERAMICO MACICO 5X10X20CM 1/2 VEZ (ESPESSURA 10CM), ASSENTADO COM ARGAMASSA TRACO 1:2:8 (CIMENTO, CAL E AREIA)</v>
          </cell>
          <cell r="C4619" t="str">
            <v>M2</v>
          </cell>
          <cell r="D4619" t="str">
            <v>60,60</v>
          </cell>
        </row>
        <row r="4620">
          <cell r="A4620" t="str">
            <v>72133</v>
          </cell>
          <cell r="B4620" t="str">
            <v>ALVENARIA EM TIJOLO CERAMICO MACICO 5X10X20CM 1 1/2 VEZ (ESPESSURA 30CM), ASSENTADO COM ARGAMASSA TRACO 1:2:8 (CIMENTO, CAL E AREIA)</v>
          </cell>
          <cell r="C4620" t="str">
            <v>M2</v>
          </cell>
          <cell r="D4620" t="str">
            <v>208,66</v>
          </cell>
        </row>
        <row r="4621">
          <cell r="A4621" t="str">
            <v>87471</v>
          </cell>
          <cell r="B4621" t="str">
            <v>ALVENARIA DE VEDAÇÃO DE BLOCOS CERÂMICOS FURADOS NA VERTICAL DE 9X19X39CM (ESPESSURA 9CM) DE PAREDES COM ÁREA LÍQUIDA MENOR QUE 6M² SEM VÃOS E ARGAMASSA DE ASSENTAMENTO COM PREPARO EM BETONEIRA. AF_06/2014</v>
          </cell>
          <cell r="C4621" t="str">
            <v>M2</v>
          </cell>
          <cell r="D4621" t="str">
            <v>37,08</v>
          </cell>
        </row>
        <row r="4622">
          <cell r="A4622" t="str">
            <v>87472</v>
          </cell>
          <cell r="B4622" t="str">
            <v>ALVENARIA DE VEDAÇÃO DE BLOCOS CERÂMICOS FURADOS NA VERTICAL DE 9X19X39CM (ESPESSURA 9CM) DE PAREDES COM ÁREA LÍQUIDA MENOR QUE 6M² SEM VÃOS E ARGAMASSA DE ASSENTAMENTO COM PREPARO MANUAL. AF_06/2014</v>
          </cell>
          <cell r="C4622" t="str">
            <v>M2</v>
          </cell>
          <cell r="D4622" t="str">
            <v>38,11</v>
          </cell>
        </row>
        <row r="4623">
          <cell r="A4623" t="str">
            <v>87473</v>
          </cell>
          <cell r="B4623" t="str">
            <v>ALVENARIA DE VEDAÇÃO DE BLOCOS CERÂMICOS FURADOS NA VERTICAL DE 14X19X39CM (ESPESSURA 14CM) DE PAREDES COM ÁREA LÍQUIDA MENOR QUE 6M² SEM VÃOS E ARGAMASSA DE ASSENTAMENTO COM PREPARO EM BETONEIRA. AF_06/2014</v>
          </cell>
          <cell r="C4623" t="str">
            <v>M2</v>
          </cell>
          <cell r="D4623" t="str">
            <v>51,57</v>
          </cell>
        </row>
        <row r="4624">
          <cell r="A4624" t="str">
            <v>87474</v>
          </cell>
          <cell r="B4624" t="str">
            <v>ALVENARIA DE VEDAÇÃO DE BLOCOS CERÂMICOS FURADOS NA VERTICAL DE 14X19X39CM (ESPESSURA 14CM) DE PAREDES COM ÁREA LÍQUIDA MENOR QUE 6M² SEM VÃOS E ARGAMASSA DE ASSENTAMENTO COM PREPARO MANUAL. AF_06/2014</v>
          </cell>
          <cell r="C4624" t="str">
            <v>M2</v>
          </cell>
          <cell r="D4624" t="str">
            <v>52,74</v>
          </cell>
        </row>
        <row r="4625">
          <cell r="A4625" t="str">
            <v>87475</v>
          </cell>
          <cell r="B4625" t="str">
            <v>ALVENARIA DE VEDAÇÃO DE BLOCOS CERÂMICOS FURADOS NA VERTICAL DE 19X19X39CM (ESPESSURA 19CM) DE PAREDES COM ÁREA LÍQUIDA MENOR QUE 6M² SEM VÃOS E ARGAMASSA DE ASSENTAMENTO COM PREPARO EM BETONEIRA. AF_06/2014</v>
          </cell>
          <cell r="C4625" t="str">
            <v>M2</v>
          </cell>
          <cell r="D4625" t="str">
            <v>60,56</v>
          </cell>
        </row>
        <row r="4626">
          <cell r="A4626" t="str">
            <v>87476</v>
          </cell>
          <cell r="B4626" t="str">
            <v>ALVENARIA DE VEDAÇÃO DE BLOCOS CERÂMICOS FURADOS NA VERTICAL DE 19X19X39CM (ESPESSURA 19CM) DE PAREDES COM ÁREA LÍQUIDA MENOR QUE 6M² SEM VÃOS E ARGAMASSA DE ASSENTAMENTO COM PREPARO MANUAL. AF_06/2014</v>
          </cell>
          <cell r="C4626" t="str">
            <v>M2</v>
          </cell>
          <cell r="D4626" t="str">
            <v>61,92</v>
          </cell>
        </row>
        <row r="4627">
          <cell r="A4627" t="str">
            <v>87477</v>
          </cell>
          <cell r="B4627" t="str">
            <v>ALVENARIA DE VEDAÇÃO DE BLOCOS CERÂMICOS FURADOS NA VERTICAL DE 9X19X39CM (ESPESSURA 9CM) DE PAREDES COM ÁREA LÍQUIDA MAIOR OU IGUAL A 6M² SEM VÃOS E ARGAMASSA DE ASSENTAMENTO COM PREPARO EM BETONEIRA. AF_06/2014</v>
          </cell>
          <cell r="C4627" t="str">
            <v>M2</v>
          </cell>
          <cell r="D4627" t="str">
            <v>33,21</v>
          </cell>
        </row>
        <row r="4628">
          <cell r="A4628" t="str">
            <v>87478</v>
          </cell>
          <cell r="B4628" t="str">
            <v>ALVENARIA DE VEDAÇÃO DE BLOCOS CERÂMICOS FURADOS NA VERTICAL DE 9X19X39CM (ESPESSURA 9CM) DE PAREDES COM ÁREA LÍQUIDA MAIOR OU IGUAL A 6M² SEM VÃOS E ARGAMASSA DE ASSENTAMENTO COM PREPARO MANUAL. AF_06/2014</v>
          </cell>
          <cell r="C4628" t="str">
            <v>M2</v>
          </cell>
          <cell r="D4628" t="str">
            <v>34,24</v>
          </cell>
        </row>
        <row r="4629">
          <cell r="A4629" t="str">
            <v>87479</v>
          </cell>
          <cell r="B4629" t="str">
            <v>ALVENARIA DE VEDAÇÃO DE BLOCOS CERÂMICOS FURADOS NA VERTICAL DE 14X19X39CM (ESPESSURA 14CM) DE PAREDES COM ÁREA LÍQUIDA MAIOR OU IGUAL A 6M² SEM VÃOS E ARGAMASSA DE ASSENTAMENTO COM PREPARO EM BETONEIRA. AF_06/2014</v>
          </cell>
          <cell r="C4629" t="str">
            <v>M2</v>
          </cell>
          <cell r="D4629" t="str">
            <v>47,23</v>
          </cell>
        </row>
        <row r="4630">
          <cell r="A4630" t="str">
            <v>87480</v>
          </cell>
          <cell r="B4630" t="str">
            <v>ALVENARIA DE VEDAÇÃO DE BLOCOS CERÂMICOS FURADOS NA VERTICAL DE 14X19X39CM (ESPESSURA 14CM) DE PAREDES COM ÁREA LÍQUIDA MAIOR OU IGUAL A 6M² SEM VÃOS E ARGAMASSA DE ASSENTAMENTO COM PREPARO MANUAL. AF_06/2014</v>
          </cell>
          <cell r="C4630" t="str">
            <v>M2</v>
          </cell>
          <cell r="D4630" t="str">
            <v>48,40</v>
          </cell>
        </row>
        <row r="4631">
          <cell r="A4631" t="str">
            <v>87481</v>
          </cell>
          <cell r="B4631" t="str">
            <v>ALVENARIA DE VEDAÇÃO DE BLOCOS CERÂMICOS FURADOS NA VERTICAL DE 19X19X39CM (ESPESSURA 19CM) DE PAREDES COM ÁREA LÍQUIDA MAIOR OU IGUAL A 6M² SEM VÃOS E ARGAMASSA DE ASSENTAMENTO COM PREPARO EM BETONEIRA. AF_06/2014</v>
          </cell>
          <cell r="C4631" t="str">
            <v>M2</v>
          </cell>
          <cell r="D4631" t="str">
            <v>56,24</v>
          </cell>
        </row>
        <row r="4632">
          <cell r="A4632" t="str">
            <v>87482</v>
          </cell>
          <cell r="B4632" t="str">
            <v>ALVENARIA DE VEDAÇÃO DE BLOCOS CERÂMICOS FURADOS NA VERTICAL DE 19X19X39CM (ESPESSURA 19CM) DE PAREDES COM ÁREA LÍQUIDA MAIOR OU IGUAL A 6M² SEM VÃOS E ARGAMASSA DE ASSENTAMENTO COM PREPARO MANUAL. AF_06/2014</v>
          </cell>
          <cell r="C4632" t="str">
            <v>M2</v>
          </cell>
          <cell r="D4632" t="str">
            <v>57,60</v>
          </cell>
        </row>
        <row r="4633">
          <cell r="A4633" t="str">
            <v>87483</v>
          </cell>
          <cell r="B4633" t="str">
            <v>ALVENARIA DE VEDAÇÃO DE BLOCOS CERÂMICOS FURADOS NA VERTICAL DE 9X19X39CM (ESPESSURA 9CM) DE PAREDES COM ÁREA LÍQUIDA MENOR QUE 6M² COM VÃOS E ARGAMASSA DE ASSENTAMENTO COM PREPARO EM BETONEIRA. AF_06/2014</v>
          </cell>
          <cell r="C4633" t="str">
            <v>M2</v>
          </cell>
          <cell r="D4633" t="str">
            <v>43,24</v>
          </cell>
        </row>
        <row r="4634">
          <cell r="A4634" t="str">
            <v>87484</v>
          </cell>
          <cell r="B4634" t="str">
            <v>ALVENARIA DE VEDAÇÃO DE BLOCOS CERÂMICOS FURADOS NA VERTICAL DE 9X19X39CM (ESPESSURA 9CM) DE PAREDES COM ÁREA LÍQUIDA MENOR QUE 6M² COM VÃOS E ARGAMASSA DE ASSENTAMENTO COM PREPARO MANUAL. AF_06/2014</v>
          </cell>
          <cell r="C4634" t="str">
            <v>M2</v>
          </cell>
          <cell r="D4634" t="str">
            <v>44,27</v>
          </cell>
        </row>
        <row r="4635">
          <cell r="A4635" t="str">
            <v>87485</v>
          </cell>
          <cell r="B4635" t="str">
            <v>ALVENARIA DE VEDAÇÃO DE BLOCOS CERÂMICOS FURADOS NA VERTICAL DE 14X19X39CM (ESPESSURA 14CM) DE PAREDES COM ÁREA LÍQUIDA MENOR QUE 6M² COM VÃOS E ARGAMASSA DE ASSENTAMENTO COM PREPARO EM BETONEIRA. AF_06/2014</v>
          </cell>
          <cell r="C4635" t="str">
            <v>M2</v>
          </cell>
          <cell r="D4635" t="str">
            <v>57,83</v>
          </cell>
        </row>
        <row r="4636">
          <cell r="A4636" t="str">
            <v>87487</v>
          </cell>
          <cell r="B4636" t="str">
            <v>ALVENARIA DE VEDAÇÃO DE BLOCOS CERÂMICOS FURADOS NA VERTICAL DE 19X19X39CM (ESPESSURA 19CM) DE PAREDES COM ÁREA LÍQUIDA MENOR QUE 6M² COM VÃOS E ARGAMASSA DE ASSENTAMENTO COM PREPARO EM BETONEIRA. AF_06/2014</v>
          </cell>
          <cell r="C4636" t="str">
            <v>M2</v>
          </cell>
          <cell r="D4636" t="str">
            <v>66,61</v>
          </cell>
        </row>
        <row r="4637">
          <cell r="A4637" t="str">
            <v>87488</v>
          </cell>
          <cell r="B4637" t="str">
            <v>ALVENARIA DE VEDAÇÃO DE BLOCOS CERÂMICOS FURADOS NA VERTICAL DE 19X19X39CM (ESPESSURA 19CM) DE PAREDES COM ÁREA LÍQUIDA MENOR QUE 6M² COM VÃOS E ARGAMASSA DE ASSENTAMENTO COM PREPARO MANUAL. AF_06/2014</v>
          </cell>
          <cell r="C4637" t="str">
            <v>M2</v>
          </cell>
          <cell r="D4637" t="str">
            <v>67,97</v>
          </cell>
        </row>
        <row r="4638">
          <cell r="A4638" t="str">
            <v>87489</v>
          </cell>
          <cell r="B4638" t="str">
            <v>ALVENARIA DE VEDAÇÃO DE BLOCOS CERÂMICOS FURADOS NA VERTICAL DE 9X19X39CM (ESPESSURA 9CM) DE PAREDES COM ÁREA LÍQUIDA MAIOR OU IGUAL A 6M² COM VÃOS E ARGAMASSA DE ASSENTAMENTO COM PREPARO EM BETONEIRA. AF_06/2014</v>
          </cell>
          <cell r="C4638" t="str">
            <v>M2</v>
          </cell>
          <cell r="D4638" t="str">
            <v>36,73</v>
          </cell>
        </row>
        <row r="4639">
          <cell r="A4639" t="str">
            <v>87490</v>
          </cell>
          <cell r="B4639" t="str">
            <v>ALVENARIA DE VEDAÇÃO DE BLOCOS CERÂMICOS FURADOS NA VERTICAL DE 9X19X39CM (ESPESSURA 9CM) DE PAREDES COM ÁREA LÍQUIDA MAIOR OU IGUAL A 6M² COM VÃOS E ARGAMASSA DE ASSENTAMENTO COM PREPARO MANUAL. AF_06/2014</v>
          </cell>
          <cell r="C4639" t="str">
            <v>M2</v>
          </cell>
          <cell r="D4639" t="str">
            <v>37,76</v>
          </cell>
        </row>
        <row r="4640">
          <cell r="A4640" t="str">
            <v>87491</v>
          </cell>
          <cell r="B4640" t="str">
            <v>ALVENARIA DE VEDAÇÃO DE BLOCOS CERÂMICOS FURADOS NA VERTICAL DE 14X19X39CM (ESPESSURA 14CM) DE PAREDES COM ÁREA LÍQUIDA MAIOR OU IGUAL A 6M² COM VÃOS E ARGAMASSA DE ASSENTAMENTO COM PREPARO EM BETONEIRA. AF_06/2014</v>
          </cell>
          <cell r="C4640" t="str">
            <v>M2</v>
          </cell>
          <cell r="D4640" t="str">
            <v>50,85</v>
          </cell>
        </row>
        <row r="4641">
          <cell r="A4641" t="str">
            <v>87492</v>
          </cell>
          <cell r="B4641" t="str">
            <v>ALVENARIA DE VEDAÇÃO DE BLOCOS CERÂMICOS FURADOS NA VERTICAL DE 14X19X39CM (ESPESSURA 14CM) DE PAREDES COM ÁREA LÍQUIDA MAIOR OU IGUAL A 6M² COM VÃOS E ARGAMASSA DE ASSENTAMENTO COM PREPARO MANUAL. AF_06/2014</v>
          </cell>
          <cell r="C4641" t="str">
            <v>M2</v>
          </cell>
          <cell r="D4641" t="str">
            <v>52,02</v>
          </cell>
        </row>
        <row r="4642">
          <cell r="A4642" t="str">
            <v>87493</v>
          </cell>
          <cell r="B4642" t="str">
            <v>ALVENARIA DE VEDAÇÃO DE BLOCOS CERÂMICOS FURADOS NA VERTICAL DE 19X19X39CM (ESPESSURA 19CM) DE PAREDES COM ÁREA LÍQUIDA MAIOR OU IGUAL A 6M² COM VÃOS E ARGAMASSA DE ASSENTAMENTO COM PREPARO EM BETONEIRA. AF_06/2014</v>
          </cell>
          <cell r="C4642" t="str">
            <v>M2</v>
          </cell>
          <cell r="D4642" t="str">
            <v>59,94</v>
          </cell>
        </row>
        <row r="4643">
          <cell r="A4643" t="str">
            <v>87494</v>
          </cell>
          <cell r="B4643" t="str">
            <v>ALVENARIA DE VEDAÇÃO DE BLOCOS CERÂMICOS FURADOS NA VERTICAL DE 19X19X39CM (ESPESSURA 19CM) DE PAREDES COM ÁREA LÍQUIDA MAIOR OU IGUAL A 6M² COM VÃOS E ARGAMASSA DE ASSENTAMENTO COM PREPARO MANUAL. AF_06/2014</v>
          </cell>
          <cell r="C4643" t="str">
            <v>M2</v>
          </cell>
          <cell r="D4643" t="str">
            <v>61,30</v>
          </cell>
        </row>
        <row r="4644">
          <cell r="A4644" t="str">
            <v>87495</v>
          </cell>
          <cell r="B4644" t="str">
            <v>ALVENARIA DE VEDAÇÃO DE BLOCOS CERÂMICOS FURADOS NA HORIZONTAL DE 9X19X19CM (ESPESSURA 9CM) DE PAREDES COM ÁREA LÍQUIDA MENOR QUE 6M² SEM VÃOS E ARGAMASSA DE ASSENTAMENTO COM PREPARO EM BETONEIRA. AF_06/2014</v>
          </cell>
          <cell r="C4644" t="str">
            <v>M2</v>
          </cell>
          <cell r="D4644" t="str">
            <v>67,16</v>
          </cell>
        </row>
        <row r="4645">
          <cell r="A4645" t="str">
            <v>87496</v>
          </cell>
          <cell r="B4645" t="str">
            <v>ALVENARIA DE VEDAÇÃO DE BLOCOS CERÂMICOS FURADOS NA HORIZONTAL DE 9X19X19CM (ESPESSURA 9CM) DE PAREDES COM ÁREA LÍQUIDA MENOR QUE 6M² SEM VÃOS E ARGAMASSA DE ASSENTAMENTO COM PREPARO MANUAL. AF_06/2014</v>
          </cell>
          <cell r="C4645" t="str">
            <v>M2</v>
          </cell>
          <cell r="D4645" t="str">
            <v>68,13</v>
          </cell>
        </row>
        <row r="4646">
          <cell r="A4646" t="str">
            <v>87497</v>
          </cell>
          <cell r="B4646" t="str">
            <v>ALVENARIA DE VEDAÇÃO DE BLOCOS CERÂMICOS FURADOS NA HORIZONTAL DE 11,5X19X19CM (ESPESSURA 11,5CM) DE PAREDES COM ÁREA LÍQUIDA MENOR QUE 6M² SEM VÃOS E ARGAMASSA DE ASSENTAMENTO COM PREPARO EM BETONEIRA. AF_06/2014</v>
          </cell>
          <cell r="C4646" t="str">
            <v>M2</v>
          </cell>
          <cell r="D4646" t="str">
            <v>63,66</v>
          </cell>
        </row>
        <row r="4647">
          <cell r="A4647" t="str">
            <v>87498</v>
          </cell>
          <cell r="B4647" t="str">
            <v>ALVENARIA DE VEDAÇÃO DE BLOCOS CERÂMICOS FURADOS NA HORIZONTAL DE 11,5X19X19CM (ESPESSURA 11,5CM) DE PAREDES COM ÁREA LÍQUIDA MENOR QUE 6M² SEM VÃOS E ARGAMASSA DE ASSENTAMENTO COM PREPARO MANUAL. AF_06/2014</v>
          </cell>
          <cell r="C4647" t="str">
            <v>M2</v>
          </cell>
          <cell r="D4647" t="str">
            <v>64,90</v>
          </cell>
        </row>
        <row r="4648">
          <cell r="A4648" t="str">
            <v>87499</v>
          </cell>
          <cell r="B4648" t="str">
            <v>ALVENARIA DE VEDAÇÃO DE BLOCOS CERÂMICOS FURADOS NA HORIZONTAL DE 9X14X19CM (ESPESSURA 9CM) DE PAREDES COM ÁREA LÍQUIDA MENOR QUE 6M² SEM VÃOS E ARGAMASSA DE ASSENTAMENTO COM PREPARO EM BETONEIRA. AF_06/2014</v>
          </cell>
          <cell r="C4648" t="str">
            <v>M2</v>
          </cell>
          <cell r="D4648" t="str">
            <v>73,65</v>
          </cell>
        </row>
        <row r="4649">
          <cell r="A4649" t="str">
            <v>87500</v>
          </cell>
          <cell r="B4649" t="str">
            <v>ALVENARIA DE VEDAÇÃO DE BLOCOS CERÂMICOS FURADOS NA HORIZONTAL DE 9X14X19CM (ESPESSURA 9CM) DE PAREDES COM ÁREA LÍQUIDA MENOR QUE 6M² SEM VÃOS E ARGAMASSA DE ASSENTAMENTO COM PREPARO MANUAL. AF_06/2014</v>
          </cell>
          <cell r="C4649" t="str">
            <v>M2</v>
          </cell>
          <cell r="D4649" t="str">
            <v>74,69</v>
          </cell>
        </row>
        <row r="4650">
          <cell r="A4650" t="str">
            <v>87501</v>
          </cell>
          <cell r="B4650" t="str">
            <v>ALVENARIA DE VEDAÇÃO DE BLOCOS CERÂMICOS FURADOS NA HORIZONTAL DE 14X9X19CM (ESPESSURA 14CM, BLOCO DEITADO) DE PAREDES COM ÁREA LÍQUIDA MENOR QUE 6M² SEM VÃOS E ARGAMASSA DE ASSENTAMENTO COM PREPARO EM BETONEIRA. AF_06/2014</v>
          </cell>
          <cell r="C4650" t="str">
            <v>M2</v>
          </cell>
          <cell r="D4650" t="str">
            <v>114,57</v>
          </cell>
        </row>
        <row r="4651">
          <cell r="A4651" t="str">
            <v>87502</v>
          </cell>
          <cell r="B4651" t="str">
            <v>ALVENARIA DE VEDAÇÃO DE BLOCOS CERÂMICOS FURADOS NA HORIZONTAL DE 14X9X19CM (ESPESSURA 14CM, BLOCO DEITADO) DE PAREDES COM ÁREA LÍQUIDA MENOR QUE 6M² SEM VÃOS E ARGAMASSA DE ASSENTAMENTO COM PREPARO MANUAL. AF_06/2014</v>
          </cell>
          <cell r="C4651" t="str">
            <v>M2</v>
          </cell>
          <cell r="D4651" t="str">
            <v>115,91</v>
          </cell>
        </row>
        <row r="4652">
          <cell r="A4652" t="str">
            <v>87503</v>
          </cell>
          <cell r="B4652" t="str">
            <v>ALVENARIA DE VEDAÇÃO DE BLOCOS CERÂMICOS FURADOS NA HORIZONTAL DE 9X19X19CM (ESPESSURA 9CM) DE PAREDES COM ÁREA LÍQUIDA MAIOR OU IGUAL A 6M² SEM VÃOS E ARGAMASSA DE ASSENTAMENTO COM PREPARO EM BETONEIRA. AF_06/2014</v>
          </cell>
          <cell r="C4652" t="str">
            <v>M2</v>
          </cell>
          <cell r="D4652" t="str">
            <v>57,11</v>
          </cell>
        </row>
        <row r="4653">
          <cell r="A4653" t="str">
            <v>87504</v>
          </cell>
          <cell r="B4653" t="str">
            <v>ALVENARIA DE VEDAÇÃO DE BLOCOS CERÂMICOS FURADOS NA HORIZONTAL DE 9X19X19CM (ESPESSURA 9CM) DE PAREDES COM ÁREA LÍQUIDA MAIOR OU IGUAL A 6M² SEM VÃOS E ARGAMASSA DE ASSENTAMENTO COM PREPARO MANUAL. AF_06/2014</v>
          </cell>
          <cell r="C4653" t="str">
            <v>M2</v>
          </cell>
          <cell r="D4653" t="str">
            <v>58,08</v>
          </cell>
        </row>
        <row r="4654">
          <cell r="A4654" t="str">
            <v>87505</v>
          </cell>
          <cell r="B4654" t="str">
            <v>ALVENARIA DE VEDAÇÃO DE BLOCOS CERÂMICOS FURADOS NA HORIZONTAL DE 11,5X19X19CM (ESPESSURA 11,5M) DE PAREDES COM ÁREA LÍQUIDA MAIOR OU IGUAL A 6M² SEM VÃOS E ARGAMASSA DE ASSENTAMENTO COM PREPARO EM BETONEIRA. AF_06/2014</v>
          </cell>
          <cell r="C4654" t="str">
            <v>M2</v>
          </cell>
          <cell r="D4654" t="str">
            <v>53,68</v>
          </cell>
        </row>
        <row r="4655">
          <cell r="A4655" t="str">
            <v>87506</v>
          </cell>
          <cell r="B4655" t="str">
            <v>ALVENARIA DE VEDAÇÃO DE BLOCOS CERÂMICOS FURADOS NA HORIZONTAL DE 11,5X19X19CM (ESPESSURA 11,5M) DE PAREDES COM ÁREA LÍQUIDA MAIOR OU IGUAL A 6M² SEM VÃOS E ARGAMASSA DE ASSENTAMENTO COM PREPARO MANUAL. AF_06/2014</v>
          </cell>
          <cell r="C4655" t="str">
            <v>M2</v>
          </cell>
          <cell r="D4655" t="str">
            <v>54,92</v>
          </cell>
        </row>
        <row r="4656">
          <cell r="A4656" t="str">
            <v>87507</v>
          </cell>
          <cell r="B4656" t="str">
            <v>ALVENARIA DE VEDAÇÃO DE BLOCOS CERÂMICOS FURADOS NA HORIZONTAL DE 9X14X19CM (ESPESSURA 9CM) DE PAREDES COM ÁREA LÍQUIDA MAIOR OU IGUAL A 6M² SEM VÃOS E ARGAMASSA DE ASSENTAMENTO COM PREPARO EM BETONEIRA. AF_06/2014</v>
          </cell>
          <cell r="C4656" t="str">
            <v>M2</v>
          </cell>
          <cell r="D4656" t="str">
            <v>60,36</v>
          </cell>
        </row>
        <row r="4657">
          <cell r="A4657" t="str">
            <v>87508</v>
          </cell>
          <cell r="B4657" t="str">
            <v>ALVENARIA DE VEDAÇÃO DE BLOCOS CERÂMICOS FURADOS NA HORIZONTAL DE 9X14X19CM (ESPESSURA 9CM) DE PAREDES COM ÁREA LÍQUIDA MAIOR OU IGUAL A 6M² SEM VÃOS E ARGAMASSA DE ASSENTAMENTO COM PREPARO MANUAL. AF_06/2014</v>
          </cell>
          <cell r="C4657" t="str">
            <v>M2</v>
          </cell>
          <cell r="D4657" t="str">
            <v>61,40</v>
          </cell>
        </row>
        <row r="4658">
          <cell r="A4658" t="str">
            <v>87509</v>
          </cell>
          <cell r="B4658" t="str">
            <v>ALVENARIA DE VEDAÇÃO DE BLOCOS CERÂMICOS FURADOS NA HORIZONTAL DE 14X9X19CM (ESPESSURA 14CM, BLOCO DEITADO) DE PAREDES COM ÁREA LÍQUIDA MAIOR OU IGUAL A 6M² SEM VÃOS E ARGAMASSA DE ASSENTAMENTO COM PREPARO EM BETONEIRA. AF_06/2014</v>
          </cell>
          <cell r="C4658" t="str">
            <v>M2</v>
          </cell>
          <cell r="D4658" t="str">
            <v>93,16</v>
          </cell>
        </row>
        <row r="4659">
          <cell r="A4659" t="str">
            <v>87510</v>
          </cell>
          <cell r="B4659" t="str">
            <v>ALVENARIA DE VEDAÇÃO DE BLOCOS CERÂMICOS FURADOS NA HORIZONTAL DE 14X9X19CM (ESPESSURA 14CM, BLOCO DEITADO) DE PAREDES COM ÁREA LÍQUIDA MAIOR OU IGUAL A 6M² SEM VÃOS E ARGAMASSA DE ASSENTAMENTO COM PREPARO MANUAL. AF_06/2014</v>
          </cell>
          <cell r="C4659" t="str">
            <v>M2</v>
          </cell>
          <cell r="D4659" t="str">
            <v>94,50</v>
          </cell>
        </row>
        <row r="4660">
          <cell r="A4660" t="str">
            <v>87511</v>
          </cell>
          <cell r="B4660" t="str">
            <v>ALVENARIA DE VEDAÇÃO DE BLOCOS CERÂMICOS FURADOS NA HORIZONTAL DE 9X19X19CM (ESPESSURA 9CM) DE PAREDES COM ÁREA LÍQUIDA MENOR QUE 6M² COM VÃOS E ARGAMASSA DE ASSENTAMENTO COM PREPARO EM BETONEIRA. AF_06/2014</v>
          </cell>
          <cell r="C4660" t="str">
            <v>M2</v>
          </cell>
          <cell r="D4660" t="str">
            <v>75,88</v>
          </cell>
        </row>
        <row r="4661">
          <cell r="A4661" t="str">
            <v>87512</v>
          </cell>
          <cell r="B4661" t="str">
            <v>ALVENARIA DE VEDAÇÃO DE BLOCOS CERÂMICOS FURADOS NA HORIZONTAL DE 9X19X19CM (ESPESSURA 9CM) DE PAREDES COM ÁREA LÍQUIDA MENOR QUE 6M² COM VÃOS E ARGAMASSA DE ASSENTAMENTO COM PREPARO MANUAL. AF_06/2014</v>
          </cell>
          <cell r="C4661" t="str">
            <v>M2</v>
          </cell>
          <cell r="D4661" t="str">
            <v>76,85</v>
          </cell>
        </row>
        <row r="4662">
          <cell r="A4662" t="str">
            <v>87513</v>
          </cell>
          <cell r="B4662" t="str">
            <v>ALVENARIA DE VEDAÇÃO DE BLOCOS CERÂMICOS FURADOS NA HORIZONTAL DE 11,5X19X19CM (ESPESSURA 11,5CM) DE PAREDES COM ÁREA LÍQUIDA MENOR QUE 6M² COM VÃOS E ARGAMASSA DE ASSENTAMENTO COM PREPARO EM BETONEIRA. AF_06/2014</v>
          </cell>
          <cell r="C4662" t="str">
            <v>M2</v>
          </cell>
          <cell r="D4662" t="str">
            <v>72,71</v>
          </cell>
        </row>
        <row r="4663">
          <cell r="A4663" t="str">
            <v>87514</v>
          </cell>
          <cell r="B4663" t="str">
            <v>ALVENARIA DE VEDAÇÃO DE BLOCOS CERÂMICOS FURADOS NA HORIZONTAL DE 11,5X19X19CM (ESPESSURA 11,5CM) DE PAREDES COM ÁREA LÍQUIDA MENOR QUE 6M² COM VÃOS E ARGAMASSA DE ASSENTAMENTO COM PREPARO MANUAL. AF_06/2014</v>
          </cell>
          <cell r="C4663" t="str">
            <v>M2</v>
          </cell>
          <cell r="D4663" t="str">
            <v>73,95</v>
          </cell>
        </row>
        <row r="4664">
          <cell r="A4664" t="str">
            <v>87515</v>
          </cell>
          <cell r="B4664" t="str">
            <v>ALVENARIA DE VEDAÇÃO DE BLOCOS CERÂMICOS FURADOS NA HORIZONTAL DE 9X14X19CM (ESPESSURA 9CM) DE PAREDES COM ÁREA LÍQUIDA MENOR QUE 6M² COM VÃOS E ARGAMASSA DE ASSENTAMENTO COM PREPARO EM BETONEIRA. AF_06/2014</v>
          </cell>
          <cell r="C4664" t="str">
            <v>M2</v>
          </cell>
          <cell r="D4664" t="str">
            <v>85,78</v>
          </cell>
        </row>
        <row r="4665">
          <cell r="A4665" t="str">
            <v>87516</v>
          </cell>
          <cell r="B4665" t="str">
            <v>ALVENARIA DE VEDAÇÃO DE BLOCOS CERÂMICOS FURADOS NA HORIZONTAL DE 9X14X19CM (ESPESSURA 9CM) DE PAREDES COM ÁREA LÍQUIDA MENOR QUE 6M² COM VÃOS E ARGAMASSA DE ASSENTAMENTO COM PREPARO MANUAL. AF_06/2014</v>
          </cell>
          <cell r="C4665" t="str">
            <v>M2</v>
          </cell>
          <cell r="D4665" t="str">
            <v>86,82</v>
          </cell>
        </row>
        <row r="4666">
          <cell r="A4666" t="str">
            <v>87517</v>
          </cell>
          <cell r="B4666" t="str">
            <v>ALVENARIA DE VEDAÇÃO DE BLOCOS CERÂMICOS FURADOS NA HORIZONTAL DE 14X9X19CM (ESPESSURA 14CM, BLOCO DEITADO) DE PAREDES COM ÁREA LÍQUIDA MENOR QUE 6M² COM VÃOS E ARGAMASSA DE ASSENTAMENTO COM PREPARO EM BETONEIRA. AF_06/2014</v>
          </cell>
          <cell r="C4666" t="str">
            <v>M2</v>
          </cell>
          <cell r="D4666" t="str">
            <v>133,46</v>
          </cell>
        </row>
        <row r="4667">
          <cell r="A4667" t="str">
            <v>87518</v>
          </cell>
          <cell r="B4667" t="str">
            <v>ALVENARIA DE VEDAÇÃO DE BLOCOS CERÂMICOS FURADOS NA HORIZONTAL DE 14X9X19CM (ESPESSURA 14CM, BLOCO DEITADO) DE PAREDES COM ÁREA LÍQUIDA MENOR QUE 6M² COM VÃOS E ARGAMASSA DE ASSENTAMENTO COM PREPARO MANUAL. AF_06/2014</v>
          </cell>
          <cell r="C4667" t="str">
            <v>M2</v>
          </cell>
          <cell r="D4667" t="str">
            <v>134,80</v>
          </cell>
        </row>
        <row r="4668">
          <cell r="A4668" t="str">
            <v>87519</v>
          </cell>
          <cell r="B4668" t="str">
            <v>ALVENARIA DE VEDAÇÃO DE BLOCOS CERÂMICOS FURADOS NA HORIZONTAL DE 9X19X19CM (ESPESSURA 9CM) DE PAREDES COM ÁREA LÍQUIDA MAIOR OU IGUAL A 6M² COM VÃOS E ARGAMASSA DE ASSENTAMENTO COM PREPARO EM BETONEIRA. AF_06/2014</v>
          </cell>
          <cell r="C4668" t="str">
            <v>M2</v>
          </cell>
          <cell r="D4668" t="str">
            <v>62,59</v>
          </cell>
        </row>
        <row r="4669">
          <cell r="A4669" t="str">
            <v>87520</v>
          </cell>
          <cell r="B4669" t="str">
            <v>ALVENARIA DE VEDAÇÃO DE BLOCOS CERÂMICOS FURADOS NA HORIZONTAL DE 9X19X19CM (ESPESSURA 9CM) DE PAREDES COM ÁREA LÍQUIDA MAIOR OU IGUAL A 6M² COM VÃOS E ARGAMASSA DE ASSENTAMENTO COM PREPARO MANUAL. AF_06/2014</v>
          </cell>
          <cell r="C4669" t="str">
            <v>M2</v>
          </cell>
          <cell r="D4669" t="str">
            <v>63,56</v>
          </cell>
        </row>
        <row r="4670">
          <cell r="A4670" t="str">
            <v>87521</v>
          </cell>
          <cell r="B4670" t="str">
            <v>ALVENARIA DE VEDAÇÃO DE BLOCOS CERÂMICOS FURADOS NA HORIZONTAL DE 11,5X19X19CM (ESPESSURA 11,5CM) DE PAREDES COM ÁREA LÍQUIDA MAIOR OU IGUAL A 6M² COM VÃOS E ARGAMASSA DE ASSENTAMENTO COM PREPARO EM BETONEIRA. AF_06/2014</v>
          </cell>
          <cell r="C4670" t="str">
            <v>M2</v>
          </cell>
          <cell r="D4670" t="str">
            <v>59,19</v>
          </cell>
        </row>
        <row r="4671">
          <cell r="A4671" t="str">
            <v>87522</v>
          </cell>
          <cell r="B4671" t="str">
            <v>ALVENARIA DE VEDAÇÃO DE BLOCOS CERÂMICOS FURADOS NA HORIZONTAL DE 11,5X19X19CM (ESPESSURA 11,5CM) DE PAREDES COM ÁREA LÍQUIDA MAIOR OU IGUAL A 6M² COM VÃOS E ARGAMASSA DE ASSENTAMENTO COM PREPARO MANUAL. AF_06/2014</v>
          </cell>
          <cell r="C4671" t="str">
            <v>M2</v>
          </cell>
          <cell r="D4671" t="str">
            <v>60,43</v>
          </cell>
        </row>
        <row r="4672">
          <cell r="A4672" t="str">
            <v>87523</v>
          </cell>
          <cell r="B4672" t="str">
            <v>ALVENARIA DE VEDAÇÃO DE BLOCOS CERÂMICOS FURADOS NA HORIZONTAL DE 9X14X19CM (ESPESSURA 9CM) DE PAREDES COM ÁREA LÍQUIDA MAIOR OU IGUAL A 6M² COM VÃOS E ARGAMASSA DE ASSENTAMENTO COM PREPARO EM BETONEIRA. AF_06/2014</v>
          </cell>
          <cell r="C4672" t="str">
            <v>M2</v>
          </cell>
          <cell r="D4672" t="str">
            <v>67,74</v>
          </cell>
        </row>
        <row r="4673">
          <cell r="A4673" t="str">
            <v>87524</v>
          </cell>
          <cell r="B4673" t="str">
            <v>ALVENARIA DE VEDAÇÃO DE BLOCOS CERÂMICOS FURADOS NA HORIZONTAL DE 9X14X19CM (ESPESSURA 9CM) DE PAREDES COM ÁREA LÍQUIDA MAIOR OU IGUAL A 6M² COM VÃOS E ARGAMASSA DE ASSENTAMENTO COM PREPARO MANUAL. AF_06/2014</v>
          </cell>
          <cell r="C4673" t="str">
            <v>M2</v>
          </cell>
          <cell r="D4673" t="str">
            <v>68,78</v>
          </cell>
        </row>
        <row r="4674">
          <cell r="A4674" t="str">
            <v>87525</v>
          </cell>
          <cell r="B4674" t="str">
            <v>ALVENARIA DE VEDAÇÃO DE BLOCOS CERÂMICOS FURADOS NA HORIZONTAL DE 14X9X19CM (ESPESSURA 14CM, BLOCO DEITADO) DE PAREDES COM ÁREA LÍQUIDA MAIOR OU IGUAL A 6M² COM VÃOS E ARGAMASSA DE ASSENTAMENTO COM PREPARO EM BETONEIRA. AF_06/2014</v>
          </cell>
          <cell r="C4674" t="str">
            <v>M2</v>
          </cell>
          <cell r="D4674" t="str">
            <v>104,59</v>
          </cell>
        </row>
        <row r="4675">
          <cell r="A4675" t="str">
            <v>87526</v>
          </cell>
          <cell r="B4675" t="str">
            <v>ALVENARIA DE VEDAÇÃO DE BLOCOS CERÂMICOS FURADOS NA HORIZONTAL DE 14X9X19CM (ESPESSURA 14CM, BLOCO DEITADO) DE PAREDES COM ÁREA LÍQUIDA MAIOR OU IGUAL A 6M² COM VÃOS E ARGAMASSA DE ASSENTAMENTO COM PREPARO MANUAL. AF_06/2014</v>
          </cell>
          <cell r="C4675" t="str">
            <v>M2</v>
          </cell>
          <cell r="D4675" t="str">
            <v>105,93</v>
          </cell>
        </row>
        <row r="4676">
          <cell r="A4676" t="str">
            <v>89043</v>
          </cell>
          <cell r="B4676" t="str">
            <v>(COMPOSIÇÃO REPRESENTATIVA) DO SERVIÇO DE ALVENARIA DE VEDAÇÃO DE BLOCOS VAZADOS DE CERÂMICA DE 9X19X19CM (ESPESSURA 9CM), PARA EDIFICAÇÃO HABITACIONAL MULTIFAMILIAR (PRÉDIO). AF_11/2014</v>
          </cell>
          <cell r="C4676" t="str">
            <v>M2</v>
          </cell>
          <cell r="D4676" t="str">
            <v>63,84</v>
          </cell>
        </row>
        <row r="4677">
          <cell r="A4677" t="str">
            <v>89168</v>
          </cell>
          <cell r="B4677" t="str">
            <v>(COMPOSIÇÃO REPRESENTATIVA) DO SERVIÇO DE ALVENARIA DE VEDAÇÃO DE BLOCOS VAZADOS DE CERÂMICA DE 9X19X19CM (ESPESSURA 9CM), PARA EDIFICAÇÃO HABITACIONAL UNIFAMILIAR (CASA) E EDIFICAÇÃO PÚBLICA PADRÃO. AF_11/2014</v>
          </cell>
          <cell r="C4677" t="str">
            <v>M2</v>
          </cell>
          <cell r="D4677" t="str">
            <v>65,81</v>
          </cell>
        </row>
        <row r="4678">
          <cell r="A4678" t="str">
            <v>89977</v>
          </cell>
          <cell r="B4678" t="str">
            <v>(COMPOSIÇÃO REPRESENTATIVA) DO SERVIÇO DE ALVENARIA DE VEDAÇÃO DE BLOCOS VAZADOS DE CERÂMICA DE 14X9X19CM (ESPESSURA 14CM, BLOCO DEITADO), PARA EDIFICAÇÃO HABITACIONAL UNIFAMILIAR (CASA) E EDIFICAÇÃO PÚBLICA PADRÃO. AF_12/2014</v>
          </cell>
          <cell r="C4678" t="str">
            <v>M2</v>
          </cell>
          <cell r="D4678" t="str">
            <v>111,72</v>
          </cell>
        </row>
        <row r="4679">
          <cell r="A4679" t="str">
            <v>90112</v>
          </cell>
          <cell r="B4679" t="str">
            <v>ALVENARIA DE VEDAÇÃO DE BLOCOS CERÂMICOS FURADOS NA VERTICAL DE 14X19X39CM (ESPESSURA 14CM) DE PAREDES COM ÁREA LÍQUIDA MENOR QUE 6M2 COM VÃOS E ARGAMASSA DE ASSENTAMENTO COM PREPARO MANUAL. AF_06/2014</v>
          </cell>
          <cell r="C4679" t="str">
            <v>M2</v>
          </cell>
          <cell r="D4679" t="str">
            <v>59,00</v>
          </cell>
        </row>
        <row r="4680">
          <cell r="A4680" t="str">
            <v>95474</v>
          </cell>
          <cell r="B4680" t="str">
            <v>ALVENARIA DE EMBASAMENTO EM TIJOLOS CERAMICOS MACICOS 5X10X20CM, ASSENTADO  COM ARGAMASSA TRACO 1:2:8 (CIMENTO, CAL E AREIA)</v>
          </cell>
          <cell r="C4680" t="str">
            <v>M3</v>
          </cell>
          <cell r="D4680" t="str">
            <v>591,77</v>
          </cell>
        </row>
        <row r="4681">
          <cell r="A4681" t="str">
            <v>89282</v>
          </cell>
          <cell r="B4681" t="str">
            <v>ALVENARIA ESTRUTURAL DE BLOCOS CERÂMICOS 14X19X39, (ESPESSURA DE 14 CM), PARA PAREDES COM ÁREA LÍQUIDA MENOR QUE 6M², SEM VÃOS, UTILIZANDO PALHETA E ARGAMASSA DE ASSENTAMENTO COM PREPARO EM BETONEIRA. AF_12/2014</v>
          </cell>
          <cell r="C4681" t="str">
            <v>M2</v>
          </cell>
          <cell r="D4681" t="str">
            <v>46,51</v>
          </cell>
        </row>
        <row r="4682">
          <cell r="A4682" t="str">
            <v>89283</v>
          </cell>
          <cell r="B4682" t="str">
            <v>ALVENARIA ESTRUTURAL DE BLOCOS CERÂMICOS 14X19X39, (ESPESSURA DE 14 CM), PARA PAREDES COM ÁREA LÍQUIDA MENOR QUE 6M², SEM VÃOS, UTILIZANDO PALHETA E ARGAMASSA DE ASSENTAMENTO COM PREPARO MANUAL. AF_12/2014</v>
          </cell>
          <cell r="C4682" t="str">
            <v>M2</v>
          </cell>
          <cell r="D4682" t="str">
            <v>48,69</v>
          </cell>
        </row>
        <row r="4683">
          <cell r="A4683" t="str">
            <v>89284</v>
          </cell>
          <cell r="B4683" t="str">
            <v>ALVENARIA ESTRUTURAL DE BLOCOS CERÂMICOS 14X19X39, (ESPESSURA DE 14 CM), PARA PAREDES COM ÁREA LÍQUIDA MAIOR OU IGUAL QUE 6M², SEM VÃOS, UTILIZANDO PALHETA E ARGAMASSA DE ASSENTAMENTO COM PREPARO EM BETONEIRA. AF_12/2014</v>
          </cell>
          <cell r="C4683" t="str">
            <v>M2</v>
          </cell>
          <cell r="D4683" t="str">
            <v>42,16</v>
          </cell>
        </row>
        <row r="4684">
          <cell r="A4684" t="str">
            <v>89285</v>
          </cell>
          <cell r="B4684" t="str">
            <v>ALVENARIA ESTRUTURAL DE BLOCOS CERÂMICOS 14X19X39, (ESPESSURA DE 14 CM), PARA PAREDES COM ÁREA LÍQUIDA MAIOR OU IGUAL QUE 6M², SEM VÃOS, UTILIZANDO PALHETA E ARGAMASSA DE ASSENTAMENTO COM PREPARO MANUAL. AF_12/2014</v>
          </cell>
          <cell r="C4684" t="str">
            <v>M2</v>
          </cell>
          <cell r="D4684" t="str">
            <v>44,34</v>
          </cell>
        </row>
        <row r="4685">
          <cell r="A4685" t="str">
            <v>89286</v>
          </cell>
          <cell r="B4685" t="str">
            <v>ALVENARIA ESTRUTURAL DE BLOCOS CERÂMICOS 14X19X39, (ESPESSURA DE 14 CM), PARA PAREDES COM ÁREA LÍQUIDA MENOR QUE 6M², COM VÃOS, UTILIZANDO PALHETA E ARGAMASSA DE ASSENTAMENTO COM PREPARO EM BETONEIRA. AF_12/2014</v>
          </cell>
          <cell r="C4685" t="str">
            <v>M2</v>
          </cell>
          <cell r="D4685" t="str">
            <v>50,76</v>
          </cell>
        </row>
        <row r="4686">
          <cell r="A4686" t="str">
            <v>89287</v>
          </cell>
          <cell r="B4686" t="str">
            <v>ALVENARIA ESTRUTURAL DE BLOCOS CERÂMICOS 14X19X39, (ESPESSURA DE 14 CM), PARA PAREDES COM ÁREA LÍQUIDA MENOR QUE 6M², COM VÃOS, UTILIZANDO PALHETA E ARGAMASSA DE ASSENTAMENTO COM PREPARO MANUAL. AF_12/2014</v>
          </cell>
          <cell r="C4686" t="str">
            <v>M2</v>
          </cell>
          <cell r="D4686" t="str">
            <v>52,94</v>
          </cell>
        </row>
        <row r="4687">
          <cell r="A4687" t="str">
            <v>89288</v>
          </cell>
          <cell r="B4687" t="str">
            <v>ALVENARIA ESTRUTURAL DE BLOCOS CERÂMICOS 14X19X39, (ESPESSURA DE 14 CM), PARA PAREDES COM ÁREA LÍQUIDA MAIOR OU IGUAL A 6M², COM VÃOS, UTILIZANDO PALHETA E ARGAMASSA DE ASSENTAMENTO COM PREPARO EM BETONEIRA. AF_12/2014</v>
          </cell>
          <cell r="C4687" t="str">
            <v>M2</v>
          </cell>
          <cell r="D4687" t="str">
            <v>44,66</v>
          </cell>
        </row>
        <row r="4688">
          <cell r="A4688" t="str">
            <v>89289</v>
          </cell>
          <cell r="B4688" t="str">
            <v>ALVENARIA ESTRUTURAL DE BLOCOS CERÂMICOS 14X19X39, (ESPESSURA DE 14 CM), PARA PAREDES COM ÁREA LÍQUIDA MAIOR OU IGUAL A 6M², COM VÃOS, UTILIZANDO PALHETA E ARGAMASSA DE ASSENTAMENTO COM PREPARO MANUAL. AF_12/2014</v>
          </cell>
          <cell r="C4688" t="str">
            <v>M2</v>
          </cell>
          <cell r="D4688" t="str">
            <v>46,84</v>
          </cell>
        </row>
        <row r="4689">
          <cell r="A4689" t="str">
            <v>89290</v>
          </cell>
          <cell r="B4689" t="str">
            <v>ALVENARIA ESTRUTURAL DE BLOCOS CERÂMICOS 14X19X29, (ESPESSURA DE 14 CM), PARA PAREDES COM ÁREA LÍQUIDA MENOR QUE 6M², SEM VÃOS, UTILIZANDO PALHETA E ARGAMASSA DE ASSENTAMENTO COM PREPARO EM BETONEIRA. AF_12/2014</v>
          </cell>
          <cell r="C4689" t="str">
            <v>M2</v>
          </cell>
          <cell r="D4689" t="str">
            <v>55,25</v>
          </cell>
        </row>
        <row r="4690">
          <cell r="A4690" t="str">
            <v>89291</v>
          </cell>
          <cell r="B4690" t="str">
            <v>ALVENARIA ESTRUTURAL DE BLOCOS CERÂMICOS 14X19X29, (ESPESSURA DE 14 CM), PARA PAREDES COM ÁREA LÍQUIDA MENOR QUE 6M², SEM VÃOS, UTILIZANDO PALHETA E ARGAMASSA DE ASSENTAMENTO COM PREPARO MANUAL. AF_12/2014</v>
          </cell>
          <cell r="C4690" t="str">
            <v>M2</v>
          </cell>
          <cell r="D4690" t="str">
            <v>57,66</v>
          </cell>
        </row>
        <row r="4691">
          <cell r="A4691" t="str">
            <v>89292</v>
          </cell>
          <cell r="B4691" t="str">
            <v>ALVENARIA ESTRUTURAL DE BLOCOS CERÂMICOS 14X19X29, (ESPESSURA DE 14 CM), PARA PAREDES COM ÁREA LÍQUIDA MAIOR OU IGUAL A 6M², SEM VÃOS, UTILIZANDO PALHETA E ARGAMASSA DE ASSENTAMENTO COM PREPARO EM BETONEIRA. AF_12/2014</v>
          </cell>
          <cell r="C4691" t="str">
            <v>M2</v>
          </cell>
          <cell r="D4691" t="str">
            <v>50,99</v>
          </cell>
        </row>
        <row r="4692">
          <cell r="A4692" t="str">
            <v>89293</v>
          </cell>
          <cell r="B4692" t="str">
            <v>ALVENARIA ESTRUTURAL DE BLOCOS CERÂMICOS 14X19X29, (ESPESSURA DE 14 CM), PARA PAREDES COM ÁREA LÍQUIDA MAIOR OU IGUAL A 6M2, SEM VÃOS, UTILIZANDO PALHETA E ARGAMASSA DE ASSENTAMENTO COM PREPARO MANUAL. AF_12/2014</v>
          </cell>
          <cell r="C4692" t="str">
            <v>M2</v>
          </cell>
          <cell r="D4692" t="str">
            <v>53,40</v>
          </cell>
        </row>
        <row r="4693">
          <cell r="A4693" t="str">
            <v>89294</v>
          </cell>
          <cell r="B4693" t="str">
            <v>ALVENARIA ESTRUTURAL DE BLOCOS CERÂMICOS 14X19X29, (ESPESSURA DE 14 CM), PARA PAREDES COM ÁREA LÍQUIDA MENOR QUE 6M², COM VÃOS, UTILIZANDO PALHETA E ARGAMASSA DE ASSENTAMENTO COM PREPARO EM BETONEIRA. AF_12/2014</v>
          </cell>
          <cell r="C4693" t="str">
            <v>M2</v>
          </cell>
          <cell r="D4693" t="str">
            <v>61,07</v>
          </cell>
        </row>
        <row r="4694">
          <cell r="A4694" t="str">
            <v>89295</v>
          </cell>
          <cell r="B4694" t="str">
            <v>ALVENARIA ESTRUTURAL DE BLOCOS CERÂMICOS 14X19X29, (ESPESSURA DE 14 CM), PARA PAREDES COM ÁREA LÍQUIDA MENOR QUE 6M², COM VÃOS, UTILIZANDO PALHETA E ARGAMASSA DE ASSENTAMENTO COM PREPARO MANUAL. AF_12/2014</v>
          </cell>
          <cell r="C4694" t="str">
            <v>M2</v>
          </cell>
          <cell r="D4694" t="str">
            <v>63,48</v>
          </cell>
        </row>
        <row r="4695">
          <cell r="A4695" t="str">
            <v>89296</v>
          </cell>
          <cell r="B4695" t="str">
            <v>ALVENARIA ESTRUTURAL DE BLOCOS CERÂMICOS 14X19X29, (ESPESSURA DE 14 CM), PARA PAREDES COM ÁREA LÍQUIDA MAIOR OU IGUAL A 6M², COM VÃOS, UTILIZANDO PALHETA E ARGAMASSA DE ASSENTAMENTO COM PREPARO EM BETONEIRA. AF_12/2014</v>
          </cell>
          <cell r="C4695" t="str">
            <v>M2</v>
          </cell>
          <cell r="D4695" t="str">
            <v>54,31</v>
          </cell>
        </row>
        <row r="4696">
          <cell r="A4696" t="str">
            <v>89297</v>
          </cell>
          <cell r="B4696" t="str">
            <v>ALVENARIA ESTRUTURAL DE BLOCOS CERÂMICOS 14X19X29, (ESPESSURA DE 14 CM), PARA PAREDES COM ÁREA LÍQUIDA MAIOR OU IGUAL A 6M², COM VÃOS, UTILIZANDO PALHETA E ARGAMASSA DE ASSENTAMENTO COM PREPARO MANUAL. AF_12/2014</v>
          </cell>
          <cell r="C4696" t="str">
            <v>M2</v>
          </cell>
          <cell r="D4696" t="str">
            <v>56,72</v>
          </cell>
        </row>
        <row r="4697">
          <cell r="A4697" t="str">
            <v>89298</v>
          </cell>
          <cell r="B4697" t="str">
            <v>ALVENARIA ESTRUTURAL DE BLOCOS CERÂMICOS 14X19X39, (ESPESSURA DE 14 CM), PARA PAREDES COM ÁREA LÍQUIDA MENOR QUE 6M², SEM VÃOS, UTILIZANDO COLHER DE PEDREIRO E ARGAMASSA DE ASSENTAMENTO COM PREPARO EM BETONEIRA. AF_12/2014</v>
          </cell>
          <cell r="C4697" t="str">
            <v>M2</v>
          </cell>
          <cell r="D4697" t="str">
            <v>56,30</v>
          </cell>
        </row>
        <row r="4698">
          <cell r="A4698" t="str">
            <v>89299</v>
          </cell>
          <cell r="B4698" t="str">
            <v>ALVENARIA ESTRUTURAL DE BLOCOS CERÂMICOS 14X19X39, (ESPESSURA DE 14 CM), PARA PAREDES COM ÁREA LÍQUIDA MENOR QUE 6M², SEM VÃOS, UTILIZANDO COLHER DE PEDREIRO E ARGAMASSA DE ASSENTAMENTO COM PREPARO MANUAL. AF_12/2014</v>
          </cell>
          <cell r="C4698" t="str">
            <v>M2</v>
          </cell>
          <cell r="D4698" t="str">
            <v>59,38</v>
          </cell>
        </row>
        <row r="4699">
          <cell r="A4699" t="str">
            <v>89300</v>
          </cell>
          <cell r="B4699" t="str">
            <v>ALVENARIA ESTRUTURAL DE BLOCOS CERÂMICOS 14X19X39, (ESPESSURA DE 14 CM), PARA PAREDES COM ÁREA LÍQUIDA MAIOR OU IGUAL A 6M², SEM VÃOS, UTILIZANDO COLHER DE PEDREIRO E ARGAMASSA DE ASSENTAMENTO COM PREPARO EM BETONEIRA. AF_12/2014</v>
          </cell>
          <cell r="C4699" t="str">
            <v>M2</v>
          </cell>
          <cell r="D4699" t="str">
            <v>51,95</v>
          </cell>
        </row>
        <row r="4700">
          <cell r="A4700" t="str">
            <v>89301</v>
          </cell>
          <cell r="B4700" t="str">
            <v>ALVENARIA ESTRUTURAL DE BLOCOS CERÂMICOS 14X19X39, (ESPESSURA DE 14 CM), PARA PAREDES COM ÁREA LÍQUIDA MAIOR OU IGUAL A 6M², SEM VÃOS, UTILIZANDO COLHER DE PEDREIRO E ARGAMASSA DE ASSENTAMENTO COM PREPARO MANUAL. AF_12/2014</v>
          </cell>
          <cell r="C4700" t="str">
            <v>M2</v>
          </cell>
          <cell r="D4700" t="str">
            <v>55,03</v>
          </cell>
        </row>
        <row r="4701">
          <cell r="A4701" t="str">
            <v>89302</v>
          </cell>
          <cell r="B4701" t="str">
            <v>ALVENARIA ESTRUTURAL DE BLOCOS CERÂMICOS 14X19X39, (ESPESSURA DE 14 CM), PARA PAREDES COM ÁREA LÍQUIDA MENOR QUE 6M², COM VÃOS, UTILIZANDO COLHER DE PEDREIRO E ARGAMASSA DE ASSENTAMENTO COM PREPARO EM BETONEIRA. AF_12/2014</v>
          </cell>
          <cell r="C4701" t="str">
            <v>M2</v>
          </cell>
          <cell r="D4701" t="str">
            <v>63,68</v>
          </cell>
        </row>
        <row r="4702">
          <cell r="A4702" t="str">
            <v>89303</v>
          </cell>
          <cell r="B4702" t="str">
            <v>ALVENARIA ESTRUTURAL DE BLOCOS CERÂMICOS 14X19X39, (ESPESSURA DE 14 CM), PARA PAREDES COM ÁREA LÍQUIDA MENOR QUE 6M², COM VÃOS, UTILIZANDO COLHER DE PEDREIRO E ARGAMASSA DE ASSENTAMENTO COM PREPARO MANUAL. AF_12/2014</v>
          </cell>
          <cell r="C4702" t="str">
            <v>M2</v>
          </cell>
          <cell r="D4702" t="str">
            <v>66,76</v>
          </cell>
        </row>
        <row r="4703">
          <cell r="A4703" t="str">
            <v>89304</v>
          </cell>
          <cell r="B4703" t="str">
            <v>ALVENARIA ESTRUTURAL DE BLOCOS CERÂMICOS 14X19X39, (ESPESSURA DE 14 CM), PARA PAREDES COM ÁREA LÍQUIDA MAIOR OU IGUAL A 6M², COM VÃOS, UTILIZANDO COLHER DE PEDREIRO E ARGAMASSA DE ASSENTAMENTO COM PREPARO EM BETONEIRA. AF_12/2014</v>
          </cell>
          <cell r="C4703" t="str">
            <v>M2</v>
          </cell>
          <cell r="D4703" t="str">
            <v>56,39</v>
          </cell>
        </row>
        <row r="4704">
          <cell r="A4704" t="str">
            <v>89305</v>
          </cell>
          <cell r="B4704" t="str">
            <v>ALVENARIA ESTRUTURAL DE BLOCOS CERÂMICOS 14X19X39, (ESPESSURA DE 14 CM), PARA PAREDES COM ÁREA LÍQUIDA MAIOR OU IGUAL A 6M², COM VÃOS, UTILIZANDO COLHER DE PEDREIRO E ARGAMASSA DE ASSENTAMENTO COM PREPARO MANUAL. AF_12/2014</v>
          </cell>
          <cell r="C4704" t="str">
            <v>M2</v>
          </cell>
          <cell r="D4704" t="str">
            <v>59,47</v>
          </cell>
        </row>
        <row r="4705">
          <cell r="A4705" t="str">
            <v>89306</v>
          </cell>
          <cell r="B4705" t="str">
            <v>ALVENARIA ESTRUTURAL DE BLOCOS CERÂMICOS 14X19X29, (ESPESSURA DE 14 CM), PARA PAREDES COM ÁREA LÍQUIDA MENOR QUE 6M², SEM VÃOS, UTILIZANDO COLHER DE PEDREIRO E ARGAMASSA DE ASSENTAMENTO COM PREPARO EM BETONEIRA. AF_12/2014</v>
          </cell>
          <cell r="C4705" t="str">
            <v>M2</v>
          </cell>
          <cell r="D4705" t="str">
            <v>65,19</v>
          </cell>
        </row>
        <row r="4706">
          <cell r="A4706" t="str">
            <v>89307</v>
          </cell>
          <cell r="B4706" t="str">
            <v>ALVENARIA ESTRUTURAL DE BLOCOS CERÂMICOS 14X19X29, (ESPESSURA DE 14 CM), PARA PAREDES COM ÁREA LÍQUIDA MENOR QUE 6M², SEM VÃOS, UTILIZANDO COLHER DE PEDREIRO E ARGAMASSA DE ASSENTAMENTO COM PREPARO MANUAL. AF_12/2014</v>
          </cell>
          <cell r="C4706" t="str">
            <v>M2</v>
          </cell>
          <cell r="D4706" t="str">
            <v>68,61</v>
          </cell>
        </row>
        <row r="4707">
          <cell r="A4707" t="str">
            <v>89308</v>
          </cell>
          <cell r="B4707" t="str">
            <v>ALVENARIA ESTRUTURAL DE BLOCOS CERÂMICOS 14X19X29, (ESPESSURA DE 14 CM), PARA PAREDES COM ÁREA LÍQUIDA MAIOR OU IGUAL A 6M², SEM VÃOS, UTILIZANDO COLHER DE PEDREIRO E ARGAMASSA DE ASSENTAMENTO COM PREPARO EM BETONEIRA. AF_12/2014</v>
          </cell>
          <cell r="C4707" t="str">
            <v>M2</v>
          </cell>
          <cell r="D4707" t="str">
            <v>60,92</v>
          </cell>
        </row>
        <row r="4708">
          <cell r="A4708" t="str">
            <v>89309</v>
          </cell>
          <cell r="B4708" t="str">
            <v>ALVENARIA ESTRUTURAL DE BLOCOS CERÂMICOS 14X19X29, (ESPESSURA DE 14 CM), PARA PAREDES COM ÁREA LÍQUIDA MAIOR OU IGUAL A 6M², SEM VÃOS, UTILIZANDO COLHER DE PEDREIRO E ARGAMASSA DE ASSENTAMENTO COM PREPARO MANUAL. AF_12/2014</v>
          </cell>
          <cell r="C4708" t="str">
            <v>M2</v>
          </cell>
          <cell r="D4708" t="str">
            <v>64,34</v>
          </cell>
        </row>
        <row r="4709">
          <cell r="A4709" t="str">
            <v>89310</v>
          </cell>
          <cell r="B4709" t="str">
            <v>ALVENARIA ESTRUTURAL DE BLOCOS CERÂMICOS 14X19X29, (ESPESSURA DE 14 CM), PARA PAREDES COM ÁREA LÍQUIDA MENOR QUE 6M², COM VÃOS, UTILIZANDO COLHER DE PEDREIRO E ARGAMASSA DE ASSENTAMENTO COM PREPARO EM BETONEIRA. AF_12/2014</v>
          </cell>
          <cell r="C4709" t="str">
            <v>M2</v>
          </cell>
          <cell r="D4709" t="str">
            <v>74,08</v>
          </cell>
        </row>
        <row r="4710">
          <cell r="A4710" t="str">
            <v>89311</v>
          </cell>
          <cell r="B4710" t="str">
            <v>ALVENARIA ESTRUTURAL DE BLOCOS CERÂMICOS 14X19X29, (ESPESSURA DE 14 CM), PARA PAREDES COM ÁREA LÍQUIDA MENOR QUE 6M², COM VÃOS, UTILIZANDO COLHER DE PEDREIRO E ARGAMASSA DE ASSENTAMENTO COM PREPARO MANUAL. AF_12/2014</v>
          </cell>
          <cell r="C4710" t="str">
            <v>M2</v>
          </cell>
          <cell r="D4710" t="str">
            <v>77,50</v>
          </cell>
        </row>
        <row r="4711">
          <cell r="A4711" t="str">
            <v>89312</v>
          </cell>
          <cell r="B4711" t="str">
            <v>ALVENARIA ESTRUTURAL DE BLOCOS CERÂMICOS 14X19X29, (ESPESSURA DE 14 CM), PARA PAREDES COM ÁREA LÍQUIDA MAIOR OU IGUAL A 6M², COM VÃOS, UTILIZANDO COLHER DE PEDREIRO E ARGAMASSA DE ASSENTAMENTO COM PREPARO EM BETONEIRA. AF_12/2014</v>
          </cell>
          <cell r="C4711" t="str">
            <v>M2</v>
          </cell>
          <cell r="D4711" t="str">
            <v>66,19</v>
          </cell>
        </row>
        <row r="4712">
          <cell r="A4712" t="str">
            <v>89313</v>
          </cell>
          <cell r="B4712" t="str">
            <v>ALVENARIA ESTRUTURAL DE BLOCOS CERÂMICOS 14X19X29, (ESPESSURA DE 14 CM), PARA PAREDES COM ÁREA LÍQUIDA MAIOR OU IGUAL A 6M², COM VÃOS, UTILIZANDO COLHER DE PEDREIRO E ARGAMASSA DE ASSENTAMENTO COM PREPARO MANUAL. AF_12/2014</v>
          </cell>
          <cell r="C4712" t="str">
            <v>M2</v>
          </cell>
          <cell r="D4712" t="str">
            <v>69,61</v>
          </cell>
        </row>
        <row r="4713">
          <cell r="A4713" t="str">
            <v>95465</v>
          </cell>
          <cell r="B4713" t="str">
            <v>COBOGO CERAMICO (ELEMENTO VAZADO), 9X20X20CM, ASSENTADO COM ARGAMASSA TRACO 1:4 DE CIMENTO E AREIA</v>
          </cell>
          <cell r="C4713" t="str">
            <v>M2</v>
          </cell>
          <cell r="D4713" t="str">
            <v>120,11</v>
          </cell>
        </row>
        <row r="4714">
          <cell r="A4714" t="str">
            <v>87447</v>
          </cell>
          <cell r="B4714" t="str">
            <v>ALVENARIA DE VEDAÇÃO DE BLOCOS VAZADOS DE CONCRETO DE 9X19X39CM (ESPESSURA 9CM) DE PAREDES COM ÁREA LÍQUIDA MENOR QUE 6M² SEM VÃOS E ARGAMASSA DE ASSENTAMENTO COM PREPARO EM BETONEIRA. AF_06/2014</v>
          </cell>
          <cell r="C4714" t="str">
            <v>M2</v>
          </cell>
          <cell r="D4714" t="str">
            <v>47,03</v>
          </cell>
        </row>
        <row r="4715">
          <cell r="A4715" t="str">
            <v>87448</v>
          </cell>
          <cell r="B4715" t="str">
            <v>ALVENARIA DE VEDAÇÃO DE BLOCOS VAZADOS DE CONCRETO DE 9X19X39CM (ESPESSURA 9CM) DE PAREDES COM ÁREA LÍQUIDA MENOR QUE 6M² SEM VÃOS E ARGAMASSA DE ASSENTAMENTO COM PREPARO MANUAL. AF_06/2014</v>
          </cell>
          <cell r="C4715" t="str">
            <v>M2</v>
          </cell>
          <cell r="D4715" t="str">
            <v>47,56</v>
          </cell>
        </row>
        <row r="4716">
          <cell r="A4716" t="str">
            <v>87449</v>
          </cell>
          <cell r="B4716" t="str">
            <v>ALVENARIA DE VEDAÇÃO DE BLOCOS VAZADOS DE CONCRETO DE 14X19X39CM (ESPESSURA 14CM) DE PAREDES COM ÁREA LÍQUIDA MENOR QUE 6M² SEM VÃOS E ARGAMASSA DE ASSENTAMENTO COM PREPARO EM BETONEIRA. AF_06/2014</v>
          </cell>
          <cell r="C4716" t="str">
            <v>M2</v>
          </cell>
          <cell r="D4716" t="str">
            <v>60,27</v>
          </cell>
        </row>
        <row r="4717">
          <cell r="A4717" t="str">
            <v>87450</v>
          </cell>
          <cell r="B4717" t="str">
            <v>ALVENARIA DE VEDAÇÃO DE BLOCOS VAZADOS DE CONCRETO DE 14X19X39CM (ESPESSURA 14CM) DE PAREDES COM ÁREA LÍQUIDA MENOR QUE 6M² SEM VÃOS E ARGAMASSA DE ASSENTAMENTO COM PREPARO MANUAL. AF_06/2014</v>
          </cell>
          <cell r="C4717" t="str">
            <v>M2</v>
          </cell>
          <cell r="D4717" t="str">
            <v>61,29</v>
          </cell>
        </row>
        <row r="4718">
          <cell r="A4718" t="str">
            <v>87451</v>
          </cell>
          <cell r="B4718" t="str">
            <v>ALVENARIA DE VEDAÇÃO DE BLOCOS VAZADOS DE CONCRETO DE 19X19X39CM (ESPESSURA 19CM) DE PAREDES COM ÁREA LÍQUIDA MENOR QUE 6M² SEM VÃOS E ARGAMASSA DE ASSENTAMENTO COM PREPARO EM BETONEIRA. AF_06/2014</v>
          </cell>
          <cell r="C4718" t="str">
            <v>M2</v>
          </cell>
          <cell r="D4718" t="str">
            <v>73,10</v>
          </cell>
        </row>
        <row r="4719">
          <cell r="A4719" t="str">
            <v>87452</v>
          </cell>
          <cell r="B4719" t="str">
            <v>ALVENARIA DE VEDAÇÃO DE BLOCOS VAZADOS DE CONCRETO DE 19X19X39CM (ESPESSURA 19CM) DE PAREDES COM ÁREA LÍQUIDA MENOR QUE 6M² SEM VÃOS E ARGAMASSA DE ASSENTAMENTO COM PREPARO MANUAL. AF_06/2014</v>
          </cell>
          <cell r="C4719" t="str">
            <v>M2</v>
          </cell>
          <cell r="D4719" t="str">
            <v>73,47</v>
          </cell>
        </row>
        <row r="4720">
          <cell r="A4720" t="str">
            <v>87453</v>
          </cell>
          <cell r="B4720" t="str">
            <v>ALVENARIA DE VEDAÇÃO DE BLOCOS VAZADOS DE CONCRETO DE 9X19X39CM (ESPESSURA 9CM) DE PAREDES COM ÁREA LÍQUIDA MAIOR OU IGUAL A 6M² SEM VÃOS E ARGAMASSA DE ASSENTAMENTO COM PREPARO EM BETONEIRA. AF_06/2014</v>
          </cell>
          <cell r="C4720" t="str">
            <v>M2</v>
          </cell>
          <cell r="D4720" t="str">
            <v>43,45</v>
          </cell>
        </row>
        <row r="4721">
          <cell r="A4721" t="str">
            <v>87454</v>
          </cell>
          <cell r="B4721" t="str">
            <v>ALVENARIA DE VEDAÇÃO DE BLOCOS VAZADOS DE CONCRETO DE 9X19X39CM (ESPESSURA 9CM) DE PAREDES COM ÁREA LÍQUIDA MAIOR OU IGUAL A 6M² SEM VÃOS E ARGAMASSA DE ASSENTAMENTO COM PREPARO MANUAL. AF_06/2014</v>
          </cell>
          <cell r="C4721" t="str">
            <v>M2</v>
          </cell>
          <cell r="D4721" t="str">
            <v>44,32</v>
          </cell>
        </row>
        <row r="4722">
          <cell r="A4722" t="str">
            <v>87455</v>
          </cell>
          <cell r="B4722" t="str">
            <v>ALVENARIA DE VEDAÇÃO DE BLOCOS VAZADOS DE CONCRETO DE 14X19X39CM (ESPESSURA 14CM) DE PAREDES COM ÁREA LÍQUIDA MAIOR OU IGUAL A 6M² SEM VÃOS E ARGAMASSA DE ASSENTAMENTO COM PREPARO EM BETONEIRA. AF_06/2014</v>
          </cell>
          <cell r="C4722" t="str">
            <v>M2</v>
          </cell>
          <cell r="D4722" t="str">
            <v>55,93</v>
          </cell>
        </row>
        <row r="4723">
          <cell r="A4723" t="str">
            <v>87456</v>
          </cell>
          <cell r="B4723" t="str">
            <v>ALVENARIA DE VEDAÇÃO DE BLOCOS VAZADOS DE CONCRETO DE 14X19X39CM (ESPESSURA 14CM) DE PAREDES COM ÁREA LÍQUIDA MAIOR OU IGUAL A 6M² SEM VÃOS E ARGAMASSA DE ASSENTAMENTO COM PREPARO MANUAL. AF_06/2014</v>
          </cell>
          <cell r="C4723" t="str">
            <v>M2</v>
          </cell>
          <cell r="D4723" t="str">
            <v>57,24</v>
          </cell>
        </row>
        <row r="4724">
          <cell r="A4724" t="str">
            <v>87457</v>
          </cell>
          <cell r="B4724" t="str">
            <v>ALVENARIA DE VEDAÇÃO DE BLOCOS VAZADOS DE CONCRETO DE 19X19X39CM (ESPESSURA 19CM) DE PAREDES COM ÁREA LÍQUIDA MAIOR OU IGUAL A 6M² SEM VÃOS E ARGAMASSA DE ASSENTAMENTO COM PREPARO EM BETONEIRA. AF_06/2014</v>
          </cell>
          <cell r="C4724" t="str">
            <v>M2</v>
          </cell>
          <cell r="D4724" t="str">
            <v>67,80</v>
          </cell>
        </row>
        <row r="4725">
          <cell r="A4725" t="str">
            <v>87458</v>
          </cell>
          <cell r="B4725" t="str">
            <v>ALVENARIA DE VEDAÇÃO DE BLOCOS VAZADOS DE CONCRETO DE 19X19X39CM (ESPESSURA 19CM) DE PAREDES COM ÁREA LÍQUIDA MAIOR OU IGUAL A 6M² SEM VÃOS E ARGAMASSA DE ASSENTAMENTO COM PREPARO MANUAL. AF_06/2014</v>
          </cell>
          <cell r="C4725" t="str">
            <v>M2</v>
          </cell>
          <cell r="D4725" t="str">
            <v>69,08</v>
          </cell>
        </row>
        <row r="4726">
          <cell r="A4726" t="str">
            <v>87459</v>
          </cell>
          <cell r="B4726" t="str">
            <v>ALVENARIA DE VEDAÇÃO DE BLOCOS VAZADOS DE CONCRETO DE 9X19X39CM (ESPESSURA 9CM) DE PAREDES COM ÁREA LÍQUIDA MENOR QUE 6M² COM VÃOS E ARGAMASSA DE ASSENTAMENTO COM PREPARO EM BETONEIRA. AF_06/2014</v>
          </cell>
          <cell r="C4726" t="str">
            <v>M2</v>
          </cell>
          <cell r="D4726" t="str">
            <v>53,07</v>
          </cell>
        </row>
        <row r="4727">
          <cell r="A4727" t="str">
            <v>87460</v>
          </cell>
          <cell r="B4727" t="str">
            <v>ALVENARIA DE VEDAÇÃO DE BLOCOS VAZADOS DE CONCRETO DE 9X19X39CM (ESPESSURA 9CM) DE PAREDES COM ÁREA LÍQUIDA MENOR QUE 6M² COM VÃOS E ARGAMASSA DE ASSENTAMENTO COM PREPARO MANUAL. AF_06/2014</v>
          </cell>
          <cell r="C4727" t="str">
            <v>M2</v>
          </cell>
          <cell r="D4727" t="str">
            <v>53,94</v>
          </cell>
        </row>
        <row r="4728">
          <cell r="A4728" t="str">
            <v>87461</v>
          </cell>
          <cell r="B4728" t="str">
            <v>ALVENARIA DE VEDAÇÃO DE BLOCOS VAZADOS DE CONCRETO DE 14X19X39CM (ESPESSURA 14CM) DE PAREDES COM ÁREA LÍQUIDA MENOR QUE 6M² COM VÃOS E ARGAMASSA DE ASSENTAMENTO COM PREPARO EM BETONEIRA. AF_06/2014</v>
          </cell>
          <cell r="C4728" t="str">
            <v>M2</v>
          </cell>
          <cell r="D4728" t="str">
            <v>66,33</v>
          </cell>
        </row>
        <row r="4729">
          <cell r="A4729" t="str">
            <v>87462</v>
          </cell>
          <cell r="B4729" t="str">
            <v>ALVENARIA DE VEDAÇÃO DE BLOCOS VAZADOS DE CONCRETO DE 14X19X39CM (ESPESSURA 14CM) DE PAREDES COM ÁREA LÍQUIDA MENOR QUE 6M² COM VÃOS E ARGAMASSA DE ASSENTAMENTO COM PREPARO MANUAL. AF_06/2014</v>
          </cell>
          <cell r="C4729" t="str">
            <v>M2</v>
          </cell>
          <cell r="D4729" t="str">
            <v>67,35</v>
          </cell>
        </row>
        <row r="4730">
          <cell r="A4730" t="str">
            <v>87463</v>
          </cell>
          <cell r="B4730" t="str">
            <v>ALVENARIA DE VEDAÇÃO DE BLOCOS VAZADOS DE CONCRETO DE 19X19X39CM (ESPESSURA 19CM) DE PAREDES COM ÁREA LÍQUIDA MENOR QUE 6M² COM VÃOS E ARGAMASSA DE ASSENTAMENTO COM PREPARO EM BETONEIRA. AF_06/2014</v>
          </cell>
          <cell r="C4730" t="str">
            <v>M2</v>
          </cell>
          <cell r="D4730" t="str">
            <v>78,33</v>
          </cell>
        </row>
        <row r="4731">
          <cell r="A4731" t="str">
            <v>87464</v>
          </cell>
          <cell r="B4731" t="str">
            <v>ALVENARIA DE VEDAÇÃO DE BLOCOS VAZADOS DE CONCRETO DE 19X19X39CM (ESPESSURA 19CM) DE PAREDES COM ÁREA LÍQUIDA MENOR QUE 6M² COM VÃOS E ARGAMASSA DE ASSENTAMENTO COM PREPARO MANUAL. AF_06/2014</v>
          </cell>
          <cell r="C4731" t="str">
            <v>M2</v>
          </cell>
          <cell r="D4731" t="str">
            <v>79,61</v>
          </cell>
        </row>
        <row r="4732">
          <cell r="A4732" t="str">
            <v>87465</v>
          </cell>
          <cell r="B4732" t="str">
            <v>ALVENARIA DE VEDAÇÃO DE BLOCOS VAZADOS DE CONCRETO DE 9X19X39CM (ESPESSURA 9CM) DE PAREDES COM ÁREA LÍQUIDA MAIOR OU IGUAL A 6M² COM VÃOS E ARGAMASSA DE ASSENTAMENTO COM PREPARO EM BETONEIRA. AF_06/2014</v>
          </cell>
          <cell r="C4732" t="str">
            <v>M2</v>
          </cell>
          <cell r="D4732" t="str">
            <v>46,84</v>
          </cell>
        </row>
        <row r="4733">
          <cell r="A4733" t="str">
            <v>87466</v>
          </cell>
          <cell r="B4733" t="str">
            <v>ALVENARIA DE VEDAÇÃO DE BLOCOS VAZADOS DE CONCRETO DE 9X19X39CM (ESPESSURA 9CM) DE PAREDES COM ÁREA LÍQUIDA MAIOR OU IGUAL A 6M² COM VÃOS E ARGAMASSA DE ASSENTAMENTO COM PREPARO MANUAL. AF_06/2014</v>
          </cell>
          <cell r="C4733" t="str">
            <v>M2</v>
          </cell>
          <cell r="D4733" t="str">
            <v>47,71</v>
          </cell>
        </row>
        <row r="4734">
          <cell r="A4734" t="str">
            <v>87467</v>
          </cell>
          <cell r="B4734" t="str">
            <v>ALVENARIA DE VEDAÇÃO DE BLOCOS VAZADOS DE CONCRETO DE 14X19X39CM (ESPESSURA 14CM) DE PAREDES COM ÁREA LÍQUIDA MAIOR OU IGUAL A 6M² COM VÃOS E ARGAMASSA DE ASSENTAMENTO COM PREPARO EM BETONEIRA. AF_06/2014</v>
          </cell>
          <cell r="C4734" t="str">
            <v>M2</v>
          </cell>
          <cell r="D4734" t="str">
            <v>59,65</v>
          </cell>
        </row>
        <row r="4735">
          <cell r="A4735" t="str">
            <v>87468</v>
          </cell>
          <cell r="B4735" t="str">
            <v>ALVENARIA DE VEDAÇÃO DE BLOCOS VAZADOS DE CONCRETO DE 14X19X39CM (ESPESSURA 14CM) DE PAREDES COM ÁREA LÍQUIDA MAIOR OU IGUAL A 6M² COM VÃOS E ARGAMASSA DE ASSENTAMENTO COM PREPARO MANUAL. AF_06/2014</v>
          </cell>
          <cell r="C4735" t="str">
            <v>M2</v>
          </cell>
          <cell r="D4735" t="str">
            <v>60,67</v>
          </cell>
        </row>
        <row r="4736">
          <cell r="A4736" t="str">
            <v>87469</v>
          </cell>
          <cell r="B4736" t="str">
            <v>ALVENARIA DE VEDAÇÃO DE BLOCOS VAZADOS DE CONCRETO DE 19X19X39CM (ESPESSURA 19CM) DE PAREDES COM ÁREA LÍQUIDA MAIOR OU IGUAL A 6M² COM VÃOS E ARGAMASSA DE ASSENTAMENTO COM PREPARO EM BETONEIRA. AF_06/2014</v>
          </cell>
          <cell r="C4736" t="str">
            <v>M2</v>
          </cell>
          <cell r="D4736" t="str">
            <v>71,65</v>
          </cell>
        </row>
        <row r="4737">
          <cell r="A4737" t="str">
            <v>87470</v>
          </cell>
          <cell r="B4737" t="str">
            <v>ALVENARIA DE VEDAÇÃO DE BLOCOS VAZADOS DE CONCRETO DE 19X19X39CM (ESPESSURA 19CM) DE PAREDES COM ÁREA LÍQUIDA MAIOR OU IGUAL A 6M² COM VÃOS E ARGAMASSA DE ASSENTAMENTO COM PREPARO MANUAL. AF_06/2014</v>
          </cell>
          <cell r="C4737" t="str">
            <v>M2</v>
          </cell>
          <cell r="D4737" t="str">
            <v>72,93</v>
          </cell>
        </row>
        <row r="4738">
          <cell r="A4738" t="str">
            <v>89044</v>
          </cell>
          <cell r="B4738" t="str">
            <v>(COMPOSIÇÃO REPRESENTATIVA) DO SERVIÇO DE ALVENARIA DE VEDAÇÃO DE BLOCOS VAZADOS DE CONCRETO DE 9X19X39CM (ESPESSURA 9CM), PARA EDIFICAÇÃO HABITACIONAL MULTIFAMILIAR (PRÉDIO). AF_11/2014</v>
          </cell>
          <cell r="C4738" t="str">
            <v>M2</v>
          </cell>
          <cell r="D4738" t="str">
            <v>46,93</v>
          </cell>
        </row>
        <row r="4739">
          <cell r="A4739" t="str">
            <v>89169</v>
          </cell>
          <cell r="B4739" t="str">
            <v>(COMPOSIÇÃO REPRESENTATIVA) DO SERVIÇO DE ALVENARIA DE VEDAÇÃO DE BLOCOS VAZADOS DE CONCRETO DE 9X19X39CM (ESPESSURA 9CM), PARA EDIFICAÇÃO HABITACIONAL UNIFAMILIAR (CASA) E EDIFICAÇÃO PÚBLICA PADRÃO. AF_11/2014</v>
          </cell>
          <cell r="C4739" t="str">
            <v>M2</v>
          </cell>
          <cell r="D4739" t="str">
            <v>47,71</v>
          </cell>
        </row>
        <row r="4740">
          <cell r="A4740" t="str">
            <v>89978</v>
          </cell>
          <cell r="B4740" t="str">
            <v>(COMPOSIÇÃO REPRESENTATIVA) DO SERVIÇO DE ALVENARIA DE VEDAÇÃO DE BLOCOS VAZADOS DE CONCRETO DE 14X19X39CM (ESPESSURA 14CM), PARA EDIFICAÇÃO HABITACIONAL UNIFAMILIAR (CASA) E EDIFICAÇÃO PÚBLICA PADRÃO. AF_12/2014</v>
          </cell>
          <cell r="C4740" t="str">
            <v>M2</v>
          </cell>
          <cell r="D4740" t="str">
            <v>60,67</v>
          </cell>
        </row>
        <row r="4741">
          <cell r="A4741" t="str">
            <v>73937/1</v>
          </cell>
          <cell r="B4741" t="str">
            <v>COBOGO DE CONCRETO (ELEMENTO VAZADO), 7X50X50CM, ASSENTADO COM ARGAMASSA TRACO 1:4 (CIMENTO E AREIA)</v>
          </cell>
          <cell r="C4741" t="str">
            <v>M2</v>
          </cell>
          <cell r="D4741" t="str">
            <v>106,39</v>
          </cell>
        </row>
        <row r="4742">
          <cell r="A4742" t="str">
            <v>73937/3</v>
          </cell>
          <cell r="B4742" t="str">
            <v>COBOGO DE CONCRETO (ELEMENTO VAZADO), 7X50X50CM, ASSENTADO COM ARGAMASSA TRACO 1:3 (CIMENTO E AREIA)</v>
          </cell>
          <cell r="C4742" t="str">
            <v>M2</v>
          </cell>
          <cell r="D4742" t="str">
            <v>106,51</v>
          </cell>
        </row>
        <row r="4743">
          <cell r="A4743" t="str">
            <v>73937/5</v>
          </cell>
          <cell r="B4743" t="str">
            <v>COBOGO DE CONCRETO (ELEMENTO VAZADO), 10X29X39CM ABERTURA COM VIDRO, ASSENTADO COM ARGAMASSA TRACO 1:4 (CIMENTO E AREIA MEDIA NAO PENEIRADA)</v>
          </cell>
          <cell r="C4743" t="str">
            <v>M2</v>
          </cell>
          <cell r="D4743" t="str">
            <v>183,13</v>
          </cell>
        </row>
        <row r="4744">
          <cell r="A4744" t="str">
            <v>89453</v>
          </cell>
          <cell r="B4744" t="str">
            <v>ALVENARIA DE BLOCOS DE CONCRETO ESTRUTURAL 14X19X39 CM, (ESPESSURA 14 CM), FBK = 4,5 MPA, PARA PAREDES COM ÁREA LÍQUIDA MENOR QUE 6M², SEM VÃOS, UTILIZANDO PALHETA. AF_12/2014</v>
          </cell>
          <cell r="C4744" t="str">
            <v>M2</v>
          </cell>
          <cell r="D4744" t="str">
            <v>52,41</v>
          </cell>
        </row>
        <row r="4745">
          <cell r="A4745" t="str">
            <v>89454</v>
          </cell>
          <cell r="B4745" t="str">
            <v>ALVENARIA DE BLOCOS DE CONCRETO ESTRUTURAL 14X19X39 CM, (ESPESSURA 14 CM), FBK = 4,5 MPA, PARA PAREDES COM ÁREA LÍQUIDA MAIOR OU IGUAL A 6M², SEM VÃOS, UTILIZANDO PALHETA. AF_12/2014</v>
          </cell>
          <cell r="C4745" t="str">
            <v>M2</v>
          </cell>
          <cell r="D4745" t="str">
            <v>50,04</v>
          </cell>
        </row>
        <row r="4746">
          <cell r="A4746" t="str">
            <v>89455</v>
          </cell>
          <cell r="B4746" t="str">
            <v>ALVENARIA DE BLOCOS DE CONCRETO ESTRUTURAL 14X19X39 CM, (ESPESSURA 14 CM) FBK = 14,0 MPA, PARA PAREDES COM ÁREA LÍQUIDA MENOR QUE 6M², SEM VÃOS, UTILIZANDO PALHETA. AF_12/2014</v>
          </cell>
          <cell r="C4746" t="str">
            <v>M2</v>
          </cell>
          <cell r="D4746" t="str">
            <v>64,73</v>
          </cell>
        </row>
        <row r="4747">
          <cell r="A4747" t="str">
            <v>89456</v>
          </cell>
          <cell r="B4747" t="str">
            <v>ALVENARIA DE BLOCOS DE CONCRETO ESTRUTURAL 14X19X39 CM, (ESPESSURA 14 CM) FBK = 14,0 MPA, PARA PAREDES COM ÁREA LÍQUIDA MAIOR OU IGUAL A 6M², SEM VÃOS, UTILIZANDO PALHETA. AF_12/2014</v>
          </cell>
          <cell r="C4747" t="str">
            <v>M2</v>
          </cell>
          <cell r="D4747" t="str">
            <v>61,79</v>
          </cell>
        </row>
        <row r="4748">
          <cell r="A4748" t="str">
            <v>89457</v>
          </cell>
          <cell r="B4748" t="str">
            <v>ALVENARIA DE BLOCOS DE CONCRETO ESTRUTURAL 14X19X39 CM, (ESPESSURA 14 CM), FBK = 4,5 MPA, PARA PAREDES COM ÁREA LÍQUIDA MENOR QUE 6M², COM VÃOS, UTILIZANDO PALHETA. AF_12/2014</v>
          </cell>
          <cell r="C4748" t="str">
            <v>M2</v>
          </cell>
          <cell r="D4748" t="str">
            <v>56,17</v>
          </cell>
        </row>
        <row r="4749">
          <cell r="A4749" t="str">
            <v>89458</v>
          </cell>
          <cell r="B4749" t="str">
            <v>ALVENARIA DE BLOCOS DE CONCRETO ESTRUTURAL 14X19X39 CM, (ESPESSURA 14 CM), FBK = 4,5 MPA, PARA PAREDES COM ÁREA LÍQUIDA MAIOR OU IGUAL A 6M², COM VÃOS, UTILIZANDO PALHETA. AF_12/2014</v>
          </cell>
          <cell r="C4749" t="str">
            <v>M2</v>
          </cell>
          <cell r="D4749" t="str">
            <v>52,15</v>
          </cell>
        </row>
        <row r="4750">
          <cell r="A4750" t="str">
            <v>89459</v>
          </cell>
          <cell r="B4750" t="str">
            <v>ALVENARIA DE BLOCOS DE CONCRETO ESTRUTURAL 14X19X39 CM, (ESPESSURA 14 CM) FBK = 14,0 MPA, PARA PAREDES COM ÁREA LÍQUIDA MENOR QUE 6M², COM VÃOS, UTILIZANDO PALHETA. AF_12/2014</v>
          </cell>
          <cell r="C4750" t="str">
            <v>M2</v>
          </cell>
          <cell r="D4750" t="str">
            <v>69,78</v>
          </cell>
        </row>
        <row r="4751">
          <cell r="A4751" t="str">
            <v>89460</v>
          </cell>
          <cell r="B4751" t="str">
            <v>ALVENARIA DE BLOCOS DE CONCRETO ESTRUTURAL 14X19X39 CM, (ESPESSURA 14 CM) FBK = 14,0 MPA, PARA PAREDES COM ÁREA LÍQUIDA MAIOR OU IGUAL A 6M², COM VÃOS, UTILIZANDO PALHETA. AF_12/2014</v>
          </cell>
          <cell r="C4751" t="str">
            <v>M2</v>
          </cell>
          <cell r="D4751" t="str">
            <v>64,85</v>
          </cell>
        </row>
        <row r="4752">
          <cell r="A4752" t="str">
            <v>89462</v>
          </cell>
          <cell r="B4752" t="str">
            <v>ALVENARIA DE BLOCOS DE CONCRETO ESTRUTURAL 14X19X29 CM, (ESPESSURA 14 CM), FBK = 4,5 MPA, PARA PAREDES COM ÁREA LÍQUIDA MENOR QUE 6M², SEM VÃOS, UTILIZANDO PALHETA. AF_12/2014</v>
          </cell>
          <cell r="C4752" t="str">
            <v>M2</v>
          </cell>
          <cell r="D4752" t="str">
            <v>60,68</v>
          </cell>
        </row>
        <row r="4753">
          <cell r="A4753" t="str">
            <v>89463</v>
          </cell>
          <cell r="B4753" t="str">
            <v>ALVENARIA DE BLOCOS DE CONCRETO ESTRUTURAL 14X19X29 CM, (ESPESSURA 14 CM), FBK = 4,5 MPA, PARA PAREDES COM ÁREA LÍQUIDA MAIOR OU IGUAL A 6M², SEM VÃOS, UTILIZANDO PALHETA. AF_12/2014</v>
          </cell>
          <cell r="C4753" t="str">
            <v>M2</v>
          </cell>
          <cell r="D4753" t="str">
            <v>58,54</v>
          </cell>
        </row>
        <row r="4754">
          <cell r="A4754" t="str">
            <v>89464</v>
          </cell>
          <cell r="B4754" t="str">
            <v>ALVENARIA DE BLOCOS DE CONCRETO ESTRUTURAL 14X19X29 CM, (ESPESSURA 14 CM) FBK = 14,0 MPA, PARA PAREDES COM ÁREA LÍQUIDA MENOR QUE 6M², SEM VÃOS, UTILIZANDO PALHETA. AF_12/2014</v>
          </cell>
          <cell r="C4754" t="str">
            <v>M2</v>
          </cell>
          <cell r="D4754" t="str">
            <v>80,27</v>
          </cell>
        </row>
        <row r="4755">
          <cell r="A4755" t="str">
            <v>89465</v>
          </cell>
          <cell r="B4755" t="str">
            <v>ALVENARIA DE BLOCOS DE CONCRETO ESTRUTURAL 14X19X29 CM, (ESPESSURA 14 CM) FBK = 14,0 MPA, PARA PAREDES COM ÁREA LÍQUIDA MAIOR OU IGUAL A 6M², SEM VÃOS, UTILIZANDO PALHETA. AF_12/2014</v>
          </cell>
          <cell r="C4755" t="str">
            <v>M2</v>
          </cell>
          <cell r="D4755" t="str">
            <v>77,71</v>
          </cell>
        </row>
        <row r="4756">
          <cell r="A4756" t="str">
            <v>89466</v>
          </cell>
          <cell r="B4756" t="str">
            <v>ALVENARIA DE BLOCOS DE CONCRETO ESTRUTURAL 14X19X29 CM, (ESPESSURA 14 CM), FBK = 4,5 MPA, PARA PAREDES COM ÁREA LÍQUIDA MENOR QUE 6M², COM VÃOS, UTILIZANDO PALHETA. AF_12/2014</v>
          </cell>
          <cell r="C4756" t="str">
            <v>M2</v>
          </cell>
          <cell r="D4756" t="str">
            <v>64,75</v>
          </cell>
        </row>
        <row r="4757">
          <cell r="A4757" t="str">
            <v>89467</v>
          </cell>
          <cell r="B4757" t="str">
            <v>ALVENARIA DE BLOCOS DE CONCRETO ESTRUTURAL 14X19X29 CM, (ESPESSURA 14 CM), FBK = 4,5 MPA, PARA PAREDES COM ÁREA LÍQUIDA MAIOR OU IGUAL A 6M², COM VÃOS, UTILIZANDO PALHETA. AF_12/2014</v>
          </cell>
          <cell r="C4757" t="str">
            <v>M2</v>
          </cell>
          <cell r="D4757" t="str">
            <v>60,74</v>
          </cell>
        </row>
        <row r="4758">
          <cell r="A4758" t="str">
            <v>89468</v>
          </cell>
          <cell r="B4758" t="str">
            <v>ALVENARIA DE BLOCOS DE CONCRETO ESTRUTURAL 14X19X29 CM, (ESPESSURA 14 CM) FBK = 14,0 MPA, PARA PAREDES COM ÁREA LÍQUIDA MENOR QUE 6M², COM VÃOS, UTILIZANDO PALHETA. AF_12/2014</v>
          </cell>
          <cell r="C4758" t="str">
            <v>M2</v>
          </cell>
          <cell r="D4758" t="str">
            <v>85,15</v>
          </cell>
        </row>
        <row r="4759">
          <cell r="A4759" t="str">
            <v>89469</v>
          </cell>
          <cell r="B4759" t="str">
            <v>ALVENARIA DE BLOCOS DE CONCRETO ESTRUTURAL 14X19X29 CM, (ESPESSURA 14 CM) FBK = 14,0 MPA, PARA PAREDES COM ÁREA LÍQUIDA MAIOR OU IGUAL A 6M², COM VÃOS, UTILIZANDO PALHETA. AF_12/2014</v>
          </cell>
          <cell r="C4759" t="str">
            <v>M2</v>
          </cell>
          <cell r="D4759" t="str">
            <v>80,37</v>
          </cell>
        </row>
        <row r="4760">
          <cell r="A4760" t="str">
            <v>89470</v>
          </cell>
          <cell r="B4760" t="str">
            <v>ALVENARIA DE BLOCOS DE CONCRETO ESTRUTURAL 14X19X39 CM, (ESPESSURA 14 CM), FBK = 4,5 MPA, PARA PAREDES COM ÁREA LÍQUIDA MENOR QUE 6M², SEM VÃOS, UTILIZANDO COLHER DE PEDREIRO. AF_12/2014</v>
          </cell>
          <cell r="C4760" t="str">
            <v>M2</v>
          </cell>
          <cell r="D4760" t="str">
            <v>64,37</v>
          </cell>
        </row>
        <row r="4761">
          <cell r="A4761" t="str">
            <v>89471</v>
          </cell>
          <cell r="B4761" t="str">
            <v>ALVENARIA DE BLOCOS DE CONCRETO ESTRUTURAL 14X19X39 CM, (ESPESSURA 14 CM), FBK = 4,5 MPA, PARA PAREDES COM ÁREA LÍQUIDA MAIOR OU IGUAL A 6M², SEM VÃOS, UTILIZANDO COLHER DE PEDREIRO. AF_12/2014</v>
          </cell>
          <cell r="C4761" t="str">
            <v>M2</v>
          </cell>
          <cell r="D4761" t="str">
            <v>62,00</v>
          </cell>
        </row>
        <row r="4762">
          <cell r="A4762" t="str">
            <v>89472</v>
          </cell>
          <cell r="B4762" t="str">
            <v>ALVENARIA DE BLOCOS DE CONCRETO ESTRUTURAL 14X19X39 CM, (ESPESSURA 14 CM) FBK = 14,0 MPA, PARA PAREDES COM ÁREA LÍQUIDA MENOR QUE 6M², SEM VÃOS, UTILIZANDO COLHER DE PEDREIRO. AF_12/2014</v>
          </cell>
          <cell r="C4762" t="str">
            <v>M2</v>
          </cell>
          <cell r="D4762" t="str">
            <v>76,39</v>
          </cell>
        </row>
        <row r="4763">
          <cell r="A4763" t="str">
            <v>89473</v>
          </cell>
          <cell r="B4763" t="str">
            <v>ALVENARIA DE BLOCOS DE CONCRETO ESTRUTURAL 14X19X39 CM, (ESPESSURA 14 CM) FBK = 14,0 MPA, PARA PAREDES COM ÁREA LÍQUIDA MAIOR OU IGUAL A 6M², SEM VÃOS, UTILIZANDO COLHER DE PEDREIRO. AF_12/2014</v>
          </cell>
          <cell r="C4763" t="str">
            <v>M2</v>
          </cell>
          <cell r="D4763" t="str">
            <v>73,65</v>
          </cell>
        </row>
        <row r="4764">
          <cell r="A4764" t="str">
            <v>89474</v>
          </cell>
          <cell r="B4764" t="str">
            <v>ALVENARIA DE BLOCOS DE CONCRETO ESTRUTURAL 14X19X39 CM, (ESPESSURA 14 CM), FBK = 4,5 MPA, PARA PAREDES COM ÁREA LÍQUIDA MENOR QUE 6M², COM VÃOS, UTILIZANDO COLHER DE PEDREIRO. AF_12/2014</v>
          </cell>
          <cell r="C4764" t="str">
            <v>M2</v>
          </cell>
          <cell r="D4764" t="str">
            <v>71,61</v>
          </cell>
        </row>
        <row r="4765">
          <cell r="A4765" t="str">
            <v>89475</v>
          </cell>
          <cell r="B4765" t="str">
            <v>ALVENARIA DE BLOCOS DE CONCRETO ESTRUTURAL 14X19X39 CM, (ESPESSURA 14 CM), FBK = 4,5 MPA, PARA PAREDES COM ÁREA LÍQUIDA MAIOR OU IGUAL A 6M², COM VÃOS, UTILIZANDO COLHER DE PEDREIRO. AF_12/2014</v>
          </cell>
          <cell r="C4765" t="str">
            <v>M2</v>
          </cell>
          <cell r="D4765" t="str">
            <v>66,02</v>
          </cell>
        </row>
        <row r="4766">
          <cell r="A4766" t="str">
            <v>89476</v>
          </cell>
          <cell r="B4766" t="str">
            <v>ALVENARIA DE BLOCOS DE CONCRETO ESTRUTURAL 14X19X39 CM, (ESPESSURA 14 CM) FBK = 14,0 MPA, PARA PAREDES COM ÁREA LÍQUIDA MENOR QUE 6M², COM VÃOS, UTILIZANDO COLHER DE PEDREIRO. AF_12/2014</v>
          </cell>
          <cell r="C4766" t="str">
            <v>M2</v>
          </cell>
          <cell r="D4766" t="str">
            <v>85,11</v>
          </cell>
        </row>
        <row r="4767">
          <cell r="A4767" t="str">
            <v>89477</v>
          </cell>
          <cell r="B4767" t="str">
            <v>ALVENARIA DE BLOCOS DE CONCRETO ESTRUTURAL 14X19X39 CM, (ESPESSURA 14 CM) FBK = 14,0 MPA, PARA PAREDES COM ÁREA LÍQUIDA MAIOR OU IGUAL A 6M², COM VÃOS, UTILIZANDO COLHER DE PEDREIRO. AF_12/2014</v>
          </cell>
          <cell r="C4767" t="str">
            <v>M2</v>
          </cell>
          <cell r="D4767" t="str">
            <v>78,82</v>
          </cell>
        </row>
        <row r="4768">
          <cell r="A4768" t="str">
            <v>89478</v>
          </cell>
          <cell r="B4768" t="str">
            <v>ALVENARIA DE BLOCOS DE CONCRETO ESTRUTURAL 14X19X29 CM, (ESPESSURA 14 CM), FBK = 4,5 MPA, PARA PAREDES COM ÁREA LÍQUIDA MENOR QUE 6M², SEM VÃOS, UTILIZANDO COLHER DE PEDREIRO. AF_12/2014</v>
          </cell>
          <cell r="C4768" t="str">
            <v>M2</v>
          </cell>
          <cell r="D4768" t="str">
            <v>72,82</v>
          </cell>
        </row>
        <row r="4769">
          <cell r="A4769" t="str">
            <v>89479</v>
          </cell>
          <cell r="B4769" t="str">
            <v>ALVENARIA DE BLOCOS DE CONCRETO ESTRUTURAL 14X19X29 CM, (ESPESSURA 14 CM), FBK = 4,5 MPA, PARA PAREDES COM ÁREA LÍQUIDA MAIOR OU IGUAL A 6M², SEM VÃOS, UTILIZANDO COLHER DE PEDREIRO. AF_12/2014</v>
          </cell>
          <cell r="C4769" t="str">
            <v>M2</v>
          </cell>
          <cell r="D4769" t="str">
            <v>70,68</v>
          </cell>
        </row>
        <row r="4770">
          <cell r="A4770" t="str">
            <v>89480</v>
          </cell>
          <cell r="B4770" t="str">
            <v>ALVENARIA DE BLOCOS DE CONCRETO ESTRUTURAL 14X19X29 CM, (ESPESSURA 14 CM) FBK = 14,0 MPA, PARA PAREDES COM ÁREA LÍQUIDA MENOR QUE 6M², SEM VÃOS, UTILIZANDO COLHER DE PEDREIRO. AF_12/2014</v>
          </cell>
          <cell r="C4770" t="str">
            <v>M2</v>
          </cell>
          <cell r="D4770" t="str">
            <v>92,12</v>
          </cell>
        </row>
        <row r="4771">
          <cell r="A4771" t="str">
            <v>89483</v>
          </cell>
          <cell r="B4771" t="str">
            <v>ALVENARIA DE BLOCOS DE CONCRETO ESTRUTURAL 14X19X29 CM, (ESPESSURA 14 CM) FBK = 14,0 MPA, PARA PAREDES COM ÁREA LÍQUIDA MAIOR OU IGUAL A 6M², SEM VÃOS, UTILIZANDO COLHER DE PEDREIRO. AF_12/2014</v>
          </cell>
          <cell r="C4771" t="str">
            <v>M2</v>
          </cell>
          <cell r="D4771" t="str">
            <v>89,75</v>
          </cell>
        </row>
        <row r="4772">
          <cell r="A4772" t="str">
            <v>89484</v>
          </cell>
          <cell r="B4772" t="str">
            <v>ALVENARIA DE BLOCOS DE CONCRETO ESTRUTURAL 14X19X29 CM, (ESPESSURA 14 CM), FBK = 4,5 MPA, PARA PAREDES COM ÁREA LÍQUIDA MENOR QUE 6M², COM VÃOS, UTILIZANDO COLHER DE PEDREIRO. AF_12/2014</v>
          </cell>
          <cell r="C4772" t="str">
            <v>M2</v>
          </cell>
          <cell r="D4772" t="str">
            <v>80,37</v>
          </cell>
        </row>
        <row r="4773">
          <cell r="A4773" t="str">
            <v>89486</v>
          </cell>
          <cell r="B4773" t="str">
            <v>ALVENARIA DE BLOCOS DE CONCRETO ESTRUTURAL 14X19X29 CM, (ESPESSURA 14 CM), FBK = 4,5 MPA, PARA PAREDES COM ÁREA LÍQUIDA MAIOR OU IGUAL A 6M², COM VÃOS, UTILIZANDO COLHER DE PEDREIRO. AF_12/2014</v>
          </cell>
          <cell r="C4773" t="str">
            <v>M2</v>
          </cell>
          <cell r="D4773" t="str">
            <v>75,00</v>
          </cell>
        </row>
        <row r="4774">
          <cell r="A4774" t="str">
            <v>89487</v>
          </cell>
          <cell r="B4774" t="str">
            <v>ALVENARIA DE BLOCOS DE CONCRETO ESTRUTURAL 14X19X29 CM, (ESPESSURA 14 CM) FBK = 14,0 MPA, PARA PAREDES COM ÁREA LÍQUIDA MENOR QUE 6M², COM VÃOS, UTILIZANDO COLHER DE PEDREIRO. AF_12/2014</v>
          </cell>
          <cell r="C4774" t="str">
            <v>M2</v>
          </cell>
          <cell r="D4774" t="str">
            <v>100,66</v>
          </cell>
        </row>
        <row r="4775">
          <cell r="A4775" t="str">
            <v>89488</v>
          </cell>
          <cell r="B4775" t="str">
            <v>ALVENARIA DE BLOCOS DE CONCRETO ESTRUTURAL 14X19X29 CM, (ESPESSURA 14 CM) FBK = 14,0 MPA, PARA PAREDES COM ÁREA LÍQUIDA MAIOR OU IGUAL A 6M², COM VÃOS, UTILIZANDO COLHER DE PEDREIRO. AF_12/2014</v>
          </cell>
          <cell r="C4775" t="str">
            <v>M2</v>
          </cell>
          <cell r="D4775" t="str">
            <v>94,54</v>
          </cell>
        </row>
        <row r="4776">
          <cell r="A4776" t="str">
            <v>91815</v>
          </cell>
          <cell r="B4776" t="str">
            <v>(COMPOSIÇÃO REPRESENTATIVA) DE ALVENARIA DE BLOCOS DE CONCRETO ESTRUTURAL 14X19X39 CM, (ESPESSURA 14 CM), FBK = 4,5 MPA, UTILIZANDO PALHETA, PARA EDIFICAÇÃO HABITACIONAL. AF_10/2015</v>
          </cell>
          <cell r="C4776" t="str">
            <v>M2</v>
          </cell>
          <cell r="D4776" t="str">
            <v>52,56</v>
          </cell>
        </row>
        <row r="4777">
          <cell r="A4777" t="str">
            <v>91816</v>
          </cell>
          <cell r="B4777" t="str">
            <v>COMPOSIÇÃO REPRESENTATIVA DE SERVIÇOS DE ALVENARIA DE BLOCOS DE CONCRETO ESTRUTURAL 14X19X29 CM, (ESPESSURA 14 CM), FBK = 4,5 MPA, UTILIZANDO PALHETA, PARA EDIFICAÇÃO HABITACIONAL. AF_10/2015</v>
          </cell>
          <cell r="C4777" t="str">
            <v>M2</v>
          </cell>
          <cell r="D4777" t="str">
            <v>61,02</v>
          </cell>
        </row>
        <row r="4778">
          <cell r="A4778" t="str">
            <v>72139</v>
          </cell>
          <cell r="B4778" t="str">
            <v>BLOCOS DE VIDRO TIPO CANELADO 19X19X8CM, ASSENTADO COM ARGAMASSA TRACO 1:3 (CIMENTO E AREIA GROSSA) PREPARO MECANICO, COM REJUNTAMENTO EM CIMENTO BRANCO E BARRAS DE ACO</v>
          </cell>
          <cell r="C4778" t="str">
            <v>M2</v>
          </cell>
          <cell r="D4778" t="str">
            <v>423,60</v>
          </cell>
        </row>
        <row r="4779">
          <cell r="A4779" t="str">
            <v>72175</v>
          </cell>
          <cell r="B4779" t="str">
            <v>BLOCOS DE VIDRO TIPO XADREZ 20X20X10CM, ASSENTADO COM ARGAMASSA TRACO 1:3 (CIMENTO E AREIA GROSSA) PREPARO MECANICO, COM REJUNTAMENTO EM CIMENTO BRANCO E BARRAS DE ACO</v>
          </cell>
          <cell r="C4779" t="str">
            <v>M2</v>
          </cell>
          <cell r="D4779" t="str">
            <v>426,35</v>
          </cell>
        </row>
        <row r="4780">
          <cell r="A4780" t="str">
            <v>72176</v>
          </cell>
          <cell r="B4780" t="str">
            <v>BLOCOS DE VIDRO TIPO XADREZ 20X10X8CM, ASSENTADO COM ARGAMASSA TRACO 1:3 (CIMENTO E AREIA GROSSA) PREPARO MECANICO, COM REJUNTAMENTO EM CIMENTO BRANCO E BARRAS DE ACO</v>
          </cell>
          <cell r="C4780" t="str">
            <v>M2</v>
          </cell>
          <cell r="D4780" t="str">
            <v>429,10</v>
          </cell>
        </row>
        <row r="4781">
          <cell r="A4781" t="str">
            <v>72178</v>
          </cell>
          <cell r="B4781" t="str">
            <v>RETIRADA DE DIVISORIAS EM CHAPAS DE MADEIRA, COM MONTANTES METALICOS</v>
          </cell>
          <cell r="C4781" t="str">
            <v>M2</v>
          </cell>
          <cell r="D4781" t="str">
            <v>23,44</v>
          </cell>
        </row>
        <row r="4782">
          <cell r="A4782" t="str">
            <v>72179</v>
          </cell>
          <cell r="B4782" t="str">
            <v>RECOLOCACAO DE PLACAS DIVISORIAS DE GRANILITE, CONSIDERANDO REAPROVEITAMENTO DO MATERIAL</v>
          </cell>
          <cell r="C4782" t="str">
            <v>M2</v>
          </cell>
          <cell r="D4782" t="str">
            <v>51,57</v>
          </cell>
        </row>
        <row r="4783">
          <cell r="A4783" t="str">
            <v>72180</v>
          </cell>
          <cell r="B4783" t="str">
            <v>RECOLOCACAO DE DIVISORIAS TIPO CHAPAS OU TABUAS, EXCLUSIVE ENTARUGAMENTO, CONSIDERANDO REAPROVEITAMENTO DO MATERIAL</v>
          </cell>
          <cell r="C4783" t="str">
            <v>M2</v>
          </cell>
          <cell r="D4783" t="str">
            <v>15,54</v>
          </cell>
        </row>
        <row r="4784">
          <cell r="A4784" t="str">
            <v>72181</v>
          </cell>
          <cell r="B4784" t="str">
            <v>RECOLOCACAO DE DIVISORIAS TIPO CHAPAS OU TABUAS, INCLUSIVE ENTARUGAMENTO, CONSIDERANDO REAPROVEITAMENTO DO MATERIAL</v>
          </cell>
          <cell r="C4784" t="str">
            <v>M2</v>
          </cell>
          <cell r="D4784" t="str">
            <v>31,45</v>
          </cell>
        </row>
        <row r="4785">
          <cell r="A4785" t="str">
            <v>73774/1</v>
          </cell>
          <cell r="B4785" t="str">
            <v>DIVISORIA EM MARMORITE ESPESSURA 35MM, CHUMBAMENTO NO PISO E PAREDE COM ARGAMASSA DE CIMENTO E AREIA, POLIMENTO MANUAL, EXCLUSIVE FERRAGENS</v>
          </cell>
          <cell r="C4785" t="str">
            <v>M2</v>
          </cell>
          <cell r="D4785" t="str">
            <v>281,95</v>
          </cell>
        </row>
        <row r="4786">
          <cell r="A4786" t="str">
            <v>73909/1</v>
          </cell>
          <cell r="B4786" t="str">
            <v>DIVISORIA EM MADEIRA COMPENSADA RESINADA ESPESSURA 6MM, ESTRUTURADA EM MADEIRA DE LEI 3"X3"</v>
          </cell>
          <cell r="C4786" t="str">
            <v>M2</v>
          </cell>
          <cell r="D4786" t="str">
            <v>190,10</v>
          </cell>
        </row>
        <row r="4787">
          <cell r="A4787" t="str">
            <v>74229/1</v>
          </cell>
          <cell r="B4787" t="str">
            <v>DIVISORIA EM MARMORE BRANCO POLIDO, ESPESSURA 3 CM, ASSENTADO COM ARGAMASSA TRACO 1:4 (CIMENTO E AREIA), ARREMATE COM CIMENTO BRANCO, EXCLUSIVE FERRAGENS</v>
          </cell>
          <cell r="C4787" t="str">
            <v>M2</v>
          </cell>
          <cell r="D4787" t="str">
            <v>632,87</v>
          </cell>
        </row>
        <row r="4788">
          <cell r="A4788" t="str">
            <v>79627</v>
          </cell>
          <cell r="B4788" t="str">
            <v>DIVISORIA EM GRANITO BRANCO POLIDO, ESP = 3CM, ASSENTADO COM ARGAMASSA TRACO 1:4, ARREMATE EM CIMENTO BRANCO, EXCLUSIVE FERRAGENS</v>
          </cell>
          <cell r="C4788" t="str">
            <v>M2</v>
          </cell>
          <cell r="D4788" t="str">
            <v>685,37</v>
          </cell>
        </row>
        <row r="4789">
          <cell r="A4789" t="str">
            <v>96358</v>
          </cell>
          <cell r="B4789" t="str">
            <v>PAREDE COM PLACAS DE GESSO ACARTONADO (DRYWALL), PARA USO INTERNO, COM DUAS FACES SIMPLES E ESTRUTURA METÁLICA COM GUIAS SIMPLES, SEM VÃOS. AF_06/2017_P</v>
          </cell>
          <cell r="C4789" t="str">
            <v>M2</v>
          </cell>
          <cell r="D4789" t="str">
            <v>72,26</v>
          </cell>
        </row>
        <row r="4790">
          <cell r="A4790" t="str">
            <v>96359</v>
          </cell>
          <cell r="B4790" t="str">
            <v>PAREDE COM PLACAS DE GESSO ACARTONADO (DRYWALL), PARA USO INTERNO, COM DUAS FACES SIMPLES E ESTRUTURA METÁLICA COM GUIAS SIMPLES, COM VÃOS AF_06/2017_P</v>
          </cell>
          <cell r="C4790" t="str">
            <v>M2</v>
          </cell>
          <cell r="D4790" t="str">
            <v>79,07</v>
          </cell>
        </row>
        <row r="4791">
          <cell r="A4791" t="str">
            <v>96360</v>
          </cell>
          <cell r="B4791" t="str">
            <v>PAREDE COM PLACAS DE GESSO ACARTONADO (DRYWALL), PARA USO INTERNO, COM DUAS FACES SIMPLES E ESTRUTURA METÁLICA COM GUIAS DUPLAS, SEM VÃOS. AF_06/2017_P</v>
          </cell>
          <cell r="C4791" t="str">
            <v>M2</v>
          </cell>
          <cell r="D4791" t="str">
            <v>90,16</v>
          </cell>
        </row>
        <row r="4792">
          <cell r="A4792" t="str">
            <v>96361</v>
          </cell>
          <cell r="B4792" t="str">
            <v>PAREDE COM PLACAS DE GESSO ACARTONADO (DRYWALL), PARA USO INTERNO, COM DUAS FACES SIMPLES E ESTRUTURA METÁLICA COM GUIAS DUPLAS, COM VÃOS. AF_06/2017_P</v>
          </cell>
          <cell r="C4792" t="str">
            <v>M2</v>
          </cell>
          <cell r="D4792" t="str">
            <v>103,23</v>
          </cell>
        </row>
        <row r="4793">
          <cell r="A4793" t="str">
            <v>96362</v>
          </cell>
          <cell r="B4793" t="str">
            <v>PAREDE COM PLACAS DE GESSO ACARTONADO (DRYWALL), PARA USO INTERNO, COM UMA FACE SIMPLES E OUTRA FACE DUPLA E ESTRUTURA METÁLICA COM GUIAS SIMPLES, SEM VÃOS. AF_06/2017_P</v>
          </cell>
          <cell r="C4793" t="str">
            <v>M2</v>
          </cell>
          <cell r="D4793" t="str">
            <v>95,25</v>
          </cell>
        </row>
        <row r="4794">
          <cell r="A4794" t="str">
            <v>96363</v>
          </cell>
          <cell r="B4794" t="str">
            <v>PAREDE COM PLACAS DE GESSO ACARTONADO (DRYWALL), PARA USO INTERNO, COM UMA FACE SIMPLES E OUTRA FACE DUPLA E ESTRUTURA METÁLICA COM GUIAS SIMPLES, COM VÃOS. AF_06/2017_P</v>
          </cell>
          <cell r="C4794" t="str">
            <v>M2</v>
          </cell>
          <cell r="D4794" t="str">
            <v>102,46</v>
          </cell>
        </row>
        <row r="4795">
          <cell r="A4795" t="str">
            <v>96364</v>
          </cell>
          <cell r="B4795" t="str">
            <v>PAREDE COM PLACAS DE GESSO ACARTONADO (DRYWALL), PARA USO INTERNO COM UMA FACE SIMPLES E OUTRA FACE DUPLA E ESTRUTURA METÁLICA COM GUIAS DUPLAS, SEM VÃOS. AF_06/2017_P</v>
          </cell>
          <cell r="C4795" t="str">
            <v>M2</v>
          </cell>
          <cell r="D4795" t="str">
            <v>113,15</v>
          </cell>
        </row>
        <row r="4796">
          <cell r="A4796" t="str">
            <v>96365</v>
          </cell>
          <cell r="B4796" t="str">
            <v>PAREDE COM PLACAS DE GESSO ACARTONADO (DRYWALL), PARA USO INTERNO, COM UMA FACE SIMPLES E OUTRA FACE DUPLA E   ESTRUTURA METÁLICA COM GUIAS DUPLAS, COM VÃOS. AF_06/2017_P</v>
          </cell>
          <cell r="C4796" t="str">
            <v>M2</v>
          </cell>
          <cell r="D4796" t="str">
            <v>126,58</v>
          </cell>
        </row>
        <row r="4797">
          <cell r="A4797" t="str">
            <v>96366</v>
          </cell>
          <cell r="B4797" t="str">
            <v>PAREDE COM PLACAS DE GESSO ACARTONADO (DRYWALL), PARA USO INTERNO, COM DUAS FACES DUPLAS E ESTRUTURA METÁLICA COM GUIAS SIMPLES, SEM VÃOS. AF_06/2017_P</v>
          </cell>
          <cell r="C4797" t="str">
            <v>M2</v>
          </cell>
          <cell r="D4797" t="str">
            <v>118,24</v>
          </cell>
        </row>
        <row r="4798">
          <cell r="A4798" t="str">
            <v>96367</v>
          </cell>
          <cell r="B4798" t="str">
            <v>PAREDE COM PLACAS DE GESSO ACARTONADO (DRYWALL), PARA USO INTERNO, COM DUAS FACES DUPLAS E ESTRUTURA METÁLICA COM GUIAS SIMPLES, COM VÃOS. AF_06/2017_P</v>
          </cell>
          <cell r="C4798" t="str">
            <v>M2</v>
          </cell>
          <cell r="D4798" t="str">
            <v>125,78</v>
          </cell>
        </row>
        <row r="4799">
          <cell r="A4799" t="str">
            <v>96368</v>
          </cell>
          <cell r="B4799" t="str">
            <v>PAREDE COM PLACAS DE GESSO ACARTONADO (DRYWALL), PARA USO INTERNO COM DUAS FACES DUPLAS E ESTRUTURA METÁLICA COM GUIAS DUPLAS, SEM VÃOS. AF_06/2017</v>
          </cell>
          <cell r="C4799" t="str">
            <v>M2</v>
          </cell>
          <cell r="D4799" t="str">
            <v>136,13</v>
          </cell>
        </row>
        <row r="4800">
          <cell r="A4800" t="str">
            <v>96369</v>
          </cell>
          <cell r="B4800" t="str">
            <v>PAREDE COM PLACAS DE GESSO ACARTONADO (DRYWALL), PARA USO INTERNO, COM DUAS FACES DUPLAS E ESTRUTURA METÁLICA COM GUIAS DUPLAS, COM VÃOS. AF_06/2017_P</v>
          </cell>
          <cell r="C4800" t="str">
            <v>M2</v>
          </cell>
          <cell r="D4800" t="str">
            <v>149,94</v>
          </cell>
        </row>
        <row r="4801">
          <cell r="A4801" t="str">
            <v>96370</v>
          </cell>
          <cell r="B4801" t="str">
            <v>PAREDE COM PLACAS DE GESSO ACARTONADO (DRYWALL), PARA USO INTERNO, COM UMA FACE SIMPLES E ESTRUTURA METÁLICA COM GUIAS SIMPLES, SEM VÃOS. AF_06/2017_P</v>
          </cell>
          <cell r="C4801" t="str">
            <v>M2</v>
          </cell>
          <cell r="D4801" t="str">
            <v>45,60</v>
          </cell>
        </row>
        <row r="4802">
          <cell r="A4802" t="str">
            <v>96371</v>
          </cell>
          <cell r="B4802" t="str">
            <v>PAREDE COM PLACAS DE GESSO ACARTONADO (DRYWALL), PARA USO INTERNO, COM UMA FACE SIMPLES E ESTRUTURA METÁLICA COM GUIAS SIMPLES, COM VÃOS. AF_06/2017_P</v>
          </cell>
          <cell r="C4802" t="str">
            <v>M2</v>
          </cell>
          <cell r="D4802" t="str">
            <v>52,21</v>
          </cell>
        </row>
        <row r="4803">
          <cell r="A4803" t="str">
            <v>96372</v>
          </cell>
          <cell r="B4803" t="str">
            <v>INSTALAÇÃO DE ISOLAMENTO COM LÃ DE ROCHA EM PAREDES DRYWALL. AF_06/2017</v>
          </cell>
          <cell r="C4803" t="str">
            <v>M2</v>
          </cell>
          <cell r="D4803" t="str">
            <v>42,97</v>
          </cell>
        </row>
        <row r="4804">
          <cell r="A4804" t="str">
            <v>96373</v>
          </cell>
          <cell r="B4804" t="str">
            <v>INSTALAÇÃO DE REFORÇO METÁLICO EM PAREDE DRYWALL. AF_06/2017</v>
          </cell>
          <cell r="C4804" t="str">
            <v>M</v>
          </cell>
          <cell r="D4804" t="str">
            <v>6,38</v>
          </cell>
        </row>
        <row r="4805">
          <cell r="A4805" t="str">
            <v>96374</v>
          </cell>
          <cell r="B4805" t="str">
            <v>INSTALAÇÃO DE REFORÇO DE MADEIRA EM PAREDE DRYWALL. AF_06/2017</v>
          </cell>
          <cell r="C4805" t="str">
            <v>M</v>
          </cell>
          <cell r="D4805" t="str">
            <v>16,31</v>
          </cell>
        </row>
        <row r="4806">
          <cell r="A4806" t="str">
            <v>73863/1</v>
          </cell>
          <cell r="B4806" t="str">
            <v>ALVENARIA COM BLOCOS DE CONCRETO CELULAR 10X30X60CM, ESPESSURA 10CM, ASSENTADOS COM ARGAMASSA TRACO 1:2:9 (CIMENTO, CAL E AREIA) PREPARO MANUAL</v>
          </cell>
          <cell r="C4806" t="str">
            <v>M2</v>
          </cell>
          <cell r="D4806" t="str">
            <v>55,72</v>
          </cell>
        </row>
        <row r="4807">
          <cell r="A4807" t="str">
            <v>73863/2</v>
          </cell>
          <cell r="B4807" t="str">
            <v>ALVENARIA COM BLOCOS DE CONCRETO CELULAR 20X30X60CM, ESPESSURA 20CM, ASSENTADOS COM ARGAMASSA TRACO 1:2:9 (CIMENTO, CAL E AREIA) PREPARO MANUAL</v>
          </cell>
          <cell r="C4807" t="str">
            <v>M2</v>
          </cell>
          <cell r="D4807" t="str">
            <v>113,90</v>
          </cell>
        </row>
        <row r="4808">
          <cell r="A4808" t="str">
            <v>73790/2</v>
          </cell>
          <cell r="B4808" t="str">
            <v>REASSENTAMENTO DE PARALELEPIPEDO SOBRE COLCHAO DE PO DE PEDRA ESPESSURA 10CM, REJUNTADO COM BETUME E PEDRISCO, CONSIDERANDO APROVEITAMENTO DO PARALELEPIPEDO</v>
          </cell>
          <cell r="C4808" t="str">
            <v>M2</v>
          </cell>
          <cell r="D4808" t="str">
            <v>46,58</v>
          </cell>
        </row>
        <row r="4809">
          <cell r="A4809" t="str">
            <v>73790/4</v>
          </cell>
          <cell r="B4809" t="str">
            <v>REASSENTAMENTO DE PARALELEPIPEDO SOBRE COLCHAO DE PO DE PEDRA ESPESSURA 10CM, REJUNTADO COM ARGAMASSA TRACO 1:3 (CIMENTO E AREIA), CONSIDERANDO APROVEITAMENTO DO PARALELEPIPEDO</v>
          </cell>
          <cell r="C4809" t="str">
            <v>M2</v>
          </cell>
          <cell r="D4809" t="str">
            <v>41,83</v>
          </cell>
        </row>
        <row r="4810">
          <cell r="A4810" t="str">
            <v>83694</v>
          </cell>
          <cell r="B4810" t="str">
            <v>RECOMPOSICAO DE PAVIMENTACAO TIPO BLOKRET SOBRE COLCHAO DE AREIA COM REAPROVEITAMENTO DE MATERIAL</v>
          </cell>
          <cell r="C4810" t="str">
            <v>M2</v>
          </cell>
          <cell r="D4810" t="str">
            <v>16,03</v>
          </cell>
        </row>
        <row r="4811">
          <cell r="A4811" t="str">
            <v>83695/1</v>
          </cell>
          <cell r="B4811" t="str">
            <v>REJUNTAMENTO PAVIMENTACAO PARALELEPIPEDO BETUME CASCALH INCL MATERIAIS</v>
          </cell>
          <cell r="C4811" t="str">
            <v>M2</v>
          </cell>
          <cell r="D4811" t="str">
            <v>19,55</v>
          </cell>
        </row>
        <row r="4812">
          <cell r="A4812" t="str">
            <v>83771</v>
          </cell>
          <cell r="B4812" t="str">
            <v>RECOMPOSICAO DE REVESTIMENTO PRIMARIO MEDIDO P/ VOLUME COMPACTADO</v>
          </cell>
          <cell r="C4812" t="str">
            <v>M3</v>
          </cell>
          <cell r="D4812" t="str">
            <v>7,45</v>
          </cell>
        </row>
        <row r="4813">
          <cell r="A4813" t="str">
            <v>92970</v>
          </cell>
          <cell r="B4813" t="str">
            <v>DEMOLIÇÃO DE PAVIMENTAÇÃO ASFÁLTICA COM UTILIZAÇÃO DE MARTELO PERFURADOR, ESPESSURA ATÉ 15 CM, EXCLUSIVE CARGA E TRANSPORTE</v>
          </cell>
          <cell r="C4813" t="str">
            <v>M2</v>
          </cell>
          <cell r="D4813" t="str">
            <v>12,62</v>
          </cell>
        </row>
        <row r="4814">
          <cell r="A4814" t="str">
            <v>41879</v>
          </cell>
          <cell r="B4814" t="str">
            <v>CONFORMACAO GEOMETRICA DE PLATAFORMA PARA EXECUCAO DE REVESTIMENTO PRIMARIO EM RODOVIAS VICINAIS</v>
          </cell>
          <cell r="C4814" t="str">
            <v>M2</v>
          </cell>
          <cell r="D4814" t="str">
            <v>0,12</v>
          </cell>
        </row>
        <row r="4815">
          <cell r="A4815" t="str">
            <v>72916</v>
          </cell>
          <cell r="B4815" t="str">
            <v>BASE DE SOLO CIMENTO 2% MISTURA EM USINA, COMPACTACAO 100% PROCTOR INTERMEDIARIO, EXCLUSIVE ESCAVACAO, CARGA E TRANSPORTE DO SOLO</v>
          </cell>
          <cell r="C4815" t="str">
            <v>M3</v>
          </cell>
          <cell r="D4815" t="str">
            <v>26,24</v>
          </cell>
        </row>
        <row r="4816">
          <cell r="A4816" t="str">
            <v>72919</v>
          </cell>
          <cell r="B4816" t="str">
            <v>BASE DE SOLO CIMENTO 4% MISTURA EM USINA, COMPACTACAO 100% PROCTOR NORMAL, EXCLUSIVE ESCAVACAO, CARGA E TRANSPORTE DO SOLO</v>
          </cell>
          <cell r="C4816" t="str">
            <v>M3</v>
          </cell>
          <cell r="D4816" t="str">
            <v>36,09</v>
          </cell>
        </row>
        <row r="4817">
          <cell r="A4817" t="str">
            <v>72922</v>
          </cell>
          <cell r="B4817" t="str">
            <v>BASE DE SOLO CIMENTO 6% COM MISTURA EM USINA, COMPACTACAO 100% PROCTOR NORMAL, EXCLUSIVE ESCAVACAO, CARGA E TRANSPORTE DO SOLO</v>
          </cell>
          <cell r="C4817" t="str">
            <v>M3</v>
          </cell>
          <cell r="D4817" t="str">
            <v>48,67</v>
          </cell>
        </row>
        <row r="4818">
          <cell r="A4818" t="str">
            <v>72923</v>
          </cell>
          <cell r="B4818" t="str">
            <v>BASE DE SOLO - BRITA (40/60), MISTURA EM USINA, COMPACTACAO 100% PROCTOR MODIFICADO, EXCLUSIVE ESCAVACAO, CARGA E TRANSPORTE</v>
          </cell>
          <cell r="C4818" t="str">
            <v>M3</v>
          </cell>
          <cell r="D4818" t="str">
            <v>51,32</v>
          </cell>
        </row>
        <row r="4819">
          <cell r="A4819" t="str">
            <v>72924</v>
          </cell>
          <cell r="B4819" t="str">
            <v>BASE DE SOLO - BRITA (50/50), MISTURA EM USINA, COMPACTACAO 100% PROCTOR MODIFICADO, EXCLUSIVE ESCAVACAO, CARGA E TRANSPORTE</v>
          </cell>
          <cell r="C4819" t="str">
            <v>M3</v>
          </cell>
          <cell r="D4819" t="str">
            <v>44,34</v>
          </cell>
        </row>
        <row r="4820">
          <cell r="A4820" t="str">
            <v>72961</v>
          </cell>
          <cell r="B4820" t="str">
            <v>REGULARIZACAO E COMPACTACAO DE SUBLEITO ATE 20 CM DE ESPESSURA</v>
          </cell>
          <cell r="C4820" t="str">
            <v>M2</v>
          </cell>
          <cell r="D4820" t="str">
            <v>1,30</v>
          </cell>
        </row>
        <row r="4821">
          <cell r="A4821" t="str">
            <v>96387</v>
          </cell>
          <cell r="B4821" t="str">
            <v>EXECUÇÃO E COMPACTAÇÃO DE BASE E OU SUB BASE COM SOLO ESTABILIZADO GRANULOMETRICAMENTE - EXCLUSIVE ESCAVAÇÃO, CARGA E TRANSPORTE E SOLO. AF_09/2017</v>
          </cell>
          <cell r="C4821" t="str">
            <v>M3</v>
          </cell>
          <cell r="D4821" t="str">
            <v>7,16</v>
          </cell>
        </row>
        <row r="4822">
          <cell r="A4822" t="str">
            <v>96388</v>
          </cell>
          <cell r="B4822" t="str">
            <v>EXECUÇÃO E COMPACTAÇÃO DE BASE E OU SUB BASE COM SOLO PREDOMINANTEMENTE ARENOSO - EXCLUSIVE ESCAVAÇÃO, CARGA E TRANSPORTE E SOLO. AF_09/2017</v>
          </cell>
          <cell r="C4822" t="str">
            <v>M3</v>
          </cell>
          <cell r="D4822" t="str">
            <v>6,76</v>
          </cell>
        </row>
        <row r="4823">
          <cell r="A4823" t="str">
            <v>96389</v>
          </cell>
          <cell r="B4823" t="str">
            <v>EXECUÇÃO E COMPACTAÇÃO DE BASE E OU SUB BASE COM SOLO MELHORADO COM CIMENTO (TEOR DE 2%) - EXCLUSIVE ESCAVAÇÃO, CARGA E TRANSPORTE E SOLO. AF_09/2017</v>
          </cell>
          <cell r="C4823" t="str">
            <v>M3</v>
          </cell>
          <cell r="D4823" t="str">
            <v>26,80</v>
          </cell>
        </row>
        <row r="4824">
          <cell r="A4824" t="str">
            <v>96390</v>
          </cell>
          <cell r="B4824" t="str">
            <v>EXECUÇÃO E COMPACTAÇÃO DE BASE E OU SUB BASE COM SOLO MELHORADO COM CIMENTO (TEOR DE 4%) - EXCLUSIVE ESCAVAÇÃO, CARGA E TRANSPORTE E SOLO. AF_09/2017</v>
          </cell>
          <cell r="C4824" t="str">
            <v>M3</v>
          </cell>
          <cell r="D4824" t="str">
            <v>43,46</v>
          </cell>
        </row>
        <row r="4825">
          <cell r="A4825" t="str">
            <v>96391</v>
          </cell>
          <cell r="B4825" t="str">
            <v>EXECUÇÃO E COMPACTAÇÃO DE BASE E OU SUB BASE COM SOLO CIMENTO (TEOR DE CIMENTO IGUAL A 6%) - EXCLUSIVE ESCAVAÇÃO, CARGA E TRANSPORTE E SOLO. AF_09/2017</v>
          </cell>
          <cell r="C4825" t="str">
            <v>M3</v>
          </cell>
          <cell r="D4825" t="str">
            <v>59,96</v>
          </cell>
        </row>
        <row r="4826">
          <cell r="A4826" t="str">
            <v>96392</v>
          </cell>
          <cell r="B4826" t="str">
            <v>EXECUÇÃO E COMPACTAÇÃO DE BASE E OU SUB BASE COM SOLO CIMENTO (TEOR DE CIMENTO IGUAL A 8%) - EXCLUSIVE ESCAVAÇÃO, CARGA E TRANSPORTE E SOLO. AF_09/2017</v>
          </cell>
          <cell r="C4826" t="str">
            <v>M3</v>
          </cell>
          <cell r="D4826" t="str">
            <v>79,50</v>
          </cell>
        </row>
        <row r="4827">
          <cell r="A4827" t="str">
            <v>96396</v>
          </cell>
          <cell r="B4827" t="str">
            <v>EXECUÇÃO E COMPACTAÇÃO DE BASE E OU SUB BASE COM BRITA GRADUADA SIMPLES - EXCLUSIVE CARGA E TRANSPORTE. AF_09/2017</v>
          </cell>
          <cell r="C4827" t="str">
            <v>M3</v>
          </cell>
          <cell r="D4827" t="str">
            <v>86,13</v>
          </cell>
        </row>
        <row r="4828">
          <cell r="A4828" t="str">
            <v>96397</v>
          </cell>
          <cell r="B4828" t="str">
            <v>EXECUÇÃO E COMPACTAÇÃO DE BASE E OU SUB BASE COM BRITA GRADUADA TRATADA COM CIMENTO - EXCLUSIVE CARGA E TRANSPORTE. AF_09/2017</v>
          </cell>
          <cell r="C4828" t="str">
            <v>M3</v>
          </cell>
          <cell r="D4828" t="str">
            <v>116,41</v>
          </cell>
        </row>
        <row r="4829">
          <cell r="A4829" t="str">
            <v>96398</v>
          </cell>
          <cell r="B4829" t="str">
            <v>EXECUÇÃO E COMPACTAÇÃO DE BASE E OU SUB BASE COM CONCRETO COMPACTADO COM ROLO - EXCLUSIVE CARGA E TRANSPORTE. AF_09/2017</v>
          </cell>
          <cell r="C4829" t="str">
            <v>M3</v>
          </cell>
          <cell r="D4829" t="str">
            <v>128,13</v>
          </cell>
        </row>
        <row r="4830">
          <cell r="A4830" t="str">
            <v>96399</v>
          </cell>
          <cell r="B4830" t="str">
            <v>EXECUÇÃO E COMPACTAÇÃO DE BASE E OU SUB BASE COM PEDRA RACHÃO - EXCLUSIVE ESCAVAÇÃO, CARGA E TRANSPORTE. AF_09/2017</v>
          </cell>
          <cell r="C4830" t="str">
            <v>M3</v>
          </cell>
          <cell r="D4830" t="str">
            <v>70,26</v>
          </cell>
        </row>
        <row r="4831">
          <cell r="A4831" t="str">
            <v>96400</v>
          </cell>
          <cell r="B4831" t="str">
            <v>EXECUÇÃO E COMPACTAÇÃO DE BASE E OU SUB BASE COM MACADAME SECO - EXCLUSIVE ESCAVAÇÃO, CARGA E TRANSPORTE. AF_09/2017</v>
          </cell>
          <cell r="C4831" t="str">
            <v>M3</v>
          </cell>
          <cell r="D4831" t="str">
            <v>77,57</v>
          </cell>
        </row>
        <row r="4832">
          <cell r="A4832" t="str">
            <v>96401</v>
          </cell>
          <cell r="B4832" t="str">
            <v>EXECUÇÃO DE IMPRIMAÇÃO COM ASFALTO DILUÍDO CM-30. AF_09/2017</v>
          </cell>
          <cell r="C4832" t="str">
            <v>M2</v>
          </cell>
          <cell r="D4832" t="str">
            <v>4,27</v>
          </cell>
        </row>
        <row r="4833">
          <cell r="A4833" t="str">
            <v>96402</v>
          </cell>
          <cell r="B4833" t="str">
            <v>EXECUÇÃO DE IMPRIMAÇÃO LIGANTE COM EMULSÃO ASFÁLTICA RR-2C. AF_09/2017</v>
          </cell>
          <cell r="C4833" t="str">
            <v>M2</v>
          </cell>
          <cell r="D4833" t="str">
            <v>2,52</v>
          </cell>
        </row>
        <row r="4834">
          <cell r="A4834" t="str">
            <v>72799</v>
          </cell>
          <cell r="B4834" t="str">
            <v>PAVIMENTO EM PARALELEPIPEDO SOBRE COLCHAO DE AREIA REJUNTADO COM ARGAMASSA DE CIMENTO E AREIA NO TRAÇO 1:3 (PEDRAS PEQUENAS 30 A 35 PECAS POR M2)</v>
          </cell>
          <cell r="C4834" t="str">
            <v>M2</v>
          </cell>
          <cell r="D4834" t="str">
            <v>78,77</v>
          </cell>
        </row>
        <row r="4835">
          <cell r="A4835" t="str">
            <v>72942</v>
          </cell>
          <cell r="B4835" t="str">
            <v>PINTURA DE LIGACAO COM EMULSAO RR-1C</v>
          </cell>
          <cell r="C4835" t="str">
            <v>M2</v>
          </cell>
          <cell r="D4835" t="str">
            <v>1,27</v>
          </cell>
        </row>
        <row r="4836">
          <cell r="A4836" t="str">
            <v>72943</v>
          </cell>
          <cell r="B4836" t="str">
            <v>PINTURA DE LIGACAO COM EMULSAO RR-2C</v>
          </cell>
          <cell r="C4836" t="str">
            <v>M2</v>
          </cell>
          <cell r="D4836" t="str">
            <v>1,45</v>
          </cell>
        </row>
        <row r="4837">
          <cell r="A4837" t="str">
            <v>72972</v>
          </cell>
          <cell r="B4837" t="str">
            <v>CONTENCAO LATERAL COM SOLO LOCAL PARA PAVIMENTO POLIEDRICO</v>
          </cell>
          <cell r="C4837" t="str">
            <v>M2</v>
          </cell>
          <cell r="D4837" t="str">
            <v>0,94</v>
          </cell>
        </row>
        <row r="4838">
          <cell r="A4838" t="str">
            <v>72973</v>
          </cell>
          <cell r="B4838" t="str">
            <v>CORTE E PREPARO DE CORDAO DE PEDRA PARA PAVIMENTO POLIEDRICO</v>
          </cell>
          <cell r="C4838" t="str">
            <v>M</v>
          </cell>
          <cell r="D4838" t="str">
            <v>1,76</v>
          </cell>
        </row>
        <row r="4839">
          <cell r="A4839" t="str">
            <v>72974</v>
          </cell>
          <cell r="B4839" t="str">
            <v>CORTE E PREPARO DE PEDRA PARA PAVIMENTO POLIEDRICO</v>
          </cell>
          <cell r="C4839" t="str">
            <v>M2</v>
          </cell>
          <cell r="D4839" t="str">
            <v>5,87</v>
          </cell>
        </row>
        <row r="4840">
          <cell r="A4840" t="str">
            <v>72975</v>
          </cell>
          <cell r="B4840" t="str">
            <v>DESMONTE MANUAL DE PEDRA PARA PAVIMENTO POLIEDRICO</v>
          </cell>
          <cell r="C4840" t="str">
            <v>M2</v>
          </cell>
          <cell r="D4840" t="str">
            <v>0,66</v>
          </cell>
        </row>
        <row r="4841">
          <cell r="A4841" t="str">
            <v>72978</v>
          </cell>
          <cell r="B4841" t="str">
            <v>EXTRACAO, CARGA E ASSENTAMENTO DE CORDAO DE PEDRA PARA PAVIMENTO POLIEDRICO, EXCLUSIVE TRANSPORTE DE PEDRA E INDENIZACAO PEDREIRA</v>
          </cell>
          <cell r="C4841" t="str">
            <v>M</v>
          </cell>
          <cell r="D4841" t="str">
            <v>5,87</v>
          </cell>
        </row>
        <row r="4842">
          <cell r="A4842" t="str">
            <v>72979</v>
          </cell>
          <cell r="B4842" t="str">
            <v>EXTRACAO, CARGA, PREPARO E ASSENTAMENTO DE PEDRAS POLIEDRICAS, EXCLUSIVE TRANSPORTE DE PEDRA E INDENIZACAO PEDREIRA</v>
          </cell>
          <cell r="C4842" t="str">
            <v>M2</v>
          </cell>
          <cell r="D4842" t="str">
            <v>11,23</v>
          </cell>
        </row>
        <row r="4843">
          <cell r="A4843" t="str">
            <v>73760/1</v>
          </cell>
          <cell r="B4843" t="str">
            <v>CAPA SELANTE COMPREENDENDO APLICAÇÃO DE ASFALTO NA PROPORÇÃO DE 0,7 A 1,5L / M2, DISTRIBUIÇÃO DE AGREGADOS DE 5 A 15KG/M2 E COMPACTAÇÃO COM ROLO - COM USO DA EMULSAO RR-2C, INCLUSO APLICACAO E COMPACTACAO</v>
          </cell>
          <cell r="C4843" t="str">
            <v>M2</v>
          </cell>
          <cell r="D4843" t="str">
            <v>3,08</v>
          </cell>
        </row>
        <row r="4844">
          <cell r="A4844" t="str">
            <v>73849/1</v>
          </cell>
          <cell r="B4844" t="str">
            <v>AREIA ASFALTO A QUENTE (AAUQ) COM CAP 50/70, INCLUSO USINAGEM E APLICACAO, EXCLUSIVE TRANSPORTE</v>
          </cell>
          <cell r="C4844" t="str">
            <v>M3</v>
          </cell>
          <cell r="D4844" t="str">
            <v>607,03</v>
          </cell>
        </row>
        <row r="4845">
          <cell r="A4845" t="str">
            <v>73849/2</v>
          </cell>
          <cell r="B4845" t="str">
            <v>AREIA ASFALTO A FRIO (AAUF), COM EMULSAO RR-2C INCLUSO USINAGEM E APLICACAO, EXCLUSIVE TRANSPORTE</v>
          </cell>
          <cell r="C4845" t="str">
            <v>M3</v>
          </cell>
          <cell r="D4845" t="str">
            <v>487,86</v>
          </cell>
        </row>
        <row r="4846">
          <cell r="A4846" t="str">
            <v>92391</v>
          </cell>
          <cell r="B4846" t="str">
            <v>EXECUÇÃO DE PAVIMENTO EM PISO INTERTRAVADO, COM BLOCO PISOGRAMA DE 35 X 25 CM, ESPESSURA 6 CM. AF_12/2015</v>
          </cell>
          <cell r="C4846" t="str">
            <v>M2</v>
          </cell>
          <cell r="D4846" t="str">
            <v>50,70</v>
          </cell>
        </row>
        <row r="4847">
          <cell r="A4847" t="str">
            <v>92392</v>
          </cell>
          <cell r="B4847" t="str">
            <v>EXECUÇÃO DE PAVIMENTO EM PISO INTERTRAVADO, COM BLOCO PISOGRAMA DE 35 X 25 CM, ESPESSURA 8 CM. AF_12/2015</v>
          </cell>
          <cell r="C4847" t="str">
            <v>M2</v>
          </cell>
          <cell r="D4847" t="str">
            <v>53,24</v>
          </cell>
        </row>
        <row r="4848">
          <cell r="A4848" t="str">
            <v>92393</v>
          </cell>
          <cell r="B4848" t="str">
            <v>EXECUÇÃO DE PAVIMENTO EM PISO INTERTRAVADO, COM BLOCO SEXTAVADO DE 25 X 25 CM, ESPESSURA 6 CM. AF_12/2015</v>
          </cell>
          <cell r="C4848" t="str">
            <v>M2</v>
          </cell>
          <cell r="D4848" t="str">
            <v>45,82</v>
          </cell>
        </row>
        <row r="4849">
          <cell r="A4849" t="str">
            <v>92394</v>
          </cell>
          <cell r="B4849" t="str">
            <v>EXECUÇÃO DE PAVIMENTO EM PISO INTERTRAVADO, COM BLOCO SEXTAVADO DE 25 X 25 CM, ESPESSURA 8 CM. AF_12/2015</v>
          </cell>
          <cell r="C4849" t="str">
            <v>M2</v>
          </cell>
          <cell r="D4849" t="str">
            <v>49,72</v>
          </cell>
        </row>
        <row r="4850">
          <cell r="A4850" t="str">
            <v>92395</v>
          </cell>
          <cell r="B4850" t="str">
            <v>EXECUÇÃO DE PAVIMENTO EM PISO INTERTRAVADO, COM BLOCO SEXTAVADO DE 25 X 25 CM, ESPESSURA 10 CM. AF_12/2015</v>
          </cell>
          <cell r="C4850" t="str">
            <v>M2</v>
          </cell>
          <cell r="D4850" t="str">
            <v>63,32</v>
          </cell>
        </row>
        <row r="4851">
          <cell r="A4851" t="str">
            <v>92396</v>
          </cell>
          <cell r="B4851" t="str">
            <v>EXECUÇÃO DE PASSEIO EM PISO INTERTRAVADO, COM BLOCO RETANGULAR COR NATURAL DE 20 X 10 CM, ESPESSURA 6 CM. AF_12/2015</v>
          </cell>
          <cell r="C4851" t="str">
            <v>M2</v>
          </cell>
          <cell r="D4851" t="str">
            <v>56,90</v>
          </cell>
        </row>
        <row r="4852">
          <cell r="A4852" t="str">
            <v>92397</v>
          </cell>
          <cell r="B4852" t="str">
            <v>EXECUÇÃO DE PÁTIO/ESTACIONAMENTO EM PISO INTERTRAVADO, COM BLOCO RETANGULAR COR NATURAL DE 20 X 10 CM, ESPESSURA 6 CM. AF_12/2015</v>
          </cell>
          <cell r="C4852" t="str">
            <v>M2</v>
          </cell>
          <cell r="D4852" t="str">
            <v>45,55</v>
          </cell>
        </row>
        <row r="4853">
          <cell r="A4853" t="str">
            <v>92398</v>
          </cell>
          <cell r="B4853" t="str">
            <v>EXECUÇÃO DE PÁTIO/ESTACIONAMENTO EM PISO INTERTRAVADO, COM BLOCO RETANGULAR COR NATURAL DE 20 X 10 CM, ESPESSURA 8 CM. AF_12/2015</v>
          </cell>
          <cell r="C4853" t="str">
            <v>M2</v>
          </cell>
          <cell r="D4853" t="str">
            <v>53,93</v>
          </cell>
        </row>
        <row r="4854">
          <cell r="A4854" t="str">
            <v>92399</v>
          </cell>
          <cell r="B4854" t="str">
            <v>EXECUÇÃO DE VIA EM PISO INTERTRAVADO, COM BLOCO RETANGULAR COR NATURAL DE 20 X 10 CM, ESPESSURA 8 CM. AF_12/2015</v>
          </cell>
          <cell r="C4854" t="str">
            <v>M2</v>
          </cell>
          <cell r="D4854" t="str">
            <v>55,09</v>
          </cell>
        </row>
        <row r="4855">
          <cell r="A4855" t="str">
            <v>92400</v>
          </cell>
          <cell r="B4855" t="str">
            <v>EXECUÇÃO DE PÁTIO/ESTACIONAMENTO EM PISO INTERTRAVADO, COM BLOCO RETANGULAR DE 20 X 10 CM, ESPESSURA 10 CM. AF_12/2015</v>
          </cell>
          <cell r="C4855" t="str">
            <v>M2</v>
          </cell>
          <cell r="D4855" t="str">
            <v>63,88</v>
          </cell>
        </row>
        <row r="4856">
          <cell r="A4856" t="str">
            <v>92401</v>
          </cell>
          <cell r="B4856" t="str">
            <v>EXECUÇÃO DE VIA EM PISO INTERTRAVADO, COM BLOCO RETANGULAR DE 20 X 10 CM, ESPESSURA 10 CM. AF_12/2015</v>
          </cell>
          <cell r="C4856" t="str">
            <v>M2</v>
          </cell>
          <cell r="D4856" t="str">
            <v>65,10</v>
          </cell>
        </row>
        <row r="4857">
          <cell r="A4857" t="str">
            <v>92402</v>
          </cell>
          <cell r="B4857" t="str">
            <v>EXECUÇÃO DE PASSEIO EM PISO INTERTRAVADO, COM BLOCO 16 FACES DE 22 X 11 CM, ESPESSURA 6 CM. AF_12/2015</v>
          </cell>
          <cell r="C4857" t="str">
            <v>M2</v>
          </cell>
          <cell r="D4857" t="str">
            <v>56,85</v>
          </cell>
        </row>
        <row r="4858">
          <cell r="A4858" t="str">
            <v>92403</v>
          </cell>
          <cell r="B4858" t="str">
            <v>EXECUÇÃO DE PÁTIO/ESTACIONAMENTO EM PISO INTERTRAVADO, COM BLOCO 16 FACES DE 22 X 11 CM, ESPESSURA 6 CM. AF_12/2015</v>
          </cell>
          <cell r="C4858" t="str">
            <v>M2</v>
          </cell>
          <cell r="D4858" t="str">
            <v>45,49</v>
          </cell>
        </row>
        <row r="4859">
          <cell r="A4859" t="str">
            <v>92404</v>
          </cell>
          <cell r="B4859" t="str">
            <v>EXECUÇÃO DE PÁTIO/ESTACIONAMENTO EM PISO INTERTRAVADO, COM BLOCO 16 FACES DE 22 X 11 CM, ESPESSURA 8 CM. AF_12/2015</v>
          </cell>
          <cell r="C4859" t="str">
            <v>M2</v>
          </cell>
          <cell r="D4859" t="str">
            <v>53,40</v>
          </cell>
        </row>
        <row r="4860">
          <cell r="A4860" t="str">
            <v>92405</v>
          </cell>
          <cell r="B4860" t="str">
            <v>EXECUÇÃO DE VIA EM PISO INTERTRAVADO, COM BLOCO 16 FACES DE 22 X 11 CM, ESPESSURA 8 CM. AF_12/2015</v>
          </cell>
          <cell r="C4860" t="str">
            <v>M2</v>
          </cell>
          <cell r="D4860" t="str">
            <v>54,53</v>
          </cell>
        </row>
        <row r="4861">
          <cell r="A4861" t="str">
            <v>92406</v>
          </cell>
          <cell r="B4861" t="str">
            <v>EXECUÇÃO DE PÁTIO/ESTACIONAMENTO EM PISO INTERTRAVADO, COM BLOCO 16 FACES DE 22 X 11 CM, ESPESSURA 10 CM. AF_12/2015</v>
          </cell>
          <cell r="C4861" t="str">
            <v>M2</v>
          </cell>
          <cell r="D4861" t="str">
            <v>65,43</v>
          </cell>
        </row>
        <row r="4862">
          <cell r="A4862" t="str">
            <v>92407</v>
          </cell>
          <cell r="B4862" t="str">
            <v>EXECUÇÃO DE VIA EM PISO INTERTRAVADO, COM BLOCO 16 FACES DE 22 X 11 CM, ESPESSURA 10 CM. AF_12/2015</v>
          </cell>
          <cell r="C4862" t="str">
            <v>M2</v>
          </cell>
          <cell r="D4862" t="str">
            <v>66,62</v>
          </cell>
        </row>
        <row r="4863">
          <cell r="A4863" t="str">
            <v>93679</v>
          </cell>
          <cell r="B4863" t="str">
            <v>EXECUÇÃO DE PASSEIO EM PISO INTERTRAVADO, COM BLOCO RETANGULAR COLORIDO DE 20 X 10 CM, ESPESSURA 6 CM. AF_12/2015</v>
          </cell>
          <cell r="C4863" t="str">
            <v>M2</v>
          </cell>
          <cell r="D4863" t="str">
            <v>61,70</v>
          </cell>
        </row>
        <row r="4864">
          <cell r="A4864" t="str">
            <v>93680</v>
          </cell>
          <cell r="B4864" t="str">
            <v>EXECUÇÃO DE PÁTIO/ESTACIONAMENTO EM PISO INTERTRAVADO, COM BLOCO RETANGULAR COLORIDO DE 20 X 10 CM, ESPESSURA 6 CM. AF_12/2015</v>
          </cell>
          <cell r="C4864" t="str">
            <v>M2</v>
          </cell>
          <cell r="D4864" t="str">
            <v>50,14</v>
          </cell>
        </row>
        <row r="4865">
          <cell r="A4865" t="str">
            <v>93681</v>
          </cell>
          <cell r="B4865" t="str">
            <v>EXECUÇÃO DE PÁTIO/ESTACIONAMENTO EM PISO INTERTRAVADO, COM BLOCO RETANGULAR COLORIDO DE 20 X 10 CM, ESPESSURA 8 CM. AF_12/2015</v>
          </cell>
          <cell r="C4865" t="str">
            <v>M2</v>
          </cell>
          <cell r="D4865" t="str">
            <v>61,04</v>
          </cell>
        </row>
        <row r="4866">
          <cell r="A4866" t="str">
            <v>93682</v>
          </cell>
          <cell r="B4866" t="str">
            <v>EXECUÇÃO DE VIA EM PISO INTERTRAVADO, COM BLOCO RETANGULAR COLORIDO DE 20 X 10 CM, ESPESSURA 8 CM. AF_12/2015</v>
          </cell>
          <cell r="C4866" t="str">
            <v>M2</v>
          </cell>
          <cell r="D4866" t="str">
            <v>62,27</v>
          </cell>
        </row>
        <row r="4867">
          <cell r="A4867" t="str">
            <v>97114</v>
          </cell>
          <cell r="B4867" t="str">
            <v>EXECUÇÃO DE JUNTAS DE CONTRAÇÃO PARA PAVIMENTOS DE CONCRETO. AF_11/2017</v>
          </cell>
          <cell r="C4867" t="str">
            <v>M</v>
          </cell>
          <cell r="D4867" t="str">
            <v>0,34</v>
          </cell>
        </row>
        <row r="4868">
          <cell r="A4868" t="str">
            <v>97115</v>
          </cell>
          <cell r="B4868" t="str">
            <v>APLICAÇÃO DE GRAXA EM BARRAS DE TRANSFERÊNCIA PARA EXECUÇÃO DE PAVIMENTO DE CONCRETO. AF_11/2017</v>
          </cell>
          <cell r="C4868" t="str">
            <v>KG</v>
          </cell>
          <cell r="D4868" t="str">
            <v>31,69</v>
          </cell>
        </row>
        <row r="4869">
          <cell r="A4869" t="str">
            <v>97120</v>
          </cell>
          <cell r="B4869" t="str">
            <v>BARRAS DE LIGAÇÃO, AÇO CA-50 DE 10 MM, PARA EXECUÇÃO DE PAVIMENTO DE CONCRETO  FORNECIMENTO E INSTALAÇÃO. AF_11/2017</v>
          </cell>
          <cell r="C4869" t="str">
            <v>KG</v>
          </cell>
          <cell r="D4869" t="str">
            <v>5,69</v>
          </cell>
        </row>
        <row r="4870">
          <cell r="A4870" t="str">
            <v>97802</v>
          </cell>
          <cell r="B4870" t="str">
            <v>CONSTRUÇÃO DE PAVIMENTO COM TRATAMENTO SUPERFICIAL SIMPLES, COM EMULSÃO ASFÁLTICA RR-2C. AF_01/2018</v>
          </cell>
          <cell r="C4870" t="str">
            <v>M2</v>
          </cell>
          <cell r="D4870" t="str">
            <v>2,75</v>
          </cell>
        </row>
        <row r="4871">
          <cell r="A4871" t="str">
            <v>97803</v>
          </cell>
          <cell r="B4871" t="str">
            <v>CONSTRUÇÃO DE PAVIMENTO COM TRATAMENTO SUPERFICIAL SIMPLES, COM EMULSÃO ASFÁLTICA RR-2C, COM BANHO DILUÍDO. AF_01/2018</v>
          </cell>
          <cell r="C4871" t="str">
            <v>M2</v>
          </cell>
          <cell r="D4871" t="str">
            <v>3,28</v>
          </cell>
        </row>
        <row r="4872">
          <cell r="A4872" t="str">
            <v>97805</v>
          </cell>
          <cell r="B4872" t="str">
            <v>CONSTRUÇÃO DE PAVIMENTO COM TRATAMENTO SUPERFICIAL DUPLO, COM EMULSÃO ASFÁLTICA RR-2C. AF_01/2018</v>
          </cell>
          <cell r="C4872" t="str">
            <v>M2</v>
          </cell>
          <cell r="D4872" t="str">
            <v>6,13</v>
          </cell>
        </row>
        <row r="4873">
          <cell r="A4873" t="str">
            <v>97806</v>
          </cell>
          <cell r="B4873" t="str">
            <v>CONSTRUÇÃO DE PAVIMENTO COM TRATAMENTO SUPERFICIAL DUPLO, COM EMULSÃO ASFÁLTICA RR-2C, COM BANHO DILUÍDO. AF_01/2018</v>
          </cell>
          <cell r="C4873" t="str">
            <v>M2</v>
          </cell>
          <cell r="D4873" t="str">
            <v>7,38</v>
          </cell>
        </row>
        <row r="4874">
          <cell r="A4874" t="str">
            <v>97807</v>
          </cell>
          <cell r="B4874" t="str">
            <v>CONSTRUÇÃO DE PAVIMENTO COM TRATAMENTO SUPERFICIAL DUPLO, COM EMULSÃO ASFÁLTICA RR-2C, COM CAPA SELANTE. AF_01/2018</v>
          </cell>
          <cell r="C4874" t="str">
            <v>M2</v>
          </cell>
          <cell r="D4874" t="str">
            <v>8,64</v>
          </cell>
        </row>
        <row r="4875">
          <cell r="A4875" t="str">
            <v>97809</v>
          </cell>
          <cell r="B4875" t="str">
            <v>CONSTRUÇÃO DE PAVIMENTO COM TRATAMENTO SUPERFICIAL TRIPLO, COM EMULSÃO ASFÁLTICA RR-2C. AF_01/2018</v>
          </cell>
          <cell r="C4875" t="str">
            <v>M2</v>
          </cell>
          <cell r="D4875" t="str">
            <v>11,06</v>
          </cell>
        </row>
        <row r="4876">
          <cell r="A4876" t="str">
            <v>97810</v>
          </cell>
          <cell r="B4876" t="str">
            <v>CONSTRUÇÃO DE PAVIMENTO COM TRATAMENTO SUPERFICIAL TRIPLO, COM EMULSÃO ASFÁLTICA RR-2C, COM BANHO DILUÍDO. AF_01/2018</v>
          </cell>
          <cell r="C4876" t="str">
            <v>M2</v>
          </cell>
          <cell r="D4876" t="str">
            <v>12,31</v>
          </cell>
        </row>
        <row r="4877">
          <cell r="A4877" t="str">
            <v>97811</v>
          </cell>
          <cell r="B4877" t="str">
            <v>CONSTRUÇÃO DE PAVIMENTO COM TRATAMENTO SUPERFICIAL TRIPLO, COM EMULSÃO ASFÁLTICA RR-2C, COM CAPA SELANTE. AF_01/2018</v>
          </cell>
          <cell r="C4877" t="str">
            <v>M2</v>
          </cell>
          <cell r="D4877" t="str">
            <v>13,57</v>
          </cell>
        </row>
        <row r="4878">
          <cell r="A4878" t="str">
            <v>97813</v>
          </cell>
          <cell r="B4878" t="str">
            <v>RECONSTRUÇÃO DE PAVIMENTO COM TRATAMENTO SUPERFICIAL SIMPLES, COM EMULSÃO ASFÁLTICA RR-2C. AF_01/2018</v>
          </cell>
          <cell r="C4878" t="str">
            <v>M2</v>
          </cell>
          <cell r="D4878" t="str">
            <v>2,92</v>
          </cell>
        </row>
        <row r="4879">
          <cell r="A4879" t="str">
            <v>97814</v>
          </cell>
          <cell r="B4879" t="str">
            <v>RECONSTRUÇÃO DE PAVIMENTO COM TRATAMENTO SUPERFICIAL SIMPLES, COM EMULSÃO ASFÁLTICA RR-2C, COM BANHO DILUÍDO. AF_01/2018</v>
          </cell>
          <cell r="C4879" t="str">
            <v>M2</v>
          </cell>
          <cell r="D4879" t="str">
            <v>3,45</v>
          </cell>
        </row>
        <row r="4880">
          <cell r="A4880" t="str">
            <v>97816</v>
          </cell>
          <cell r="B4880" t="str">
            <v>RECONSTRUÇÃO DE PAVIMENTO COM TRATAMENTO SUPERFICIAL DUPLO, COM EMULSÃO ASFÁLTICA RR-2C. AF_01/2018</v>
          </cell>
          <cell r="C4880" t="str">
            <v>M2</v>
          </cell>
          <cell r="D4880" t="str">
            <v>6,62</v>
          </cell>
        </row>
        <row r="4881">
          <cell r="A4881" t="str">
            <v>97817</v>
          </cell>
          <cell r="B4881" t="str">
            <v>RECONSTRUÇÃO DE PAVIMENTO COM TRATAMENTO SUPERFICIAL DUPLO, COM EMULSÃO ASFÁLTICA RR-2C, COM BANHO DILUÍDO. AF_01/2018</v>
          </cell>
          <cell r="C4881" t="str">
            <v>M2</v>
          </cell>
          <cell r="D4881" t="str">
            <v>7,86</v>
          </cell>
        </row>
        <row r="4882">
          <cell r="A4882" t="str">
            <v>97818</v>
          </cell>
          <cell r="B4882" t="str">
            <v>RECONSTRUÇÃO DE PAVIMENTO COM TRATAMENTO SUPERFICIAL DUPLO, COM EMULSÃO ASFÁLTICA RR-2C, COM CAPA SELANTE. AF_01/2018</v>
          </cell>
          <cell r="C4882" t="str">
            <v>M2</v>
          </cell>
          <cell r="D4882" t="str">
            <v>9,31</v>
          </cell>
        </row>
        <row r="4883">
          <cell r="A4883" t="str">
            <v>97820</v>
          </cell>
          <cell r="B4883" t="str">
            <v>RECONSTRUÇÃO DE PAVIMENTO COM TRATAMENTO SUPERFICIAL TRIPLO, COM EMULSÃO ASFÁLTICA RR-2C. AF_01/2018</v>
          </cell>
          <cell r="C4883" t="str">
            <v>M2</v>
          </cell>
          <cell r="D4883" t="str">
            <v>12,07</v>
          </cell>
        </row>
        <row r="4884">
          <cell r="A4884" t="str">
            <v>97821</v>
          </cell>
          <cell r="B4884" t="str">
            <v>RECONSTRUÇÃO DE PAVIMENTO COM TRATAMENTO SUPERFICIAL TRIPLO, COM EMULSÃO ASFÁLTICA RR-2C, COM BANHO DILUÍDO. AF_01/2018</v>
          </cell>
          <cell r="C4884" t="str">
            <v>M2</v>
          </cell>
          <cell r="D4884" t="str">
            <v>13,31</v>
          </cell>
        </row>
        <row r="4885">
          <cell r="A4885" t="str">
            <v>97822</v>
          </cell>
          <cell r="B4885" t="str">
            <v>RECONSTRUÇÃO DE PAVIMENTO COM TRATAMENTO SUPERFICIAL TRIPLO, COM EMULSÃO ASFÁLTICA RR-2C, COM CAPA SELANTE. AF_01/2018</v>
          </cell>
          <cell r="C4885" t="str">
            <v>M2</v>
          </cell>
          <cell r="D4885" t="str">
            <v>14,75</v>
          </cell>
        </row>
        <row r="4886">
          <cell r="A4886" t="str">
            <v>72947</v>
          </cell>
          <cell r="B4886" t="str">
            <v>SINALIZACAO HORIZONTAL COM TINTA RETRORREFLETIVA A BASE DE RESINA ACRILICA COM MICROESFERAS DE VIDRO</v>
          </cell>
          <cell r="C4886" t="str">
            <v>M2</v>
          </cell>
          <cell r="D4886" t="str">
            <v>27,33</v>
          </cell>
        </row>
        <row r="4887">
          <cell r="A4887" t="str">
            <v>83693</v>
          </cell>
          <cell r="B4887" t="str">
            <v>CAIACAO EM MEIO FIO</v>
          </cell>
          <cell r="C4887" t="str">
            <v>M2</v>
          </cell>
          <cell r="D4887" t="str">
            <v>3,36</v>
          </cell>
        </row>
        <row r="4888">
          <cell r="A4888" t="str">
            <v>73770/1</v>
          </cell>
          <cell r="B4888" t="str">
            <v>BARREIRA PRE-MOLDADA EXTERNA CONCRETO ARMADO 0,25X0,40X1,14M FCK=25MPA ACO CA-50 INCL VIGOTA HORIZONTAL MONTANTE A CADA 1,00M  FERROS DE LIGACAO E MATERIAIS.</v>
          </cell>
          <cell r="C4888" t="str">
            <v>M</v>
          </cell>
          <cell r="D4888" t="str">
            <v>451,68</v>
          </cell>
        </row>
        <row r="4889">
          <cell r="A4889" t="str">
            <v>73770/2</v>
          </cell>
          <cell r="B4889" t="str">
            <v>BARREIRA DUPLA PRE-MOL INTER CONCRETO ARMADO 0,15X0,65X0,77M FCK=25MPA ACO CA-50 INCL FERROS DE LIGACAO E MATERIAIS.</v>
          </cell>
          <cell r="C4889" t="str">
            <v>M</v>
          </cell>
          <cell r="D4889" t="str">
            <v>393,46</v>
          </cell>
        </row>
        <row r="4890">
          <cell r="A4890" t="str">
            <v>83696/1</v>
          </cell>
          <cell r="B4890" t="str">
            <v>PINTURA GUARDA-CORPO GUARDA-RODA E MURETA PROTECAO COM CAL EM PONTES EVIADUTOS MEDIDA PELO DOBRO DA AREA TOTAL (LARGURAXALTURA).</v>
          </cell>
          <cell r="C4890" t="str">
            <v>M2</v>
          </cell>
          <cell r="D4890" t="str">
            <v>5,66</v>
          </cell>
        </row>
        <row r="4891">
          <cell r="A4891" t="str">
            <v>72962</v>
          </cell>
          <cell r="B4891" t="str">
            <v>USINAGEM DE CBUQ COM CAP 50/70, PARA CAPA DE ROLAMENTO</v>
          </cell>
          <cell r="C4891" t="str">
            <v>T</v>
          </cell>
          <cell r="D4891" t="str">
            <v>192,54</v>
          </cell>
        </row>
        <row r="4892">
          <cell r="A4892" t="str">
            <v>72963</v>
          </cell>
          <cell r="B4892" t="str">
            <v>USINAGEM DE CBUQ COM CAP 50/70, PARA BINDER</v>
          </cell>
          <cell r="C4892" t="str">
            <v>T</v>
          </cell>
          <cell r="D4892" t="str">
            <v>162,15</v>
          </cell>
        </row>
        <row r="4893">
          <cell r="A4893" t="str">
            <v>73759/2</v>
          </cell>
          <cell r="B4893" t="str">
            <v>PRE-MISTURADO A FRIO COM EMULSAO RM-1C, INCLUSO USINAGEM E APLICACAO, EXCLUSIVE TRANSPORTE</v>
          </cell>
          <cell r="C4893" t="str">
            <v>M3</v>
          </cell>
          <cell r="D4893" t="str">
            <v>326,06</v>
          </cell>
        </row>
        <row r="4894">
          <cell r="A4894" t="str">
            <v>95990</v>
          </cell>
          <cell r="B4894" t="str">
            <v>CONSTRUÇÃO DE PAVIMENTO COM APLICAÇÃO DE CONCRETO BETUMINOSO USINADO A QUENTE (CBUQ), CAMADA DE ROLAMENTO, COM ESPESSURA DE 3,0 CM - EXCLUSIVE TRANSPORTE. AF_03/2017</v>
          </cell>
          <cell r="C4894" t="str">
            <v>M3</v>
          </cell>
          <cell r="D4894" t="str">
            <v>765,82</v>
          </cell>
        </row>
        <row r="4895">
          <cell r="A4895" t="str">
            <v>95992</v>
          </cell>
          <cell r="B4895" t="str">
            <v>CONSTRUÇÃO DE PAVIMENTO COM APLICAÇÃO DE CONCRETO BETUMINOSO USINADO A QUENTE (CBUQ), BINDER, COM ESPESSURA DE 3,0 CM - EXCLUSIVE TRANSPORTE. AF_03/2017</v>
          </cell>
          <cell r="C4895" t="str">
            <v>M3</v>
          </cell>
          <cell r="D4895" t="str">
            <v>708,33</v>
          </cell>
        </row>
        <row r="4896">
          <cell r="A4896" t="str">
            <v>95993</v>
          </cell>
          <cell r="B4896" t="str">
            <v>CONSTRUÇÃO DE PAVIMENTO COM APLICAÇÃO DE CONCRETO BETUMINOSO USINADO A QUENTE (CBUQ), CAMADA DE ROLAMENTO, COM ESPESSURA DE 4,0 CM - EXCLUSIVE TRANSPORTE. AF_03/2017</v>
          </cell>
          <cell r="C4896" t="str">
            <v>M3</v>
          </cell>
          <cell r="D4896" t="str">
            <v>733,49</v>
          </cell>
        </row>
        <row r="4897">
          <cell r="A4897" t="str">
            <v>95994</v>
          </cell>
          <cell r="B4897" t="str">
            <v>CONSTRUÇÃO DE PAVIMENTO COM APLICAÇÃO DE CONCRETO BETUMINOSO USINADO A QUENTE (CBUQ), BINDER, COM ESPESSURA DE 4,0 CM - EXCLUSIVE TRANSPORTE. AF_03/2017</v>
          </cell>
          <cell r="C4897" t="str">
            <v>M3</v>
          </cell>
          <cell r="D4897" t="str">
            <v>685,05</v>
          </cell>
        </row>
        <row r="4898">
          <cell r="A4898" t="str">
            <v>95995</v>
          </cell>
          <cell r="B4898" t="str">
            <v>CONSTRUÇÃO DE PAVIMENTO COM APLICAÇÃO DE CONCRETO BETUMINOSO USINADO A QUENTE (CBUQ), CAMADA DE ROLAMENTO, COM ESPESSURA DE 5,0 CM - EXCLUSIVE TRANSPORTE. AF_03/2017</v>
          </cell>
          <cell r="C4898" t="str">
            <v>M3</v>
          </cell>
          <cell r="D4898" t="str">
            <v>713,52</v>
          </cell>
        </row>
        <row r="4899">
          <cell r="A4899" t="str">
            <v>95996</v>
          </cell>
          <cell r="B4899" t="str">
            <v>CONSTRUÇÃO DE PAVIMENTO COM APLICAÇÃO DE CONCRETO BETUMINOSO USINADO A QUENTE (CBUQ), BINDER, COM ESPESSURA DE 5,0 CM - EXCLUSIVE TRANSPORTE. AF_03/2017</v>
          </cell>
          <cell r="C4899" t="str">
            <v>M3</v>
          </cell>
          <cell r="D4899" t="str">
            <v>670,67</v>
          </cell>
        </row>
        <row r="4900">
          <cell r="A4900" t="str">
            <v>95997</v>
          </cell>
          <cell r="B4900" t="str">
            <v>CONSTRUÇÃO DE PAVIMENTO COM APLICAÇÃO DE CONCRETO BETUMINOSO USINADO A QUENTE (CBUQ), CAMADA DE ROLAMENTO, COM ESPESSURA DE 6,0 CM - EXCLUSIVE TRANSPORTE. AF_03/2017</v>
          </cell>
          <cell r="C4900" t="str">
            <v>M3</v>
          </cell>
          <cell r="D4900" t="str">
            <v>701,10</v>
          </cell>
        </row>
        <row r="4901">
          <cell r="A4901" t="str">
            <v>95998</v>
          </cell>
          <cell r="B4901" t="str">
            <v>CONSTRUÇÃO DE PAVIMENTO COM APLICAÇÃO DE CONCRETO BETUMINOSO USINADO A QUENTE (CBUQ), BINDER, COM ESPESSURA DE 6,0 CM - EXCLUSIVE TRANSPORTE. AF_03/2017</v>
          </cell>
          <cell r="C4901" t="str">
            <v>M3</v>
          </cell>
          <cell r="D4901" t="str">
            <v>661,74</v>
          </cell>
        </row>
        <row r="4902">
          <cell r="A4902" t="str">
            <v>95999</v>
          </cell>
          <cell r="B4902" t="str">
            <v>CONSTRUÇÃO DE PAVIMENTO COM APLICAÇÃO DE CONCRETO BETUMINOSO USINADO A QUENTE (CBUQ), CAMADA DE ROLAMENTO, COM ESPESSURA DE 7,0 CM - EXCLUSIVE TRANSPORTE. AF_03/2017</v>
          </cell>
          <cell r="C4902" t="str">
            <v>M3</v>
          </cell>
          <cell r="D4902" t="str">
            <v>692,25</v>
          </cell>
        </row>
        <row r="4903">
          <cell r="A4903" t="str">
            <v>96000</v>
          </cell>
          <cell r="B4903" t="str">
            <v>CONSTRUÇÃO DE PAVIMENTO COM APLICAÇÃO DE CONCRETO BETUMINOSO USINADO A QUENTE (CBUQ), BINDER, COM ESPESSURA DE 7,0 CM - EXCLUSIVE TRANSPORTE. AF_03/2017</v>
          </cell>
          <cell r="C4903" t="str">
            <v>M3</v>
          </cell>
          <cell r="D4903" t="str">
            <v>655,40</v>
          </cell>
        </row>
        <row r="4904">
          <cell r="A4904" t="str">
            <v>96001</v>
          </cell>
          <cell r="B4904" t="str">
            <v>FRESAGEM DE PAVIMENTO ASFÁLTICO (PROFUNDIDADE 5,0 CM), EM LOCAIS COM NIVEL BAIXO DE INTERFERÊNCIA. AF_03/2017</v>
          </cell>
          <cell r="C4904" t="str">
            <v>M2</v>
          </cell>
          <cell r="D4904" t="str">
            <v>4,67</v>
          </cell>
        </row>
        <row r="4905">
          <cell r="A4905" t="str">
            <v>96002</v>
          </cell>
          <cell r="B4905" t="str">
            <v>FRESAGEM DE PAVIMENTO ASFÁLTICO (PROFUNDIDADE 5,0 CM), EM LOCAIS COM NIVEL ALTO DE INTERFERÊNCIA. AF_03/2017</v>
          </cell>
          <cell r="C4905" t="str">
            <v>M2</v>
          </cell>
          <cell r="D4905" t="str">
            <v>5,48</v>
          </cell>
        </row>
        <row r="4906">
          <cell r="A4906" t="str">
            <v>96393</v>
          </cell>
          <cell r="B4906" t="str">
            <v>USINAGEM DE BRITA GRADUADA SIMPLES, UTILIZANDO BRITA COMERCIAL COM USINA 300 T/H. AF_06/2017</v>
          </cell>
          <cell r="C4906" t="str">
            <v>M3</v>
          </cell>
          <cell r="D4906" t="str">
            <v>79,82</v>
          </cell>
        </row>
        <row r="4907">
          <cell r="A4907" t="str">
            <v>96394</v>
          </cell>
          <cell r="B4907" t="str">
            <v>USINAGEM DE BRITA GRADUADA TRATADA COM CIMENTO, UTILIZANDO BRITA COMERCIAL COM USINA 300 T/H. AF_06/2017</v>
          </cell>
          <cell r="C4907" t="str">
            <v>M3</v>
          </cell>
          <cell r="D4907" t="str">
            <v>109,33</v>
          </cell>
        </row>
        <row r="4908">
          <cell r="A4908" t="str">
            <v>96395</v>
          </cell>
          <cell r="B4908" t="str">
            <v>USINAGEM DE CONCRETO PARA COMPACTAÇÃO COM ROLO, UTILIZANDO BRITA COMERCIAL. AF_06/2017</v>
          </cell>
          <cell r="C4908" t="str">
            <v>M3</v>
          </cell>
          <cell r="D4908" t="str">
            <v>121,85</v>
          </cell>
        </row>
        <row r="4909">
          <cell r="A4909" t="str">
            <v>73445</v>
          </cell>
          <cell r="B4909" t="str">
            <v>CAIACAO INT OU EXT SOBRE REVESTIMENTO LISO C/ADOCAO DE FIXADOR COM    COM DUAS DEMAOS</v>
          </cell>
          <cell r="C4909" t="str">
            <v>M2</v>
          </cell>
          <cell r="D4909" t="str">
            <v>8,55</v>
          </cell>
        </row>
        <row r="4910">
          <cell r="A4910" t="str">
            <v>73446</v>
          </cell>
          <cell r="B4910" t="str">
            <v>PINTURA DE SUPERFICIE C/TINTA GRAFITE</v>
          </cell>
          <cell r="C4910" t="str">
            <v>M2</v>
          </cell>
          <cell r="D4910" t="str">
            <v>18,96</v>
          </cell>
        </row>
        <row r="4911">
          <cell r="A4911" t="str">
            <v>74133/1</v>
          </cell>
          <cell r="B4911" t="str">
            <v>EMASSAMENTO COM MASSA A OLEO, UMA DEMAO</v>
          </cell>
          <cell r="C4911" t="str">
            <v>M2</v>
          </cell>
          <cell r="D4911" t="str">
            <v>15,65</v>
          </cell>
        </row>
        <row r="4912">
          <cell r="A4912" t="str">
            <v>74133/2</v>
          </cell>
          <cell r="B4912" t="str">
            <v>EMASSAMENTO COM MASSA A OLEO, DUAS DEMAOS</v>
          </cell>
          <cell r="C4912" t="str">
            <v>M2</v>
          </cell>
          <cell r="D4912" t="str">
            <v>19,54</v>
          </cell>
        </row>
        <row r="4913">
          <cell r="A4913" t="str">
            <v>79462</v>
          </cell>
          <cell r="B4913" t="str">
            <v>EMASSAMENTO COM MASSA EPOXI, 2 DEMAOS</v>
          </cell>
          <cell r="C4913" t="str">
            <v>M2</v>
          </cell>
          <cell r="D4913" t="str">
            <v>47,66</v>
          </cell>
        </row>
        <row r="4914">
          <cell r="A4914" t="str">
            <v>79494/1</v>
          </cell>
          <cell r="B4914" t="str">
            <v>PINTURA DE QUADRO ESCOLAR COM TINTA ESMALTE ACABAMENTO FOSCO, DUAS DEMAOS SOBRE MASSA ACRILICA</v>
          </cell>
          <cell r="C4914" t="str">
            <v>M2</v>
          </cell>
          <cell r="D4914" t="str">
            <v>11,18</v>
          </cell>
        </row>
        <row r="4915">
          <cell r="A4915" t="str">
            <v>84651</v>
          </cell>
          <cell r="B4915" t="str">
            <v>PINTURA COM TINTA IMPERMEAVEL MINERAL EM PO, DUAS DEMAOS</v>
          </cell>
          <cell r="C4915" t="str">
            <v>M2</v>
          </cell>
          <cell r="D4915" t="str">
            <v>9,49</v>
          </cell>
        </row>
        <row r="4916">
          <cell r="A4916" t="str">
            <v>88411</v>
          </cell>
          <cell r="B4916" t="str">
            <v>APLICAÇÃO MANUAL DE FUNDO SELADOR ACRÍLICO EM PANOS COM PRESENÇA DE VÃOS DE EDIFÍCIOS DE MÚLTIPLOS PAVIMENTOS. AF_06/2014</v>
          </cell>
          <cell r="C4916" t="str">
            <v>M2</v>
          </cell>
          <cell r="D4916" t="str">
            <v>2,13</v>
          </cell>
        </row>
        <row r="4917">
          <cell r="A4917" t="str">
            <v>88412</v>
          </cell>
          <cell r="B4917" t="str">
            <v>APLICAÇÃO MANUAL DE FUNDO SELADOR ACRÍLICO EM PANOS CEGOS DE FACHADA (SEM PRESENÇA DE VÃOS) DE EDIFÍCIOS DE MÚLTIPLOS PAVIMENTOS. AF_06/2014</v>
          </cell>
          <cell r="C4917" t="str">
            <v>M2</v>
          </cell>
          <cell r="D4917" t="str">
            <v>1,57</v>
          </cell>
        </row>
        <row r="4918">
          <cell r="A4918" t="str">
            <v>88413</v>
          </cell>
          <cell r="B4918" t="str">
            <v>APLICAÇÃO MANUAL DE FUNDO SELADOR ACRÍLICO EM SUPERFÍCIES EXTERNAS DE SACADA DE EDIFÍCIOS DE MÚLTIPLOS PAVIMENTOS. AF_06/2014</v>
          </cell>
          <cell r="C4918" t="str">
            <v>M2</v>
          </cell>
          <cell r="D4918" t="str">
            <v>3,25</v>
          </cell>
        </row>
        <row r="4919">
          <cell r="A4919" t="str">
            <v>88414</v>
          </cell>
          <cell r="B4919" t="str">
            <v>APLICAÇÃO MANUAL DE FUNDO SELADOR ACRÍLICO EM SUPERFÍCIES INTERNAS DA SACADA DE EDIFÍCIOS DE MÚLTIPLOS PAVIMENTOS. AF_06/2014</v>
          </cell>
          <cell r="C4919" t="str">
            <v>M2</v>
          </cell>
          <cell r="D4919" t="str">
            <v>3,60</v>
          </cell>
        </row>
        <row r="4920">
          <cell r="A4920" t="str">
            <v>88415</v>
          </cell>
          <cell r="B4920" t="str">
            <v>APLICAÇÃO MANUAL DE FUNDO SELADOR ACRÍLICO EM PAREDES EXTERNAS DE CASAS. AF_06/2014</v>
          </cell>
          <cell r="C4920" t="str">
            <v>M2</v>
          </cell>
          <cell r="D4920" t="str">
            <v>2,30</v>
          </cell>
        </row>
        <row r="4921">
          <cell r="A4921" t="str">
            <v>88416</v>
          </cell>
          <cell r="B4921" t="str">
            <v>APLICAÇÃO MANUAL DE PINTURA COM TINTA TEXTURIZADA ACRÍLICA EM PANOS COM PRESENÇA DE VÃOS DE EDIFÍCIOS DE MÚLTIPLOS PAVIMENTOS, UMA COR. AF_06/2014</v>
          </cell>
          <cell r="C4921" t="str">
            <v>M2</v>
          </cell>
          <cell r="D4921" t="str">
            <v>13,01</v>
          </cell>
        </row>
        <row r="4922">
          <cell r="A4922" t="str">
            <v>88417</v>
          </cell>
          <cell r="B4922" t="str">
            <v>APLICAÇÃO MANUAL DE PINTURA COM TINTA TEXTURIZADA ACRÍLICA EM PANOS CEGOS DE FACHADA (SEM PRESENÇA DE VÃOS) DE EDIFÍCIOS DE MÚLTIPLOS PAVIMENTOS, UMA COR. AF_06/2014</v>
          </cell>
          <cell r="C4922" t="str">
            <v>M2</v>
          </cell>
          <cell r="D4922" t="str">
            <v>11,02</v>
          </cell>
        </row>
        <row r="4923">
          <cell r="A4923" t="str">
            <v>88420</v>
          </cell>
          <cell r="B4923" t="str">
            <v>APLICAÇÃO MANUAL DE PINTURA COM TINTA TEXTURIZADA ACRÍLICA EM SUPERFÍCIES EXTERNAS DE SACADA DE EDIFÍCIOS DE MÚLTIPLOS PAVIMENTOS, UMA COR. AF_06/2014</v>
          </cell>
          <cell r="C4923" t="str">
            <v>M2</v>
          </cell>
          <cell r="D4923" t="str">
            <v>17,00</v>
          </cell>
        </row>
        <row r="4924">
          <cell r="A4924" t="str">
            <v>88421</v>
          </cell>
          <cell r="B4924" t="str">
            <v>APLICAÇÃO MANUAL DE PINTURA COM TINTA TEXTURIZADA ACRÍLICA EM SUPERFÍCIES INTERNAS DA SACADA DE EDIFÍCIOS DE MÚLTIPLOS PAVIMENTOS, UMA COR. AF_06/2014</v>
          </cell>
          <cell r="C4924" t="str">
            <v>M2</v>
          </cell>
          <cell r="D4924" t="str">
            <v>18,25</v>
          </cell>
        </row>
        <row r="4925">
          <cell r="A4925" t="str">
            <v>88423</v>
          </cell>
          <cell r="B4925" t="str">
            <v>APLICAÇÃO MANUAL DE PINTURA COM TINTA TEXTURIZADA ACRÍLICA EM PAREDES EXTERNAS DE CASAS, UMA COR. AF_06/2014</v>
          </cell>
          <cell r="C4925" t="str">
            <v>M2</v>
          </cell>
          <cell r="D4925" t="str">
            <v>13,62</v>
          </cell>
        </row>
        <row r="4926">
          <cell r="A4926" t="str">
            <v>88424</v>
          </cell>
          <cell r="B4926" t="str">
            <v>APLICAÇÃO MANUAL DE PINTURA COM TINTA TEXTURIZADA ACRÍLICA EM PANOS COM PRESENÇA DE VÃOS DE EDIFÍCIOS DE MÚLTIPLOS PAVIMENTOS, DUAS CORES. AF_06/2014</v>
          </cell>
          <cell r="C4926" t="str">
            <v>M2</v>
          </cell>
          <cell r="D4926" t="str">
            <v>15,72</v>
          </cell>
        </row>
        <row r="4927">
          <cell r="A4927" t="str">
            <v>88426</v>
          </cell>
          <cell r="B4927" t="str">
            <v>APLICAÇÃO MANUAL DE PINTURA COM TINTA TEXTURIZADA ACRÍLICA EM PANOS CEGOS DE FACHADA (SEM PRESENÇA DE VÃOS) DE EDIFÍCIOS DE MÚLTIPLOS PAVIMENTOS, DUAS CORES. AF_06/2014</v>
          </cell>
          <cell r="C4927" t="str">
            <v>M2</v>
          </cell>
          <cell r="D4927" t="str">
            <v>12,30</v>
          </cell>
        </row>
        <row r="4928">
          <cell r="A4928" t="str">
            <v>88428</v>
          </cell>
          <cell r="B4928" t="str">
            <v>APLICAÇÃO MANUAL DE PINTURA COM TINTA TEXTURIZADA ACRÍLICA EM SUPERFÍCIES EXTERNAS DE SACADA DE EDIFÍCIOS DE MÚLTIPLOS PAVIMENTOS, DUAS CORES. AF_06/2014</v>
          </cell>
          <cell r="C4928" t="str">
            <v>M2</v>
          </cell>
          <cell r="D4928" t="str">
            <v>22,59</v>
          </cell>
        </row>
        <row r="4929">
          <cell r="A4929" t="str">
            <v>88429</v>
          </cell>
          <cell r="B4929" t="str">
            <v>APLICAÇÃO MANUAL DE PINTURA COM TINTA TEXTURIZADA ACRÍLICA EM SUPERFÍCIES INTERNAS DA SACADA DE EDIFÍCIOS DE MÚLTIPLOS PAVIMENTOS, DUAS CORES. AF_06/2014</v>
          </cell>
          <cell r="C4929" t="str">
            <v>M2</v>
          </cell>
          <cell r="D4929" t="str">
            <v>24,79</v>
          </cell>
        </row>
        <row r="4930">
          <cell r="A4930" t="str">
            <v>88431</v>
          </cell>
          <cell r="B4930" t="str">
            <v>APLICAÇÃO MANUAL DE PINTURA COM TINTA TEXTURIZADA ACRÍLICA EM PAREDES EXTERNAS DE CASAS, DUAS CORES. AF_06/2014</v>
          </cell>
          <cell r="C4930" t="str">
            <v>M2</v>
          </cell>
          <cell r="D4930" t="str">
            <v>16,80</v>
          </cell>
        </row>
        <row r="4931">
          <cell r="A4931" t="str">
            <v>88432</v>
          </cell>
          <cell r="B4931" t="str">
            <v>APLICAÇÃO MANUAL DE PINTURA COM TINTA TEXTURIZADA ACRÍLICA EM MOLDURAS DE EPS, PRÉ-FABRICADOS, OU OUTROS. AF_06/2014</v>
          </cell>
          <cell r="C4931" t="str">
            <v>M2</v>
          </cell>
          <cell r="D4931" t="str">
            <v>13,05</v>
          </cell>
        </row>
        <row r="4932">
          <cell r="A4932" t="str">
            <v>88482</v>
          </cell>
          <cell r="B4932" t="str">
            <v>APLICAÇÃO DE FUNDO SELADOR LÁTEX PVA EM TETO, UMA DEMÃO. AF_06/2014</v>
          </cell>
          <cell r="C4932" t="str">
            <v>M2</v>
          </cell>
          <cell r="D4932" t="str">
            <v>2,79</v>
          </cell>
        </row>
        <row r="4933">
          <cell r="A4933" t="str">
            <v>88483</v>
          </cell>
          <cell r="B4933" t="str">
            <v>APLICAÇÃO DE FUNDO SELADOR LÁTEX PVA EM PAREDES, UMA DEMÃO. AF_06/2014</v>
          </cell>
          <cell r="C4933" t="str">
            <v>M2</v>
          </cell>
          <cell r="D4933" t="str">
            <v>2,56</v>
          </cell>
        </row>
        <row r="4934">
          <cell r="A4934" t="str">
            <v>88484</v>
          </cell>
          <cell r="B4934" t="str">
            <v>APLICAÇÃO DE FUNDO SELADOR ACRÍLICO EM TETO, UMA DEMÃO. AF_06/2014</v>
          </cell>
          <cell r="C4934" t="str">
            <v>M2</v>
          </cell>
          <cell r="D4934" t="str">
            <v>2,33</v>
          </cell>
        </row>
        <row r="4935">
          <cell r="A4935" t="str">
            <v>88485</v>
          </cell>
          <cell r="B4935" t="str">
            <v>APLICAÇÃO DE FUNDO SELADOR ACRÍLICO EM PAREDES, UMA DEMÃO. AF_06/2014</v>
          </cell>
          <cell r="C4935" t="str">
            <v>M2</v>
          </cell>
          <cell r="D4935" t="str">
            <v>2,00</v>
          </cell>
        </row>
        <row r="4936">
          <cell r="A4936" t="str">
            <v>88486</v>
          </cell>
          <cell r="B4936" t="str">
            <v>APLICAÇÃO MANUAL DE PINTURA COM TINTA LÁTEX PVA EM TETO, DUAS DEMÃOS. AF_06/2014</v>
          </cell>
          <cell r="C4936" t="str">
            <v>M2</v>
          </cell>
          <cell r="D4936" t="str">
            <v>8,99</v>
          </cell>
        </row>
        <row r="4937">
          <cell r="A4937" t="str">
            <v>88487</v>
          </cell>
          <cell r="B4937" t="str">
            <v>APLICAÇÃO MANUAL DE PINTURA COM TINTA LÁTEX PVA EM PAREDES, DUAS DEMÃOS. AF_06/2014</v>
          </cell>
          <cell r="C4937" t="str">
            <v>M2</v>
          </cell>
          <cell r="D4937" t="str">
            <v>7,92</v>
          </cell>
        </row>
        <row r="4938">
          <cell r="A4938" t="str">
            <v>88488</v>
          </cell>
          <cell r="B4938" t="str">
            <v>APLICAÇÃO MANUAL DE PINTURA COM TINTA LÁTEX ACRÍLICA EM TETO, DUAS DEMÃOS. AF_06/2014</v>
          </cell>
          <cell r="C4938" t="str">
            <v>M2</v>
          </cell>
          <cell r="D4938" t="str">
            <v>11,68</v>
          </cell>
        </row>
        <row r="4939">
          <cell r="A4939" t="str">
            <v>88489</v>
          </cell>
          <cell r="B4939" t="str">
            <v>APLICAÇÃO MANUAL DE PINTURA COM TINTA LÁTEX ACRÍLICA EM PAREDES, DUAS DEMÃOS. AF_06/2014</v>
          </cell>
          <cell r="C4939" t="str">
            <v>M2</v>
          </cell>
          <cell r="D4939" t="str">
            <v>10,16</v>
          </cell>
        </row>
        <row r="4940">
          <cell r="A4940" t="str">
            <v>88490</v>
          </cell>
          <cell r="B4940" t="str">
            <v>APLICAÇÃO MECÂNICA DE PINTURA COM TINTA LÁTEX PVA EM TETO, DUAS DEMÃOS. AF_06/2014</v>
          </cell>
          <cell r="C4940" t="str">
            <v>M2</v>
          </cell>
          <cell r="D4940" t="str">
            <v>6,08</v>
          </cell>
        </row>
        <row r="4941">
          <cell r="A4941" t="str">
            <v>88491</v>
          </cell>
          <cell r="B4941" t="str">
            <v>APLICAÇÃO MECÂNICA DE PINTURA COM TINTA LÁTEX PVA EM PAREDES, DUAS DEMÃOS. AF_06/2014</v>
          </cell>
          <cell r="C4941" t="str">
            <v>M2</v>
          </cell>
          <cell r="D4941" t="str">
            <v>5,83</v>
          </cell>
        </row>
        <row r="4942">
          <cell r="A4942" t="str">
            <v>88492</v>
          </cell>
          <cell r="B4942" t="str">
            <v>APLICAÇÃO MECÂNICA DE PINTURA COM TINTA LÁTEX ACRÍLICA EM TETO, DUAS DEMÃOS. AF_06/2014</v>
          </cell>
          <cell r="C4942" t="str">
            <v>M2</v>
          </cell>
          <cell r="D4942" t="str">
            <v>7,37</v>
          </cell>
        </row>
        <row r="4943">
          <cell r="A4943" t="str">
            <v>88493</v>
          </cell>
          <cell r="B4943" t="str">
            <v>APLICAÇÃO MECÂNICA DE PINTURA COM TINTA LÁTEX ACRÍLICA EM PAREDES, DUAS DEMÃOS. AF_06/2014</v>
          </cell>
          <cell r="C4943" t="str">
            <v>M2</v>
          </cell>
          <cell r="D4943" t="str">
            <v>6,98</v>
          </cell>
        </row>
        <row r="4944">
          <cell r="A4944" t="str">
            <v>88494</v>
          </cell>
          <cell r="B4944" t="str">
            <v>APLICAÇÃO E LIXAMENTO DE MASSA LÁTEX EM TETO, UMA DEMÃO. AF_06/2014</v>
          </cell>
          <cell r="C4944" t="str">
            <v>M2</v>
          </cell>
          <cell r="D4944" t="str">
            <v>15,70</v>
          </cell>
        </row>
        <row r="4945">
          <cell r="A4945" t="str">
            <v>88495</v>
          </cell>
          <cell r="B4945" t="str">
            <v>APLICAÇÃO E LIXAMENTO DE MASSA LÁTEX EM PAREDES, UMA DEMÃO. AF_06/2014</v>
          </cell>
          <cell r="C4945" t="str">
            <v>M2</v>
          </cell>
          <cell r="D4945" t="str">
            <v>8,40</v>
          </cell>
        </row>
        <row r="4946">
          <cell r="A4946" t="str">
            <v>88496</v>
          </cell>
          <cell r="B4946" t="str">
            <v>APLICAÇÃO E LIXAMENTO DE MASSA LÁTEX EM TETO, DUAS DEMÃOS. AF_06/2014</v>
          </cell>
          <cell r="C4946" t="str">
            <v>M2</v>
          </cell>
          <cell r="D4946" t="str">
            <v>21,28</v>
          </cell>
        </row>
        <row r="4947">
          <cell r="A4947" t="str">
            <v>88497</v>
          </cell>
          <cell r="B4947" t="str">
            <v>APLICAÇÃO E LIXAMENTO DE MASSA LÁTEX EM PAREDES, DUAS DEMÃOS. AF_06/2014</v>
          </cell>
          <cell r="C4947" t="str">
            <v>M2</v>
          </cell>
          <cell r="D4947" t="str">
            <v>11,55</v>
          </cell>
        </row>
        <row r="4948">
          <cell r="A4948" t="str">
            <v>95305</v>
          </cell>
          <cell r="B4948" t="str">
            <v>TEXTURA ACRÍLICA, APLICAÇÃO MANUAL EM PAREDE, UMA DEMÃO. AF_09/2016</v>
          </cell>
          <cell r="C4948" t="str">
            <v>M2</v>
          </cell>
          <cell r="D4948" t="str">
            <v>10,50</v>
          </cell>
        </row>
        <row r="4949">
          <cell r="A4949" t="str">
            <v>95306</v>
          </cell>
          <cell r="B4949" t="str">
            <v>TEXTURA ACRÍLICA, APLICAÇÃO MANUAL EM TETO, UMA DEMÃO. AF_09/2016</v>
          </cell>
          <cell r="C4949" t="str">
            <v>M2</v>
          </cell>
          <cell r="D4949" t="str">
            <v>12,44</v>
          </cell>
        </row>
        <row r="4950">
          <cell r="A4950" t="str">
            <v>95622</v>
          </cell>
          <cell r="B4950" t="str">
            <v>APLICAÇÃO MANUAL DE TINTA LÁTEX ACRÍLICA EM PANOS COM PRESENÇA DE VÃOS DE EDIFÍCIOS DE MÚLTIPLOS PAVIMENTOS, DUAS DEMÃOS. AF_11/2016</v>
          </cell>
          <cell r="C4950" t="str">
            <v>M2</v>
          </cell>
          <cell r="D4950" t="str">
            <v>10,78</v>
          </cell>
        </row>
        <row r="4951">
          <cell r="A4951" t="str">
            <v>95623</v>
          </cell>
          <cell r="B4951" t="str">
            <v>APLICAÇÃO MANUAL DE TINTA LÁTEX ACRÍLICA EM PANOS SEM PRESENÇA DE VÃOS DE EDIFÍCIOS DE MÚLTIPLOS PAVIMENTOS, DUAS DEMÃOS. AF_11/2016</v>
          </cell>
          <cell r="C4951" t="str">
            <v>M2</v>
          </cell>
          <cell r="D4951" t="str">
            <v>8,10</v>
          </cell>
        </row>
        <row r="4952">
          <cell r="A4952" t="str">
            <v>95624</v>
          </cell>
          <cell r="B4952" t="str">
            <v>APLICAÇÃO MANUAL DE TINTA LÁTEX ACRÍLICA EM SUPERFÍCIES EXTERNAS DE SACADA DE EDIFÍCIOS DE MÚLTIPLOS PAVIMENTOS, DUAS DEMÃOS. AF_11/2016</v>
          </cell>
          <cell r="C4952" t="str">
            <v>M2</v>
          </cell>
          <cell r="D4952" t="str">
            <v>16,28</v>
          </cell>
        </row>
        <row r="4953">
          <cell r="A4953" t="str">
            <v>95625</v>
          </cell>
          <cell r="B4953" t="str">
            <v>APLICAÇÃO MANUAL DE TINTA LÁTEX ACRÍLICA EM SUPERFÍCIES INTERNAS DE SACADA DE EDIFÍCIOS DE MÚLTIPLOS PAVIMENTOS, DUAS DEMÃOS. AF_11/2016</v>
          </cell>
          <cell r="C4953" t="str">
            <v>M2</v>
          </cell>
          <cell r="D4953" t="str">
            <v>18,01</v>
          </cell>
        </row>
        <row r="4954">
          <cell r="A4954" t="str">
            <v>95626</v>
          </cell>
          <cell r="B4954" t="str">
            <v>APLICAÇÃO MANUAL DE TINTA LÁTEX ACRÍLICA EM PAREDE EXTERNAS DE CASAS, DUAS DEMÃOS. AF_11/2016</v>
          </cell>
          <cell r="C4954" t="str">
            <v>M2</v>
          </cell>
          <cell r="D4954" t="str">
            <v>11,66</v>
          </cell>
        </row>
        <row r="4955">
          <cell r="A4955" t="str">
            <v>96126</v>
          </cell>
          <cell r="B4955" t="str">
            <v>APLICAÇÃO MANUAL DE MASSA ACRÍLICA EM PANOS DE FACHADA COM PRESENÇA DE VÃOS, DE EDIFÍCIOS DE MÚLTIPLOS PAVIMENTOS, UMA DEMÃO. AF_05/2017</v>
          </cell>
          <cell r="C4955" t="str">
            <v>M2</v>
          </cell>
          <cell r="D4955" t="str">
            <v>13,80</v>
          </cell>
        </row>
        <row r="4956">
          <cell r="A4956" t="str">
            <v>96127</v>
          </cell>
          <cell r="B4956" t="str">
            <v>APLICAÇÃO MANUAL DE MASSA ACRÍLICA EM PANOS DE FACHADA SEM PRESENÇA DE VÃOS, DE EDIFÍCIOS DE MÚLTIPLOS PAVIMENTOS, UMA DEMÃO. AF_05/2017</v>
          </cell>
          <cell r="C4956" t="str">
            <v>M2</v>
          </cell>
          <cell r="D4956" t="str">
            <v>10,42</v>
          </cell>
        </row>
        <row r="4957">
          <cell r="A4957" t="str">
            <v>96128</v>
          </cell>
          <cell r="B4957" t="str">
            <v>APLICAÇÃO MANUAL DE MASSA ACRÍLICA EM SUPERFÍCIES EXTERNAS DE SACADA DE EDIFÍCIOS DE MÚLTIPLOS PAVIMENTOS, UMA DEMÃO. AF_05/2017</v>
          </cell>
          <cell r="C4957" t="str">
            <v>M2</v>
          </cell>
          <cell r="D4957" t="str">
            <v>20,63</v>
          </cell>
        </row>
        <row r="4958">
          <cell r="A4958" t="str">
            <v>96129</v>
          </cell>
          <cell r="B4958" t="str">
            <v>APLICAÇÃO MANUAL DE MASSA ACRÍLICA EM SUPERFÍCIES INTERNAS DE SACADA DE EDIFÍCIOS DE MÚLTIPLOS PAVIMENTOS, UMA DEMÃO. AF_05/2017</v>
          </cell>
          <cell r="C4958" t="str">
            <v>M2</v>
          </cell>
          <cell r="D4958" t="str">
            <v>22,80</v>
          </cell>
        </row>
        <row r="4959">
          <cell r="A4959" t="str">
            <v>96130</v>
          </cell>
          <cell r="B4959" t="str">
            <v>APLICAÇÃO MANUAL DE MASSA ACRÍLICA EM PAREDES EXTERNAS DE CASAS, UMA DEMÃO. AF_05/2017</v>
          </cell>
          <cell r="C4959" t="str">
            <v>M2</v>
          </cell>
          <cell r="D4959" t="str">
            <v>14,85</v>
          </cell>
        </row>
        <row r="4960">
          <cell r="A4960" t="str">
            <v>96131</v>
          </cell>
          <cell r="B4960" t="str">
            <v>APLICAÇÃO MANUAL DE MASSA ACRÍLICA EM PANOS DE FACHADA COM PRESENÇA DE VÃOS, DE EDIFÍCIOS DE MÚLTIPLOS PAVIMENTOS, DUAS DEMÃOS. AF_05/2017</v>
          </cell>
          <cell r="C4960" t="str">
            <v>M2</v>
          </cell>
          <cell r="D4960" t="str">
            <v>19,01</v>
          </cell>
        </row>
        <row r="4961">
          <cell r="A4961" t="str">
            <v>96132</v>
          </cell>
          <cell r="B4961" t="str">
            <v>APLICAÇÃO MANUAL DE MASSA ACRÍLICA EM PANOS DE FACHADA SEM PRESENÇA DE VÃOS, DE EDIFÍCIOS DE MÚLTIPLOS PAVIMENTOS, DUAS DEMÃOS. AF_05/2017</v>
          </cell>
          <cell r="C4961" t="str">
            <v>M2</v>
          </cell>
          <cell r="D4961" t="str">
            <v>14,52</v>
          </cell>
        </row>
        <row r="4962">
          <cell r="A4962" t="str">
            <v>96133</v>
          </cell>
          <cell r="B4962" t="str">
            <v>APLICAÇÃO MANUAL DE MASSA ACRÍLICA EM SUPERFÍCIES EXTERNAS DE SACADA DE EDIFÍCIOS DE MÚLTIPLOS PAVIMENTOS, DUAS DEMÃOS. AF_05/2017</v>
          </cell>
          <cell r="C4962" t="str">
            <v>M2</v>
          </cell>
          <cell r="D4962" t="str">
            <v>28,10</v>
          </cell>
        </row>
        <row r="4963">
          <cell r="A4963" t="str">
            <v>96134</v>
          </cell>
          <cell r="B4963" t="str">
            <v>APLICAÇÃO MANUAL DE MASSA ACRÍLICA EM SUPERFÍCIES INTERNAS DE SACADA DE EDIFÍCIOS DE MÚLTIPLOS PAVIMENTOS, DUAS DEMÃOS. AF_05/2017</v>
          </cell>
          <cell r="C4963" t="str">
            <v>M2</v>
          </cell>
          <cell r="D4963" t="str">
            <v>30,99</v>
          </cell>
        </row>
        <row r="4964">
          <cell r="A4964" t="str">
            <v>96135</v>
          </cell>
          <cell r="B4964" t="str">
            <v>APLICAÇÃO MANUAL DE MASSA ACRÍLICA EM PAREDES EXTERNAS DE CASAS, DUAS DEMÃOS. AF_05/2017</v>
          </cell>
          <cell r="C4964" t="str">
            <v>M2</v>
          </cell>
          <cell r="D4964" t="str">
            <v>20,45</v>
          </cell>
        </row>
        <row r="4965">
          <cell r="A4965" t="str">
            <v>79460</v>
          </cell>
          <cell r="B4965" t="str">
            <v>PINTURA EPOXI, DUAS DEMAOS</v>
          </cell>
          <cell r="C4965" t="str">
            <v>M2</v>
          </cell>
          <cell r="D4965" t="str">
            <v>39,32</v>
          </cell>
        </row>
        <row r="4966">
          <cell r="A4966" t="str">
            <v>79465</v>
          </cell>
          <cell r="B4966" t="str">
            <v>PINTURA COM TINTA A BASE DE BORRACHA CLORADA, 2 DEMAOS</v>
          </cell>
          <cell r="C4966" t="str">
            <v>M2</v>
          </cell>
          <cell r="D4966" t="str">
            <v>38,31</v>
          </cell>
        </row>
        <row r="4967">
          <cell r="A4967" t="str">
            <v>79514/1</v>
          </cell>
          <cell r="B4967" t="str">
            <v>PINTURA EPOXI, TRES DEMAOS</v>
          </cell>
          <cell r="C4967" t="str">
            <v>M2</v>
          </cell>
          <cell r="D4967" t="str">
            <v>54,56</v>
          </cell>
        </row>
        <row r="4968">
          <cell r="A4968" t="str">
            <v>84647</v>
          </cell>
          <cell r="B4968" t="str">
            <v>PINTURA EPOXI INCLUSO EMASSAMENTO E FUNDO PREPARADOR</v>
          </cell>
          <cell r="C4968" t="str">
            <v>M2</v>
          </cell>
          <cell r="D4968" t="str">
            <v>127,36</v>
          </cell>
        </row>
        <row r="4969">
          <cell r="A4969" t="str">
            <v>84656</v>
          </cell>
          <cell r="B4969" t="str">
            <v>TRATAMENTO EM  CONCRETO COM ESTUQUE E LIXAMENTO</v>
          </cell>
          <cell r="C4969" t="str">
            <v>M2</v>
          </cell>
          <cell r="D4969" t="str">
            <v>32,66</v>
          </cell>
        </row>
        <row r="4970">
          <cell r="A4970" t="str">
            <v>84677</v>
          </cell>
          <cell r="B4970" t="str">
            <v>VERNIZ SINTETICO BRILHANTE EM CONCRETO OU TIJOLO, DUAS DEMAOS</v>
          </cell>
          <cell r="C4970" t="str">
            <v>M2</v>
          </cell>
          <cell r="D4970" t="str">
            <v>11,05</v>
          </cell>
        </row>
        <row r="4971">
          <cell r="A4971" t="str">
            <v>84678</v>
          </cell>
          <cell r="B4971" t="str">
            <v>VERNIZ POLIURETANO BRILHANTE EM CONCRETO OU TIJOLO, TRES DEMAOS</v>
          </cell>
          <cell r="C4971" t="str">
            <v>M2</v>
          </cell>
          <cell r="D4971" t="str">
            <v>17,87</v>
          </cell>
        </row>
        <row r="4972">
          <cell r="A4972" t="str">
            <v>6082</v>
          </cell>
          <cell r="B4972" t="str">
            <v>PINTURA EM VERNIZ SINTETICO BRILHANTE EM MADEIRA, TRES DEMAOS</v>
          </cell>
          <cell r="C4972" t="str">
            <v>M2</v>
          </cell>
          <cell r="D4972" t="str">
            <v>16,29</v>
          </cell>
        </row>
        <row r="4973">
          <cell r="A4973" t="str">
            <v>40905</v>
          </cell>
          <cell r="B4973" t="str">
            <v>VERNIZ SINTETICO EM MADEIRA, DUAS DEMAOS</v>
          </cell>
          <cell r="C4973" t="str">
            <v>M2</v>
          </cell>
          <cell r="D4973" t="str">
            <v>20,20</v>
          </cell>
        </row>
        <row r="4974">
          <cell r="A4974" t="str">
            <v>73739/1</v>
          </cell>
          <cell r="B4974" t="str">
            <v>PINTURA ESMALTE ACETINADO EM MADEIRA, DUAS DEMAOS</v>
          </cell>
          <cell r="C4974" t="str">
            <v>M2</v>
          </cell>
          <cell r="D4974" t="str">
            <v>15,76</v>
          </cell>
        </row>
        <row r="4975">
          <cell r="A4975" t="str">
            <v>74065/1</v>
          </cell>
          <cell r="B4975" t="str">
            <v>PINTURA ESMALTE FOSCO PARA MADEIRA, DUAS DEMAOS, SOBRE FUNDO NIVELADOR BRANCO</v>
          </cell>
          <cell r="C4975" t="str">
            <v>M2</v>
          </cell>
          <cell r="D4975" t="str">
            <v>22,23</v>
          </cell>
        </row>
        <row r="4976">
          <cell r="A4976" t="str">
            <v>74065/2</v>
          </cell>
          <cell r="B4976" t="str">
            <v>PINTURA ESMALTE ACETINADO PARA MADEIRA, DUAS DEMAOS, SOBRE FUNDO NIVELADOR BRANCO</v>
          </cell>
          <cell r="C4976" t="str">
            <v>M2</v>
          </cell>
          <cell r="D4976" t="str">
            <v>21,89</v>
          </cell>
        </row>
        <row r="4977">
          <cell r="A4977" t="str">
            <v>74065/3</v>
          </cell>
          <cell r="B4977" t="str">
            <v>PINTURA ESMALTE BRILHANTE PARA MADEIRA, DUAS DEMAOS, SOBRE FUNDO NIVELADOR BRANCO</v>
          </cell>
          <cell r="C4977" t="str">
            <v>M2</v>
          </cell>
          <cell r="D4977" t="str">
            <v>21,79</v>
          </cell>
        </row>
        <row r="4978">
          <cell r="A4978" t="str">
            <v>79463</v>
          </cell>
          <cell r="B4978" t="str">
            <v>PINTURA A OLEO, 1 DEMAO</v>
          </cell>
          <cell r="C4978" t="str">
            <v>M2</v>
          </cell>
          <cell r="D4978" t="str">
            <v>13,73</v>
          </cell>
        </row>
        <row r="4979">
          <cell r="A4979" t="str">
            <v>79464</v>
          </cell>
          <cell r="B4979" t="str">
            <v>PINTURA A OLEO, 2 DEMAOS</v>
          </cell>
          <cell r="C4979" t="str">
            <v>M2</v>
          </cell>
          <cell r="D4979" t="str">
            <v>18,20</v>
          </cell>
        </row>
        <row r="4980">
          <cell r="A4980" t="str">
            <v>79466</v>
          </cell>
          <cell r="B4980" t="str">
            <v>PINTURA COM VERNIZ POLIURETANO, 2 DEMAOS</v>
          </cell>
          <cell r="C4980" t="str">
            <v>M2</v>
          </cell>
          <cell r="D4980" t="str">
            <v>17,39</v>
          </cell>
        </row>
        <row r="4981">
          <cell r="A4981" t="str">
            <v>79497/1</v>
          </cell>
          <cell r="B4981" t="str">
            <v>PINTURA A OLEO, 3 DEMAOS</v>
          </cell>
          <cell r="C4981" t="str">
            <v>M2</v>
          </cell>
          <cell r="D4981" t="str">
            <v>22,44</v>
          </cell>
        </row>
        <row r="4982">
          <cell r="A4982" t="str">
            <v>84645</v>
          </cell>
          <cell r="B4982" t="str">
            <v>VERNIZ SINTETICO BRILHANTE, 2 DEMAOS</v>
          </cell>
          <cell r="C4982" t="str">
            <v>M2</v>
          </cell>
          <cell r="D4982" t="str">
            <v>17,18</v>
          </cell>
        </row>
        <row r="4983">
          <cell r="A4983" t="str">
            <v>84657</v>
          </cell>
          <cell r="B4983" t="str">
            <v>FUNDO SINTETICO NIVELADOR BRANCO</v>
          </cell>
          <cell r="C4983" t="str">
            <v>M2</v>
          </cell>
          <cell r="D4983" t="str">
            <v>8,91</v>
          </cell>
        </row>
        <row r="4984">
          <cell r="A4984" t="str">
            <v>84659</v>
          </cell>
          <cell r="B4984" t="str">
            <v>PINTURA ESMALTE FOSCO EM MADEIRA, DUAS DEMAOS</v>
          </cell>
          <cell r="C4984" t="str">
            <v>M2</v>
          </cell>
          <cell r="D4984" t="str">
            <v>14,71</v>
          </cell>
        </row>
        <row r="4985">
          <cell r="A4985" t="str">
            <v>84679</v>
          </cell>
          <cell r="B4985" t="str">
            <v>PINTURA IMUNIZANTE PARA MADEIRA, DUAS DEMAOS</v>
          </cell>
          <cell r="C4985" t="str">
            <v>M2</v>
          </cell>
          <cell r="D4985" t="str">
            <v>18,44</v>
          </cell>
        </row>
        <row r="4986">
          <cell r="A4986" t="str">
            <v>95464</v>
          </cell>
          <cell r="B4986" t="str">
            <v>PINTURA VERNIZ POLIURETANO BRILHANTE EM MADEIRA, TRES DEMAOS</v>
          </cell>
          <cell r="C4986" t="str">
            <v>M2</v>
          </cell>
          <cell r="D4986" t="str">
            <v>20,27</v>
          </cell>
        </row>
        <row r="4987">
          <cell r="A4987" t="str">
            <v>73656</v>
          </cell>
          <cell r="B4987" t="str">
            <v>JATEAMENTO COM AREIA EM ESTRUTURA METALICA</v>
          </cell>
          <cell r="C4987" t="str">
            <v>M2</v>
          </cell>
          <cell r="D4987" t="str">
            <v>14,55</v>
          </cell>
        </row>
        <row r="4988">
          <cell r="A4988" t="str">
            <v>73794/1</v>
          </cell>
          <cell r="B4988" t="str">
            <v>PINTURA COM TINTA PROTETORA ACABAMENTO GRAFITE ESMALTE SOBRE SUPERFICIE METALICA, 2 DEMAOS</v>
          </cell>
          <cell r="C4988" t="str">
            <v>M2</v>
          </cell>
          <cell r="D4988" t="str">
            <v>34,38</v>
          </cell>
        </row>
        <row r="4989">
          <cell r="A4989" t="str">
            <v>73865/1</v>
          </cell>
          <cell r="B4989" t="str">
            <v>FUNDO PREPARADOR PRIMER A BASE DE EPOXI, PARA ESTRUTURA METALICA, UMA DEMAO, ESPESSURA DE 25 MICRA.</v>
          </cell>
          <cell r="C4989" t="str">
            <v>M2</v>
          </cell>
          <cell r="D4989" t="str">
            <v>8,12</v>
          </cell>
        </row>
        <row r="4990">
          <cell r="A4990" t="str">
            <v>73924/1</v>
          </cell>
          <cell r="B4990" t="str">
            <v>PINTURA ESMALTE ALTO BRILHO, DUAS DEMAOS, SOBRE SUPERFICIE METALICA</v>
          </cell>
          <cell r="C4990" t="str">
            <v>M2</v>
          </cell>
          <cell r="D4990" t="str">
            <v>24,48</v>
          </cell>
        </row>
        <row r="4991">
          <cell r="A4991" t="str">
            <v>73924/2</v>
          </cell>
          <cell r="B4991" t="str">
            <v>PINTURA ESMALTE ACETINADO, DUAS DEMAOS, SOBRE SUPERFICIE METALICA</v>
          </cell>
          <cell r="C4991" t="str">
            <v>M2</v>
          </cell>
          <cell r="D4991" t="str">
            <v>24,58</v>
          </cell>
        </row>
        <row r="4992">
          <cell r="A4992" t="str">
            <v>73924/3</v>
          </cell>
          <cell r="B4992" t="str">
            <v>PINTURA ESMALTE FOSCO, DUAS DEMAOS, SOBRE SUPERFICIE METALICA</v>
          </cell>
          <cell r="C4992" t="str">
            <v>M2</v>
          </cell>
          <cell r="D4992" t="str">
            <v>24,92</v>
          </cell>
        </row>
        <row r="4993">
          <cell r="A4993" t="str">
            <v>74064/1</v>
          </cell>
          <cell r="B4993" t="str">
            <v>FUNDO ANTICORROSIVO A BASE DE OXIDO DE FERRO (ZARCAO), DUAS DEMAOS</v>
          </cell>
          <cell r="C4993" t="str">
            <v>M2</v>
          </cell>
          <cell r="D4993" t="str">
            <v>18,63</v>
          </cell>
        </row>
        <row r="4994">
          <cell r="A4994" t="str">
            <v>74064/2</v>
          </cell>
          <cell r="B4994" t="str">
            <v>FUNDO ANTICORROSIVO A BASE DE OXIDO DE FERRO (ZARCAO), UMA DEMAO</v>
          </cell>
          <cell r="C4994" t="str">
            <v>M2</v>
          </cell>
          <cell r="D4994" t="str">
            <v>12,24</v>
          </cell>
        </row>
        <row r="4995">
          <cell r="A4995" t="str">
            <v>74145/1</v>
          </cell>
          <cell r="B4995" t="str">
            <v>PINTURA ESMALTE FOSCO, DUAS DEMAOS, SOBRE SUPERFICIE METALICA, INCLUSO UMA DEMAO DE FUNDO ANTICORROSIVO. UTILIZACAO DE REVOLVER ( AR-COMPRIMIDO).</v>
          </cell>
          <cell r="C4995" t="str">
            <v>M2</v>
          </cell>
          <cell r="D4995" t="str">
            <v>15,67</v>
          </cell>
        </row>
        <row r="4996">
          <cell r="A4996" t="str">
            <v>79498/1</v>
          </cell>
          <cell r="B4996" t="str">
            <v>PINTURA A OLEO BRILHANTE SOBRE SUPERFICIE METALICA, UMA DEMAO INCLUSO UMA DEMAO DE FUNDO ANTICORROSIVO</v>
          </cell>
          <cell r="C4996" t="str">
            <v>M2</v>
          </cell>
          <cell r="D4996" t="str">
            <v>15,01</v>
          </cell>
        </row>
        <row r="4997">
          <cell r="A4997" t="str">
            <v>79499/1</v>
          </cell>
          <cell r="B4997" t="str">
            <v>PINTURA POSTE RETO DE ACO 3,5 A 6M C/1 DEMAO D/TINTA GRAFITE C/PROPRIEDADES DE PRIMER E ACABAMENTO - OBS: C/ALTO TEOR DE ZARCAO</v>
          </cell>
          <cell r="C4997" t="str">
            <v>UN</v>
          </cell>
          <cell r="D4997" t="str">
            <v>19,27</v>
          </cell>
        </row>
        <row r="4998">
          <cell r="A4998" t="str">
            <v>79515/1</v>
          </cell>
          <cell r="B4998" t="str">
            <v>PINTURA COM TINTA PROTETORA ACABAMENTO ALUMINIO, TRES DEMAOS</v>
          </cell>
          <cell r="C4998" t="str">
            <v>M2</v>
          </cell>
          <cell r="D4998" t="str">
            <v>31,24</v>
          </cell>
        </row>
        <row r="4999">
          <cell r="A4999" t="str">
            <v>84660</v>
          </cell>
          <cell r="B4999" t="str">
            <v>FUNDO PREPARADOR PRIMER SINTETICO, PARA ESTRUTURA METALICA, UMA DEMÃO, ESPESSURA DE 25 MICRA</v>
          </cell>
          <cell r="C4999" t="str">
            <v>M2</v>
          </cell>
          <cell r="D4999" t="str">
            <v>5,83</v>
          </cell>
        </row>
        <row r="5000">
          <cell r="A5000" t="str">
            <v>84661</v>
          </cell>
          <cell r="B5000" t="str">
            <v>PINTURA COM TINTA PROTETORA ACABAMENTO ALUMINIO, UMA DEMAO SOBRE SUPERFCIE METALICA</v>
          </cell>
          <cell r="C5000" t="str">
            <v>M2</v>
          </cell>
          <cell r="D5000" t="str">
            <v>15,74</v>
          </cell>
        </row>
        <row r="5001">
          <cell r="A5001" t="str">
            <v>84662</v>
          </cell>
          <cell r="B5001" t="str">
            <v>PINTURA COM TINTA PROTETORA ACABAMENTO ALUMINIO, DUAS DEMAOS SOBRE SUPERFICIE METALICA</v>
          </cell>
          <cell r="C5001" t="str">
            <v>M2</v>
          </cell>
          <cell r="D5001" t="str">
            <v>25,02</v>
          </cell>
        </row>
        <row r="5002">
          <cell r="A5002" t="str">
            <v>95468</v>
          </cell>
          <cell r="B5002" t="str">
            <v>PINTURA ESMALTE BRILHANTE (2 DEMAOS) SOBRE SUPERFICIE METALICA, INCLUSIVE PROTECAO COM ZARCAO (1 DEMAO)</v>
          </cell>
          <cell r="C5002" t="str">
            <v>M2</v>
          </cell>
          <cell r="D5002" t="str">
            <v>37,07</v>
          </cell>
        </row>
        <row r="5003">
          <cell r="A5003" t="str">
            <v>41595</v>
          </cell>
          <cell r="B5003" t="str">
            <v>PINTURA ACRILICA DE FAIXAS DE DEMARCACAO EM QUADRA POLIESPORTIVA, 5 CM DE LARGURA</v>
          </cell>
          <cell r="C5003" t="str">
            <v>M</v>
          </cell>
          <cell r="D5003" t="str">
            <v>11,31</v>
          </cell>
        </row>
        <row r="5004">
          <cell r="A5004" t="str">
            <v>73978/1</v>
          </cell>
          <cell r="B5004" t="str">
            <v>PINTURA HIDROFUGANTE COM SILICONE SOBRE PISO CIMENTADO, UMA DEMAO</v>
          </cell>
          <cell r="C5004" t="str">
            <v>M2</v>
          </cell>
          <cell r="D5004" t="str">
            <v>17,11</v>
          </cell>
        </row>
        <row r="5005">
          <cell r="A5005" t="str">
            <v>74245/1</v>
          </cell>
          <cell r="B5005" t="str">
            <v>PINTURA ACRILICA EM PISO CIMENTADO DUAS DEMAOS</v>
          </cell>
          <cell r="C5005" t="str">
            <v>M2</v>
          </cell>
          <cell r="D5005" t="str">
            <v>13,35</v>
          </cell>
        </row>
        <row r="5006">
          <cell r="A5006" t="str">
            <v>79467</v>
          </cell>
          <cell r="B5006" t="str">
            <v>PINTURA COM TINTA A BASE DE BORRACHA CLORADA , DE FAIXAS DE DEMARCACAO, EM QUADRA POLIESPORTIVA, 5 CM DE LARGURA.</v>
          </cell>
          <cell r="C5006" t="str">
            <v>ML</v>
          </cell>
          <cell r="D5006" t="str">
            <v>13,58</v>
          </cell>
        </row>
        <row r="5007">
          <cell r="A5007" t="str">
            <v>79500/2</v>
          </cell>
          <cell r="B5007" t="str">
            <v>PINTURA ACRILICA EM PISO CIMENTADO, TRES DEMAOS</v>
          </cell>
          <cell r="C5007" t="str">
            <v>M2</v>
          </cell>
          <cell r="D5007" t="str">
            <v>18,44</v>
          </cell>
        </row>
        <row r="5008">
          <cell r="A5008" t="str">
            <v>84663</v>
          </cell>
          <cell r="B5008" t="str">
            <v>APLICACAO DE VERNIZ POLIURETANO FOSCO SOBRE PISO DE PEDRAS DECORATIVAS, 3 DEMAOS</v>
          </cell>
          <cell r="C5008" t="str">
            <v>M2</v>
          </cell>
          <cell r="D5008" t="str">
            <v>20,31</v>
          </cell>
        </row>
        <row r="5009">
          <cell r="A5009" t="str">
            <v>84665</v>
          </cell>
          <cell r="B5009" t="str">
            <v>PINTURA ACRILICA PARA SINALIZAÇÃO HORIZONTAL EM PISO CIMENTADO</v>
          </cell>
          <cell r="C5009" t="str">
            <v>M2</v>
          </cell>
          <cell r="D5009" t="str">
            <v>19,96</v>
          </cell>
        </row>
        <row r="5010">
          <cell r="A5010" t="str">
            <v>84666</v>
          </cell>
          <cell r="B5010" t="str">
            <v>POLIMENTO E ENCERAMENTO DE PISO EM MADEIRA</v>
          </cell>
          <cell r="C5010" t="str">
            <v>M2</v>
          </cell>
          <cell r="D5010" t="str">
            <v>20,01</v>
          </cell>
        </row>
        <row r="5011">
          <cell r="A5011" t="str">
            <v>75889</v>
          </cell>
          <cell r="B5011" t="str">
            <v>PINTURA PARA TELHAS DE ALUMINIO COM TINTA ESMALTE AUTOMOTIVA</v>
          </cell>
          <cell r="C5011" t="str">
            <v>M2</v>
          </cell>
          <cell r="D5011" t="str">
            <v>17,74</v>
          </cell>
        </row>
        <row r="5012">
          <cell r="A5012" t="str">
            <v>73465</v>
          </cell>
          <cell r="B5012" t="str">
            <v>PISO CIMENTADO E=1,5CM C/ARGAMASSA 1:3 CIMENTO AREIA ALISADO COLHER   SOBRE BASE EXISTENTE E ARGAMASSA EM PREPARO MECANIZADO</v>
          </cell>
          <cell r="C5012" t="str">
            <v>M2</v>
          </cell>
          <cell r="D5012" t="str">
            <v>35,17</v>
          </cell>
        </row>
        <row r="5013">
          <cell r="A5013" t="str">
            <v>73676</v>
          </cell>
          <cell r="B5013" t="str">
            <v>PISO CIMENTADO TRAÇO 1:3 (CIMENTO E AREIA) ACABAMENTO LISO PIGMENTADO ESPESSURA 1,5CM COM JUNTAS PLASTICAS DE DILATACAO E ARGAMASSA EM PREPARO MANUAL</v>
          </cell>
          <cell r="C5013" t="str">
            <v>M2</v>
          </cell>
          <cell r="D5013" t="str">
            <v>53,98</v>
          </cell>
        </row>
        <row r="5014">
          <cell r="A5014" t="str">
            <v>73922/1</v>
          </cell>
          <cell r="B5014" t="str">
            <v>PISO CIMENTADO TRACO 1:3 (CIMENTO E AREIA) ACABAMENTO LISO ESPESSURA 3,5CM, PREPARO MANUAL DA ARGAMASSA</v>
          </cell>
          <cell r="C5014" t="str">
            <v>M2</v>
          </cell>
          <cell r="D5014" t="str">
            <v>51,63</v>
          </cell>
        </row>
        <row r="5015">
          <cell r="A5015" t="str">
            <v>73922/2</v>
          </cell>
          <cell r="B5015" t="str">
            <v>PISO CIMENTADO TRACO 1:4 (CIMENTO E AREIA) ACABAMENTO LISO ESPESSURA 2,5CM PREPARO MANUAL DA ARGAMASSA</v>
          </cell>
          <cell r="C5015" t="str">
            <v>M2</v>
          </cell>
          <cell r="D5015" t="str">
            <v>47,18</v>
          </cell>
        </row>
        <row r="5016">
          <cell r="A5016" t="str">
            <v>73922/3</v>
          </cell>
          <cell r="B5016" t="str">
            <v>PISO CIMENTADO TRACO 1:3 (CIMENTO E AREIA) ACABAMENTO LISO ESPESSURA 2,0CM, PREPARO MANUAL DA ARGAMASSA</v>
          </cell>
          <cell r="C5016" t="str">
            <v>M2</v>
          </cell>
          <cell r="D5016" t="str">
            <v>45,90</v>
          </cell>
        </row>
        <row r="5017">
          <cell r="A5017" t="str">
            <v>73922/4</v>
          </cell>
          <cell r="B5017" t="str">
            <v>PISO CIMENTADO TRACO 1:4 (CIMENTO E AREIA) ACABAMENTO LISO ESPESSURA 2,0CM, PREPARO MANUAL DA ARGAMASSA</v>
          </cell>
          <cell r="C5017" t="str">
            <v>M2</v>
          </cell>
          <cell r="D5017" t="str">
            <v>45,40</v>
          </cell>
        </row>
        <row r="5018">
          <cell r="A5018" t="str">
            <v>73922/5</v>
          </cell>
          <cell r="B5018" t="str">
            <v>PISO CIMENTADO TRACO 1:3 (CIMENTO E AREIA) ACABAMENTO LISO ESPESSURA 3,0CM, PREPARO MANUAL DA ARGAMASSA</v>
          </cell>
          <cell r="C5018" t="str">
            <v>M2</v>
          </cell>
          <cell r="D5018" t="str">
            <v>49,72</v>
          </cell>
        </row>
        <row r="5019">
          <cell r="A5019" t="str">
            <v>73923/1</v>
          </cell>
          <cell r="B5019" t="str">
            <v>PISO CIMENTADO TRACO 1:4 (CIMENTO E AREIA) ACABAMENTO RUSTICO ESPESSURA 2CM, ARGAMASSA COM PREPARO MANUAL</v>
          </cell>
          <cell r="C5019" t="str">
            <v>M2</v>
          </cell>
          <cell r="D5019" t="str">
            <v>39,65</v>
          </cell>
        </row>
        <row r="5020">
          <cell r="A5020" t="str">
            <v>73923/2</v>
          </cell>
          <cell r="B5020" t="str">
            <v>PISO CIMENTADO TRACO 1:4 (CIMENTO E AREIA), COM ACABAMENTO RUSTICO ESPESSURA 3CM, PREPARO MANUAL</v>
          </cell>
          <cell r="C5020" t="str">
            <v>M2</v>
          </cell>
          <cell r="D5020" t="str">
            <v>56,84</v>
          </cell>
        </row>
        <row r="5021">
          <cell r="A5021" t="str">
            <v>73923/3</v>
          </cell>
          <cell r="B5021" t="str">
            <v>PISO CIMENTADO TRACO 1:3 (CIMENTO E AREIA), COM ACABAMENTO RUSTICO E FRISADO ESPESSURA 2CM, PREPARO MANUAL</v>
          </cell>
          <cell r="C5021" t="str">
            <v>M2</v>
          </cell>
          <cell r="D5021" t="str">
            <v>45,90</v>
          </cell>
        </row>
        <row r="5022">
          <cell r="A5022" t="str">
            <v>73974/1</v>
          </cell>
          <cell r="B5022" t="str">
            <v>PISO CIMENTADO TRACO 1:3 (CIMENTO E AREIA) ACABAMENTO RUSTICO ESPESSURA 2CM, PREPARO MECANICO DA ARGAMASSA</v>
          </cell>
          <cell r="C5022" t="str">
            <v>M2</v>
          </cell>
          <cell r="D5022" t="str">
            <v>38,54</v>
          </cell>
        </row>
        <row r="5023">
          <cell r="A5023" t="str">
            <v>73991/1</v>
          </cell>
          <cell r="B5023" t="str">
            <v>PISO CIMENTADO TRACO 1:4 (CIMENTO E AREIA) COM ACABAMENTO LISO ESPESSURA 1,5CM, PREPARO MANUAL DA ARGAMASSA  INCLUSO ADITIVO IMPERMEABILIZANTE</v>
          </cell>
          <cell r="C5023" t="str">
            <v>M2</v>
          </cell>
          <cell r="D5023" t="str">
            <v>45,14</v>
          </cell>
        </row>
        <row r="5024">
          <cell r="A5024" t="str">
            <v>73991/2</v>
          </cell>
          <cell r="B5024" t="str">
            <v>PISO CIMENTADO TRACO 1:3 (CIMENTO E AREIA) COM ACABAMENTO LISO ESPESSURA 1,5CM PREPARO MANUAL DA ARGAMASSA</v>
          </cell>
          <cell r="C5024" t="str">
            <v>M2</v>
          </cell>
          <cell r="D5024" t="str">
            <v>43,99</v>
          </cell>
        </row>
        <row r="5025">
          <cell r="A5025" t="str">
            <v>73991/3</v>
          </cell>
          <cell r="B5025" t="str">
            <v>PISO CIMENTADO TRACO 1:3 (CIMENTO E AREIA) COM ACABAMENTO LISO ESPESSURA 3CM PREPARO MECANICO ARGAMASSA  INCLUSO ADITIVO IMPERMEABILIZANTE</v>
          </cell>
          <cell r="C5025" t="str">
            <v>M2</v>
          </cell>
          <cell r="D5025" t="str">
            <v>50,18</v>
          </cell>
        </row>
        <row r="5026">
          <cell r="A5026" t="str">
            <v>73991/4</v>
          </cell>
          <cell r="B5026" t="str">
            <v>PISO CIMENTADO TRACO 1:3 (CIMENTO E AREIA) COM ACABAMENTO LISO ESPESSURA 1,5CM, PREPARO MANUAL DA ARGAMASSA INCLUSO ADITIVO IMPERMEABILIZANTE</v>
          </cell>
          <cell r="C5026" t="str">
            <v>M2</v>
          </cell>
          <cell r="D5026" t="str">
            <v>45,43</v>
          </cell>
        </row>
        <row r="5027">
          <cell r="A5027" t="str">
            <v>74079/1</v>
          </cell>
          <cell r="B5027" t="str">
            <v>PISO CIMENTADO TRACO 1:4 (CIMENTO E AREIA) COM ACABAMENTO LISO  ESPESSURA 2,0CM COM JUNTAS PLASTICAS DE DILATACAO E PREPARO MANUAL DA ARGAMASSA</v>
          </cell>
          <cell r="C5027" t="str">
            <v>M2</v>
          </cell>
          <cell r="D5027" t="str">
            <v>59,97</v>
          </cell>
        </row>
        <row r="5028">
          <cell r="A5028" t="str">
            <v>76447/1</v>
          </cell>
          <cell r="B5028" t="str">
            <v>PISO CIMENTADO TRACO 1:3 (CIMENTO E AREIA) ACABAMENTO LISO ESPESSURA 2,5 CM PREPARO MECANICO DA ARGAMASSA</v>
          </cell>
          <cell r="C5028" t="str">
            <v>M2</v>
          </cell>
          <cell r="D5028" t="str">
            <v>45,80</v>
          </cell>
        </row>
        <row r="5029">
          <cell r="A5029" t="str">
            <v>76448/1</v>
          </cell>
          <cell r="B5029" t="str">
            <v>PISO CIMENTADO TRACO 1:4 (CIMENTO E AREIA) ACABAMENTO RUSTICO ESPESSURA 1,5 CM PREPARO MANUAL DA ARGAMASSA</v>
          </cell>
          <cell r="C5029" t="str">
            <v>M2</v>
          </cell>
          <cell r="D5029" t="str">
            <v>37,87</v>
          </cell>
        </row>
        <row r="5030">
          <cell r="A5030" t="str">
            <v>76448/2</v>
          </cell>
          <cell r="B5030" t="str">
            <v>PISO CIMENTADO TRAÇO 1:4 (CIMENTO E AREIA) ACABAMENTO RUSTICO ESPESSURA 3,5 CM PREPARO MANUAL DA ARGAMASSA</v>
          </cell>
          <cell r="C5030" t="str">
            <v>M2</v>
          </cell>
          <cell r="D5030" t="str">
            <v>45,00</v>
          </cell>
        </row>
        <row r="5031">
          <cell r="A5031" t="str">
            <v>76448/3</v>
          </cell>
          <cell r="B5031" t="str">
            <v>PISO CIMENTADO TRAÇO 1:4 (CIMENTO E AREIA) ACABAMENTO RUSTICO ESPESSURA 2,5 CM PREPARO MANUAL DA ARGAMASSA</v>
          </cell>
          <cell r="C5031" t="str">
            <v>M2</v>
          </cell>
          <cell r="D5031" t="str">
            <v>41,43</v>
          </cell>
        </row>
        <row r="5032">
          <cell r="A5032" t="str">
            <v>84172</v>
          </cell>
          <cell r="B5032" t="str">
            <v>PISO CIMENTADO TRACO 1:3 (CIMENTO E AREIA) ACABAMENTO RUSTICO ESPESSURA 2 CM COM JUNTAS PLASTICAS DE DILATACAO, PREPARO MANUAL DA ARGAMASSA</v>
          </cell>
          <cell r="C5032" t="str">
            <v>M2</v>
          </cell>
          <cell r="D5032" t="str">
            <v>54,93</v>
          </cell>
        </row>
        <row r="5033">
          <cell r="A5033" t="str">
            <v>84173</v>
          </cell>
          <cell r="B5033" t="str">
            <v>PISO CIMENTADO TRACO 1:3 (CIMENTO/AREIA) ACABAMENTO LISO ESPESSURA 2,0 CM PREPARO MANUAL DA ARGAMASSA INCLUSO ADITIVO IMPERMEABILIZANTE</v>
          </cell>
          <cell r="C5033" t="str">
            <v>M2</v>
          </cell>
          <cell r="D5033" t="str">
            <v>47,93</v>
          </cell>
        </row>
        <row r="5034">
          <cell r="A5034" t="str">
            <v>84174</v>
          </cell>
          <cell r="B5034" t="str">
            <v>PISO CIMENTADO TRACO 1:3 (CIMENTO E AREIA) COM ACABAMENTO LISO ESPESSURA 3CM COM JUNTAS DE MADEIRA, PREPARO MANUAL DA ARGAMASSA INCLUSO ADITIVO IMPERMEABILIZANTE</v>
          </cell>
          <cell r="C5034" t="str">
            <v>M2</v>
          </cell>
          <cell r="D5034" t="str">
            <v>68,20</v>
          </cell>
        </row>
        <row r="5035">
          <cell r="A5035" t="str">
            <v>72191</v>
          </cell>
          <cell r="B5035" t="str">
            <v>RECOLOCACAO DE TACOS DE MADEIRA COM REAPROVEITAMENTO DE MATERIAL E ASSENTAMENTO COM ARGAMASSA 1:4 (CIMENTO E AREIA)</v>
          </cell>
          <cell r="C5035" t="str">
            <v>M2</v>
          </cell>
          <cell r="D5035" t="str">
            <v>80,81</v>
          </cell>
        </row>
        <row r="5036">
          <cell r="A5036" t="str">
            <v>72192</v>
          </cell>
          <cell r="B5036" t="str">
            <v>RECOLOCACAO DE PISO DE TABUAS DE MADEIRA, CONSIDERANDO REAPROVEITAMENTO DO MATERIAL, EXCLUSIVE VIGAMENTO</v>
          </cell>
          <cell r="C5036" t="str">
            <v>M2</v>
          </cell>
          <cell r="D5036" t="str">
            <v>20,81</v>
          </cell>
        </row>
        <row r="5037">
          <cell r="A5037" t="str">
            <v>72193</v>
          </cell>
          <cell r="B5037" t="str">
            <v>RECOLOCACAO DE PISO DE TABUAS DE MADEIRA, CONSIDERANDO REAPROVEITAMENTO DO MATERIAL, INCLUSIVE VIGAMENTO</v>
          </cell>
          <cell r="C5037" t="str">
            <v>M2</v>
          </cell>
          <cell r="D5037" t="str">
            <v>57,99</v>
          </cell>
        </row>
        <row r="5038">
          <cell r="A5038" t="str">
            <v>73655</v>
          </cell>
          <cell r="B5038" t="str">
            <v>PISO EM TABUA CORRIDA DE MADEIRA ESPESSURA 2,5CM FIXADO EM PECAS DE MADEIRA E ASSENTADO EM ARGAMASSA TRACO 1:4 (CIMENTO/AREIA)</v>
          </cell>
          <cell r="C5038" t="str">
            <v>M2</v>
          </cell>
          <cell r="D5038" t="str">
            <v>143,32</v>
          </cell>
        </row>
        <row r="5039">
          <cell r="A5039" t="str">
            <v>73734/1</v>
          </cell>
          <cell r="B5039" t="str">
            <v>PISO EM TACO DE MADEIRA 7X21CM, ASSENTADO COM ARGAMASSA TRACO 1:4 (CIMENTO E AREIA MEDIA)</v>
          </cell>
          <cell r="C5039" t="str">
            <v>M2</v>
          </cell>
          <cell r="D5039" t="str">
            <v>160,49</v>
          </cell>
        </row>
        <row r="5040">
          <cell r="A5040" t="str">
            <v>84181</v>
          </cell>
          <cell r="B5040" t="str">
            <v>PISO EM TACO DE MADEIRA 7X21CM, FIXADO COM COLA BASE DE PVA</v>
          </cell>
          <cell r="C5040" t="str">
            <v>M2</v>
          </cell>
          <cell r="D5040" t="str">
            <v>131,40</v>
          </cell>
        </row>
        <row r="5041">
          <cell r="A5041" t="str">
            <v>87246</v>
          </cell>
          <cell r="B5041" t="str">
            <v>REVESTIMENTO CERÂMICO PARA PISO COM PLACAS TIPO ESMALTADA EXTRA DE DIMENSÕES 35X35 CM APLICADA EM AMBIENTES DE ÁREA MENOR QUE 5 M2. AF_06/2014</v>
          </cell>
          <cell r="C5041" t="str">
            <v>M2</v>
          </cell>
          <cell r="D5041" t="str">
            <v>46,31</v>
          </cell>
        </row>
        <row r="5042">
          <cell r="A5042" t="str">
            <v>87247</v>
          </cell>
          <cell r="B5042" t="str">
            <v>REVESTIMENTO CERÂMICO PARA PISO COM PLACAS TIPO ESMALTADA EXTRA DE DIMENSÕES 35X35 CM APLICADA EM AMBIENTES DE ÁREA ENTRE 5 M2 E 10 M2. AF_06/2014</v>
          </cell>
          <cell r="C5042" t="str">
            <v>M2</v>
          </cell>
          <cell r="D5042" t="str">
            <v>40,74</v>
          </cell>
        </row>
        <row r="5043">
          <cell r="A5043" t="str">
            <v>87248</v>
          </cell>
          <cell r="B5043" t="str">
            <v>REVESTIMENTO CERÂMICO PARA PISO COM PLACAS TIPO ESMALTADA EXTRA DE DIMENSÕES 35X35 CM APLICADA EM AMBIENTES DE ÁREA MAIOR QUE 10 M2. AF_06/2014</v>
          </cell>
          <cell r="C5043" t="str">
            <v>M2</v>
          </cell>
          <cell r="D5043" t="str">
            <v>36,22</v>
          </cell>
        </row>
        <row r="5044">
          <cell r="A5044" t="str">
            <v>87249</v>
          </cell>
          <cell r="B5044" t="str">
            <v>REVESTIMENTO CERÂMICO PARA PISO COM PLACAS TIPO ESMALTADA EXTRA DE DIMENSÕES 45X45 CM APLICADA EM AMBIENTES DE ÁREA MENOR QUE 5 M2. AF_06/2014</v>
          </cell>
          <cell r="C5044" t="str">
            <v>M2</v>
          </cell>
          <cell r="D5044" t="str">
            <v>51,52</v>
          </cell>
        </row>
        <row r="5045">
          <cell r="A5045" t="str">
            <v>87250</v>
          </cell>
          <cell r="B5045" t="str">
            <v>REVESTIMENTO CERÂMICO PARA PISO COM PLACAS TIPO ESMALTADA EXTRA DE DIMENSÕES 45X45 CM APLICADA EM AMBIENTES DE ÁREA ENTRE 5 M2 E 10 M2. AF_06/2014</v>
          </cell>
          <cell r="C5045" t="str">
            <v>M2</v>
          </cell>
          <cell r="D5045" t="str">
            <v>42,70</v>
          </cell>
        </row>
        <row r="5046">
          <cell r="A5046" t="str">
            <v>87251</v>
          </cell>
          <cell r="B5046" t="str">
            <v>REVESTIMENTO CERÂMICO PARA PISO COM PLACAS TIPO ESMALTADA EXTRA DE DIMENSÕES 45X45 CM APLICADA EM AMBIENTES DE ÁREA MAIOR QUE 10 M2. AF_06/2014</v>
          </cell>
          <cell r="C5046" t="str">
            <v>M2</v>
          </cell>
          <cell r="D5046" t="str">
            <v>37,00</v>
          </cell>
        </row>
        <row r="5047">
          <cell r="A5047" t="str">
            <v>87255</v>
          </cell>
          <cell r="B5047" t="str">
            <v>REVESTIMENTO CERÂMICO PARA PISO COM PLACAS TIPO ESMALTADA EXTRA DE DIMENSÕES 60X60 CM APLICADA EM AMBIENTES DE ÁREA MENOR QUE 5 M2. AF_06/2014</v>
          </cell>
          <cell r="C5047" t="str">
            <v>M2</v>
          </cell>
          <cell r="D5047" t="str">
            <v>84,51</v>
          </cell>
        </row>
        <row r="5048">
          <cell r="A5048" t="str">
            <v>87256</v>
          </cell>
          <cell r="B5048" t="str">
            <v>REVESTIMENTO CERÂMICO PARA PISO COM PLACAS TIPO ESMALTADA EXTRA DE DIMENSÕES 60X60 CM APLICADA EM AMBIENTES DE ÁREA ENTRE 5 M2 E 10 M2. AF_06/2014</v>
          </cell>
          <cell r="C5048" t="str">
            <v>M2</v>
          </cell>
          <cell r="D5048" t="str">
            <v>73,83</v>
          </cell>
        </row>
        <row r="5049">
          <cell r="A5049" t="str">
            <v>87257</v>
          </cell>
          <cell r="B5049" t="str">
            <v>REVESTIMENTO CERÂMICO PARA PISO COM PLACAS TIPO ESMALTADA EXTRA DE DIMENSÕES 60X60 CM APLICADA EM AMBIENTES DE ÁREA MAIOR QUE 10 M2. AF_06/2014</v>
          </cell>
          <cell r="C5049" t="str">
            <v>M2</v>
          </cell>
          <cell r="D5049" t="str">
            <v>67,11</v>
          </cell>
        </row>
        <row r="5050">
          <cell r="A5050" t="str">
            <v>87258</v>
          </cell>
          <cell r="B5050" t="str">
            <v>REVESTIMENTO CERÂMICO PARA PISO COM PLACAS TIPO PORCELANATO DE DIMENSÕES 45X45 CM APLICADA EM AMBIENTES DE ÁREA MENOR QUE 5 M². AF_06/2014</v>
          </cell>
          <cell r="C5050" t="str">
            <v>M2</v>
          </cell>
          <cell r="D5050" t="str">
            <v>109,95</v>
          </cell>
        </row>
        <row r="5051">
          <cell r="A5051" t="str">
            <v>87259</v>
          </cell>
          <cell r="B5051" t="str">
            <v>REVESTIMENTO CERÂMICO PARA PISO COM PLACAS TIPO PORCELANATO DE DIMENSÕES 45X45 CM APLICADA EM AMBIENTES DE ÁREA ENTRE 5 M² E 10 M². AF_06/2014</v>
          </cell>
          <cell r="C5051" t="str">
            <v>M2</v>
          </cell>
          <cell r="D5051" t="str">
            <v>99,84</v>
          </cell>
        </row>
        <row r="5052">
          <cell r="A5052" t="str">
            <v>87260</v>
          </cell>
          <cell r="B5052" t="str">
            <v>REVESTIMENTO CERÂMICO PARA PISO COM PLACAS TIPO PORCELANATO DE DIMENSÕES 45X45 CM APLICADA EM AMBIENTES DE ÁREA MAIOR QUE 10 M². AF_06/2014</v>
          </cell>
          <cell r="C5052" t="str">
            <v>M2</v>
          </cell>
          <cell r="D5052" t="str">
            <v>93,89</v>
          </cell>
        </row>
        <row r="5053">
          <cell r="A5053" t="str">
            <v>87261</v>
          </cell>
          <cell r="B5053" t="str">
            <v>REVESTIMENTO CERÂMICO PARA PISO COM PLACAS TIPO PORCELANATO DE DIMENSÕES 60X60 CM APLICADA EM AMBIENTES DE ÁREA MENOR QUE 5 M². AF_06/2014</v>
          </cell>
          <cell r="C5053" t="str">
            <v>M2</v>
          </cell>
          <cell r="D5053" t="str">
            <v>127,39</v>
          </cell>
        </row>
        <row r="5054">
          <cell r="A5054" t="str">
            <v>87262</v>
          </cell>
          <cell r="B5054" t="str">
            <v>REVESTIMENTO CERÂMICO PARA PISO COM PLACAS TIPO PORCELANATO DE DIMENSÕES 60X60 CM APLICADA EM AMBIENTES DE ÁREA ENTRE 5 M² E 10 M². AF_06/2014</v>
          </cell>
          <cell r="C5054" t="str">
            <v>M2</v>
          </cell>
          <cell r="D5054" t="str">
            <v>115,56</v>
          </cell>
        </row>
        <row r="5055">
          <cell r="A5055" t="str">
            <v>87263</v>
          </cell>
          <cell r="B5055" t="str">
            <v>REVESTIMENTO CERÂMICO PARA PISO COM PLACAS TIPO PORCELANATO DE DIMENSÕES 60X60 CM APLICADA EM AMBIENTES DE ÁREA MAIOR QUE 10 M². AF_06/2014</v>
          </cell>
          <cell r="C5055" t="str">
            <v>M2</v>
          </cell>
          <cell r="D5055" t="str">
            <v>108,55</v>
          </cell>
        </row>
        <row r="5056">
          <cell r="A5056" t="str">
            <v>89046</v>
          </cell>
          <cell r="B5056" t="str">
            <v>(COMPOSIÇÃO REPRESENTATIVA) DO SERVIÇO DE REVESTIMENTO CERÂMICO PARA PISO COM PLACAS TIPO GRÉS DE DIMENSÕES 35X35 CM, PARA EDIFICAÇÃO HABITACIONAL MULTIFAMILIAR (PRÉDIO). AF_11/2014</v>
          </cell>
          <cell r="C5056" t="str">
            <v>M2</v>
          </cell>
          <cell r="D5056" t="str">
            <v>40,50</v>
          </cell>
        </row>
        <row r="5057">
          <cell r="A5057" t="str">
            <v>89171</v>
          </cell>
          <cell r="B5057" t="str">
            <v>(COMPOSIÇÃO REPRESENTATIVA) DO SERVIÇO DE REVESTIMENTO CERÂMICO PARA PISO COM PLACAS TIPO GRÉS DE DIMENSÕES 35X35 CM, PARA EDIFICAÇÃO HABITACIONAL UNIFAMILIAR (CASA) E EDIFICAÇÃO PÚBLICA PADRÃO. AF_11/2014</v>
          </cell>
          <cell r="C5057" t="str">
            <v>M2</v>
          </cell>
          <cell r="D5057" t="str">
            <v>38,27</v>
          </cell>
        </row>
        <row r="5058">
          <cell r="A5058" t="str">
            <v>93389</v>
          </cell>
          <cell r="B5058" t="str">
            <v>REVESTIMENTO CERÂMICO PARA PISO COM PLACAS TIPO ESMALTADA PADRÃO POPULAR DE DIMENSÕES 35X35 CM APLICADA EM AMBIENTES DE ÁREA MENOR QUE 5 M2. AF_06/2014</v>
          </cell>
          <cell r="C5058" t="str">
            <v>M2</v>
          </cell>
          <cell r="D5058" t="str">
            <v>41,72</v>
          </cell>
        </row>
        <row r="5059">
          <cell r="A5059" t="str">
            <v>93390</v>
          </cell>
          <cell r="B5059" t="str">
            <v>REVESTIMENTO CERÂMICO PARA PISO COM PLACAS TIPO ESMALTADA PADRÃO POPULAR DE DIMENSÕES 35X35 CM APLICADA EM AMBIENTES DE ÁREA ENTRE 5 M2 E 10 M2. AF_06/2014</v>
          </cell>
          <cell r="C5059" t="str">
            <v>M2</v>
          </cell>
          <cell r="D5059" t="str">
            <v>36,23</v>
          </cell>
        </row>
        <row r="5060">
          <cell r="A5060" t="str">
            <v>93391</v>
          </cell>
          <cell r="B5060" t="str">
            <v>REVESTIMENTO CERÂMICO PARA PISO COM PLACAS TIPO ESMALTADA PADRÃO POPULAR DE DIMENSÕES 35X35 CM APLICADA EM AMBIENTES DE ÁREA MAIOR QUE 10 M2. AF_06/2014</v>
          </cell>
          <cell r="C5060" t="str">
            <v>M2</v>
          </cell>
          <cell r="D5060" t="str">
            <v>31,71</v>
          </cell>
        </row>
        <row r="5061">
          <cell r="A5061" t="str">
            <v>73743/1</v>
          </cell>
          <cell r="B5061" t="str">
            <v>PISO EM PEDRA SÃO TOME ASSENTADO SOBRE ARGAMASSA 1:3 (CIMENTO E AREIA) REJUNTADO COM CIMENTO BRANCO</v>
          </cell>
          <cell r="C5061" t="str">
            <v>M2</v>
          </cell>
          <cell r="D5061" t="str">
            <v>143,07</v>
          </cell>
        </row>
        <row r="5062">
          <cell r="A5062" t="str">
            <v>73921/2</v>
          </cell>
          <cell r="B5062" t="str">
            <v>PISO EM PEDRA ARDOSIA ASSENTADO SOBRE ARGAMASSA COLANTE REJUNTADO COM CIMENTO COMUM</v>
          </cell>
          <cell r="C5062" t="str">
            <v>M2</v>
          </cell>
          <cell r="D5062" t="str">
            <v>31,48</v>
          </cell>
        </row>
        <row r="5063">
          <cell r="A5063" t="str">
            <v>84183</v>
          </cell>
          <cell r="B5063" t="str">
            <v>PISO EM PEDRA PORTUGUESA ASSENTADO SOBRE BASE DE AREIA, REJUNTADO COM CIMENTO COMUM</v>
          </cell>
          <cell r="C5063" t="str">
            <v>M2</v>
          </cell>
          <cell r="D5063" t="str">
            <v>110,16</v>
          </cell>
        </row>
        <row r="5064">
          <cell r="A5064" t="str">
            <v>72185</v>
          </cell>
          <cell r="B5064" t="str">
            <v>PISO VINILICO SEMIFLEXIVEL PADRAO LISO, ESPESSURA 2MM, FIXADO COM COLA</v>
          </cell>
          <cell r="C5064" t="str">
            <v>M2</v>
          </cell>
          <cell r="D5064" t="str">
            <v>61,00</v>
          </cell>
        </row>
        <row r="5065">
          <cell r="A5065" t="str">
            <v>72186</v>
          </cell>
          <cell r="B5065" t="str">
            <v>PISO VINILICO SEMIFLEXIVEL PADRAO LISO, ESPESSURA 3,2MM, FIXADO COM COLA</v>
          </cell>
          <cell r="C5065" t="str">
            <v>M2</v>
          </cell>
          <cell r="D5065" t="str">
            <v>95,35</v>
          </cell>
        </row>
        <row r="5066">
          <cell r="A5066" t="str">
            <v>72187</v>
          </cell>
          <cell r="B5066" t="str">
            <v>PISO DE BORRACHA FRISADO, ESPESSURA 7MM, ASSENTADO COM ARGAMASSA TRACO 1:3 (CIMENTO E AREIA)</v>
          </cell>
          <cell r="C5066" t="str">
            <v>M2</v>
          </cell>
          <cell r="D5066" t="str">
            <v>133,50</v>
          </cell>
        </row>
        <row r="5067">
          <cell r="A5067" t="str">
            <v>72188</v>
          </cell>
          <cell r="B5067" t="str">
            <v>PISO DE BORRACHA PASTILHADO, ESPESSURA 7MM, ASSENTADO COM ARGAMASSA TRACO 1:3 (CIMENTO E AREIA)</v>
          </cell>
          <cell r="C5067" t="str">
            <v>M2</v>
          </cell>
          <cell r="D5067" t="str">
            <v>133,50</v>
          </cell>
        </row>
        <row r="5068">
          <cell r="A5068" t="str">
            <v>73876/1</v>
          </cell>
          <cell r="B5068" t="str">
            <v>PISO DE BORRACHA PASTILHADO, ESPESSURA 7MM, FIXADO COM COLA</v>
          </cell>
          <cell r="C5068" t="str">
            <v>M2</v>
          </cell>
          <cell r="D5068" t="str">
            <v>119,83</v>
          </cell>
        </row>
        <row r="5069">
          <cell r="A5069" t="str">
            <v>84186</v>
          </cell>
          <cell r="B5069" t="str">
            <v>PISO DE BORRACHA CANELADA, ESPESSURA 3,5MM, FIXADO COM COLA</v>
          </cell>
          <cell r="C5069" t="str">
            <v>M2</v>
          </cell>
          <cell r="D5069" t="str">
            <v>54,56</v>
          </cell>
        </row>
        <row r="5070">
          <cell r="A5070" t="str">
            <v>84187</v>
          </cell>
          <cell r="B5070" t="str">
            <v>ASSENTAMENTO DE PISO DE BORRACHA PASTILHADA FIXADO COM COLA</v>
          </cell>
          <cell r="C5070" t="str">
            <v>M2</v>
          </cell>
          <cell r="D5070" t="str">
            <v>14,29</v>
          </cell>
        </row>
        <row r="5071">
          <cell r="A5071" t="str">
            <v>84188</v>
          </cell>
          <cell r="B5071" t="str">
            <v>TESTEIRA OU RODAPE VINILICO 6CM FIXADO COM COLA</v>
          </cell>
          <cell r="C5071" t="str">
            <v>M</v>
          </cell>
          <cell r="D5071" t="str">
            <v>14,90</v>
          </cell>
        </row>
        <row r="5072">
          <cell r="A5072" t="str">
            <v>72136</v>
          </cell>
          <cell r="B5072" t="str">
            <v>PISO INDUSTRIAL DE ALTA RESISTENCIA, ESPESSURA 8MM, INCLUSO JUNTAS DE DILATACAO PLASTICAS E POLIMENTO MECANIZADO</v>
          </cell>
          <cell r="C5072" t="str">
            <v>M2</v>
          </cell>
          <cell r="D5072" t="str">
            <v>83,16</v>
          </cell>
        </row>
        <row r="5073">
          <cell r="A5073" t="str">
            <v>72137</v>
          </cell>
          <cell r="B5073" t="str">
            <v>PISO INDUSTRIAL ALTA RESISTENCIA, ESPESSURA 12MM, INCLUSO JUNTAS DE DILATACAO PLASTICAS E POLIMENTO MECANIZADO</v>
          </cell>
          <cell r="C5073" t="str">
            <v>M2</v>
          </cell>
          <cell r="D5073" t="str">
            <v>97,89</v>
          </cell>
        </row>
        <row r="5074">
          <cell r="A5074" t="str">
            <v>72815</v>
          </cell>
          <cell r="B5074" t="str">
            <v>APLICACAO DE TINTA A BASE DE EPOXI SOBRE PISO</v>
          </cell>
          <cell r="C5074" t="str">
            <v>M2</v>
          </cell>
          <cell r="D5074" t="str">
            <v>44,78</v>
          </cell>
        </row>
        <row r="5075">
          <cell r="A5075" t="str">
            <v>84191</v>
          </cell>
          <cell r="B5075" t="str">
            <v>PISO EM GRANILITE, MARMORITE OU GRANITINA ESPESSURA 8 MM, INCLUSO JUNTAS DE DILATACAO PLASTICAS</v>
          </cell>
          <cell r="C5075" t="str">
            <v>M2</v>
          </cell>
          <cell r="D5075" t="str">
            <v>108,61</v>
          </cell>
        </row>
        <row r="5076">
          <cell r="A5076" t="str">
            <v>72138</v>
          </cell>
          <cell r="B5076" t="str">
            <v>PISO EM GRANITO BRANCO 50X50CM LEVIGADO ESPESSURA 2CM, ASSENTADO COM ARGAMASSA COLANTE DUPLA COLAGEM, COM REJUNTAMENTO EM CIMENTO BRANCO</v>
          </cell>
          <cell r="C5076" t="str">
            <v>M2</v>
          </cell>
          <cell r="D5076" t="str">
            <v>353,97</v>
          </cell>
        </row>
        <row r="5077">
          <cell r="A5077" t="str">
            <v>84190</v>
          </cell>
          <cell r="B5077" t="str">
            <v>PISO GRANITO ASSENTADO SOBRE ARGAMASSA CIMENTO / CAL / AREIA TRACO 1:0,25:3 INCLUSIVE REJUNTE EM CIMENTO</v>
          </cell>
          <cell r="C5077" t="str">
            <v>M2</v>
          </cell>
          <cell r="D5077" t="str">
            <v>287,06</v>
          </cell>
        </row>
        <row r="5078">
          <cell r="A5078" t="str">
            <v>84195</v>
          </cell>
          <cell r="B5078" t="str">
            <v>PISO MARMORE BRANCO ASSENTADO SOBRE ARGAMASSA TRACO 1:4 (CIMENTO/AREIA)</v>
          </cell>
          <cell r="C5078" t="str">
            <v>M2</v>
          </cell>
          <cell r="D5078" t="str">
            <v>360,13</v>
          </cell>
        </row>
        <row r="5079">
          <cell r="A5079" t="str">
            <v>74111/1</v>
          </cell>
          <cell r="B5079" t="str">
            <v>SOLEIRA / TABEIRA EM MARMORE BRANCO COMUM, POLIDO, LARGURA 5 CM, ESPESSURA 2 CM, ASSENTADA COM ARGAMASSA COLANTE</v>
          </cell>
          <cell r="C5079" t="str">
            <v>M</v>
          </cell>
          <cell r="D5079" t="str">
            <v>36,52</v>
          </cell>
        </row>
        <row r="5080">
          <cell r="A5080" t="str">
            <v>84161</v>
          </cell>
          <cell r="B5080" t="str">
            <v>SOLEIRA DE MARMORE BRANCO, LARGURA 15CM, ESPESSURA 3CM, ASSENTADA SOBRE ARGAMASSA TRACO 1:4 (CIMENTO E AREIA)</v>
          </cell>
          <cell r="C5080" t="str">
            <v>M</v>
          </cell>
          <cell r="D5080" t="str">
            <v>70,48</v>
          </cell>
        </row>
        <row r="5081">
          <cell r="A5081" t="str">
            <v>73886/1</v>
          </cell>
          <cell r="B5081" t="str">
            <v>RODAPE EM MADEIRA, ALTURA 7CM, FIXADO EM PECAS DE MADEIRA</v>
          </cell>
          <cell r="C5081" t="str">
            <v>M</v>
          </cell>
          <cell r="D5081" t="str">
            <v>16,58</v>
          </cell>
        </row>
        <row r="5082">
          <cell r="A5082" t="str">
            <v>84162</v>
          </cell>
          <cell r="B5082" t="str">
            <v>RODAPE EM MADEIRA, ALTURA 7CM, FIXADO COM COLA</v>
          </cell>
          <cell r="C5082" t="str">
            <v>M</v>
          </cell>
          <cell r="D5082" t="str">
            <v>16,96</v>
          </cell>
        </row>
        <row r="5083">
          <cell r="A5083" t="str">
            <v>88648</v>
          </cell>
          <cell r="B5083" t="str">
            <v>RODAPÉ CERÂMICO DE 7CM DE ALTURA COM PLACAS TIPO ESMALTADA EXTRA  DE DIMENSÕES 35X35CM. AF_06/2014</v>
          </cell>
          <cell r="C5083" t="str">
            <v>M</v>
          </cell>
          <cell r="D5083" t="str">
            <v>5,39</v>
          </cell>
        </row>
        <row r="5084">
          <cell r="A5084" t="str">
            <v>88649</v>
          </cell>
          <cell r="B5084" t="str">
            <v>RODAPÉ CERÂMICO DE 7CM DE ALTURA COM PLACAS TIPO ESMALTADA EXTRA DE DIMENSÕES 45X45CM. AF_06/2014</v>
          </cell>
          <cell r="C5084" t="str">
            <v>M</v>
          </cell>
          <cell r="D5084" t="str">
            <v>6,13</v>
          </cell>
        </row>
        <row r="5085">
          <cell r="A5085" t="str">
            <v>88650</v>
          </cell>
          <cell r="B5085" t="str">
            <v>RODAPÉ CERÂMICO DE 7CM DE ALTURA COM PLACAS TIPO ESMALTADA EXTRA DE DIMENSÕES 60X60CM. AF_06/2014</v>
          </cell>
          <cell r="C5085" t="str">
            <v>M</v>
          </cell>
          <cell r="D5085" t="str">
            <v>12,15</v>
          </cell>
        </row>
        <row r="5086">
          <cell r="A5086" t="str">
            <v>96467</v>
          </cell>
          <cell r="B5086" t="str">
            <v>RODAPÉ CERÂMICO DE 7CM DE ALTURA COM PLACAS TIPO ESMALTADA COMERCIAL DE DIMENSÕES 35X35CM (PADRAO POPULAR). AF_06/2017</v>
          </cell>
          <cell r="C5086" t="str">
            <v>M</v>
          </cell>
          <cell r="D5086" t="str">
            <v>4,86</v>
          </cell>
        </row>
        <row r="5087">
          <cell r="A5087" t="str">
            <v>73850/1</v>
          </cell>
          <cell r="B5087" t="str">
            <v>RODAPE EM MARMORITE, ALTURA 10CM</v>
          </cell>
          <cell r="C5087" t="str">
            <v>M</v>
          </cell>
          <cell r="D5087" t="str">
            <v>25,34</v>
          </cell>
        </row>
        <row r="5088">
          <cell r="A5088" t="str">
            <v>84167</v>
          </cell>
          <cell r="B5088" t="str">
            <v>RODAPE EM MARMORE BRANCO ASSENTADO COM ARGAMASSA TRACO 1:4 (CIMENTO E AREIA) ALTURA 7CM</v>
          </cell>
          <cell r="C5088" t="str">
            <v>M</v>
          </cell>
          <cell r="D5088" t="str">
            <v>50,52</v>
          </cell>
        </row>
        <row r="5089">
          <cell r="A5089" t="str">
            <v>84168</v>
          </cell>
          <cell r="B5089" t="str">
            <v>RODAPE EM ARDOSIA ASSENTADO COM ARGAMASSA TRACO 1:4 (CIMENTO E AREIA) ALTURA 10CM</v>
          </cell>
          <cell r="C5089" t="str">
            <v>M</v>
          </cell>
          <cell r="D5089" t="str">
            <v>15,55</v>
          </cell>
        </row>
        <row r="5090">
          <cell r="A5090" t="str">
            <v>68325</v>
          </cell>
          <cell r="B5090" t="str">
            <v>PISO EM CONCRETO 20 MPA PREPARO MECANICO, ESPESSURA 7CM, INCLUSO SELANTE ELASTICO A BASE DE POLIURETANO</v>
          </cell>
          <cell r="C5090" t="str">
            <v>M2</v>
          </cell>
          <cell r="D5090" t="str">
            <v>41,88</v>
          </cell>
        </row>
        <row r="5091">
          <cell r="A5091" t="str">
            <v>68333</v>
          </cell>
          <cell r="B5091" t="str">
            <v>PISO EM CONCRETO 20 MPA PREPARO MECANICO, ESPESSURA 7CM, INCLUSO JUNTAS DE DILATACAO EM MADEIRA</v>
          </cell>
          <cell r="C5091" t="str">
            <v>M2</v>
          </cell>
          <cell r="D5091" t="str">
            <v>42,86</v>
          </cell>
        </row>
        <row r="5092">
          <cell r="A5092" t="str">
            <v>72183</v>
          </cell>
          <cell r="B5092" t="str">
            <v>PISO EM CONCRETO 20MPA PREPARO MECANICO, ESPESSURA 7 CM, COM ARMACAO EM TELA SOLDADA</v>
          </cell>
          <cell r="C5092" t="str">
            <v>M2</v>
          </cell>
          <cell r="D5092" t="str">
            <v>73,93</v>
          </cell>
        </row>
        <row r="5093">
          <cell r="A5093" t="str">
            <v>84175</v>
          </cell>
          <cell r="B5093" t="str">
            <v>JUNTA 5X5CM COM ARGAMASSA TRACO 1:3 (CIMENTO E AREIA) PARA PISO EM PLACAS</v>
          </cell>
          <cell r="C5093" t="str">
            <v>M</v>
          </cell>
          <cell r="D5093" t="str">
            <v>12,45</v>
          </cell>
        </row>
        <row r="5094">
          <cell r="A5094" t="str">
            <v>84176</v>
          </cell>
          <cell r="B5094" t="str">
            <v>JUNTA 2,5X2,5CM COM ARGAMASSA 1:1:3 IMPERMEABILIZANTE DE HIDRO-ASFALTO CIMENTO E AREIA PARA PISO EM PLACAS</v>
          </cell>
          <cell r="C5094" t="str">
            <v>M</v>
          </cell>
          <cell r="D5094" t="str">
            <v>22,44</v>
          </cell>
        </row>
        <row r="5095">
          <cell r="A5095" t="str">
            <v>84177</v>
          </cell>
          <cell r="B5095" t="str">
            <v>JUNTA GRAMADA 5CM DE LARGURA</v>
          </cell>
          <cell r="C5095" t="str">
            <v>M</v>
          </cell>
          <cell r="D5095" t="str">
            <v>14,09</v>
          </cell>
        </row>
        <row r="5096">
          <cell r="A5096" t="str">
            <v>94990</v>
          </cell>
          <cell r="B5096" t="str">
            <v>EXECUÇÃO DE PASSEIO (CALÇADA) OU PISO DE CONCRETO COM CONCRETO MOLDADO IN LOCO, FEITO EM OBRA, ACABAMENTO CONVENCIONAL, NÃO ARMADO. AF_07/2016</v>
          </cell>
          <cell r="C5096" t="str">
            <v>M3</v>
          </cell>
          <cell r="D5096" t="str">
            <v>506,16</v>
          </cell>
        </row>
        <row r="5097">
          <cell r="A5097" t="str">
            <v>94991</v>
          </cell>
          <cell r="B5097" t="str">
            <v>EXECUÇÃO DE PASSEIO (CALÇADA) OU PISO DE CONCRETO COM CONCRETO MOLDADO IN LOCO, USINADO, ACABAMENTO CONVENCIONAL, NÃO ARMADO. AF_07/2016</v>
          </cell>
          <cell r="C5097" t="str">
            <v>M3</v>
          </cell>
          <cell r="D5097" t="str">
            <v>372,32</v>
          </cell>
        </row>
        <row r="5098">
          <cell r="A5098" t="str">
            <v>94992</v>
          </cell>
          <cell r="B5098" t="str">
            <v>EXECUÇÃO DE PASSEIO (CALÇADA) OU PISO DE CONCRETO COM CONCRETO MOLDADO IN LOCO, FEITO EM OBRA, ACABAMENTO CONVENCIONAL, ESPESSURA 6 CM, ARMADO. AF_07/2016</v>
          </cell>
          <cell r="C5098" t="str">
            <v>M2</v>
          </cell>
          <cell r="D5098" t="str">
            <v>51,65</v>
          </cell>
        </row>
        <row r="5099">
          <cell r="A5099" t="str">
            <v>94993</v>
          </cell>
          <cell r="B5099" t="str">
            <v>EXECUÇÃO DE PASSEIO (CALÇADA) OU PISO DE CONCRETO COM CONCRETO MOLDADO IN LOCO, USINADO, ACABAMENTO CONVENCIONAL, ESPESSURA 6 CM, ARMADO. AF_07/2016</v>
          </cell>
          <cell r="C5099" t="str">
            <v>M2</v>
          </cell>
          <cell r="D5099" t="str">
            <v>43,62</v>
          </cell>
        </row>
        <row r="5100">
          <cell r="A5100" t="str">
            <v>94994</v>
          </cell>
          <cell r="B5100" t="str">
            <v>EXECUÇÃO DE PASSEIO (CALÇADA) OU PISO DE CONCRETO COM CONCRETO MOLDADO IN LOCO, FEITO EM OBRA, ACABAMENTO CONVENCIONAL, ESPESSURA 8 CM, ARMADO. AF_07/2016</v>
          </cell>
          <cell r="C5100" t="str">
            <v>M2</v>
          </cell>
          <cell r="D5100" t="str">
            <v>63,19</v>
          </cell>
        </row>
        <row r="5101">
          <cell r="A5101" t="str">
            <v>94995</v>
          </cell>
          <cell r="B5101" t="str">
            <v>EXECUÇÃO DE PASSEIO (CALÇADA) OU PISO DE CONCRETO COM CONCRETO MOLDADO IN LOCO, USINADO, ACABAMENTO CONVENCIONAL, ESPESSURA 8 CM, ARMADO. AF_07/2016</v>
          </cell>
          <cell r="C5101" t="str">
            <v>M2</v>
          </cell>
          <cell r="D5101" t="str">
            <v>52,49</v>
          </cell>
        </row>
        <row r="5102">
          <cell r="A5102" t="str">
            <v>94996</v>
          </cell>
          <cell r="B5102" t="str">
            <v>EXECUÇÃO DE PASSEIO (CALÇADA) OU PISO DE CONCRETO COM CONCRETO MOLDADO IN LOCO, FEITO EM OBRA, ACABAMENTO CONVENCIONAL, ESPESSURA 10 CM, ARMADO. AF_07/2016</v>
          </cell>
          <cell r="C5102" t="str">
            <v>M2</v>
          </cell>
          <cell r="D5102" t="str">
            <v>73,59</v>
          </cell>
        </row>
        <row r="5103">
          <cell r="A5103" t="str">
            <v>94997</v>
          </cell>
          <cell r="B5103" t="str">
            <v>EXECUÇÃO DE PASSEIO (CALÇADA) OU PISO DE CONCRETO COM CONCRETO MOLDADO IN LOCO, USINADO, ACABAMENTO CONVENCIONAL, ESPESSURA 10 CM, ARMADO. AF_07/2016</v>
          </cell>
          <cell r="C5103" t="str">
            <v>M2</v>
          </cell>
          <cell r="D5103" t="str">
            <v>60,20</v>
          </cell>
        </row>
        <row r="5104">
          <cell r="A5104" t="str">
            <v>94998</v>
          </cell>
          <cell r="B5104" t="str">
            <v>EXECUÇÃO DE PASSEIO (CALÇADA) OU PISO DE CONCRETO COM CONCRETO MOLDADO IN LOCO, FEITO EM OBRA, ACABAMENTO CONVENCIONAL, ESPESSURA 12 CM, ARMADO. AF_07/2016</v>
          </cell>
          <cell r="C5104" t="str">
            <v>M2</v>
          </cell>
          <cell r="D5104" t="str">
            <v>83,51</v>
          </cell>
        </row>
        <row r="5105">
          <cell r="A5105" t="str">
            <v>94999</v>
          </cell>
          <cell r="B5105" t="str">
            <v>EXECUÇÃO DE PASSEIO (CALÇADA) OU PISO DE CONCRETO COM CONCRETO MOLDADO IN LOCO, USINADO, ACABAMENTO CONVENCIONAL, ESPESSURA 12 CM, ARMADO. AF_07/2016</v>
          </cell>
          <cell r="C5105" t="str">
            <v>M2</v>
          </cell>
          <cell r="D5105" t="str">
            <v>67,45</v>
          </cell>
        </row>
        <row r="5106">
          <cell r="A5106" t="str">
            <v>87620</v>
          </cell>
          <cell r="B5106" t="str">
            <v>CONTRAPISO EM ARGAMASSA TRAÇO 1:4 (CIMENTO E AREIA), PREPARO MECÂNICO COM BETONEIRA 400 L, APLICADO EM ÁREAS SECAS SOBRE LAJE, ADERIDO, ESPESSURA 2CM. AF_06/2014</v>
          </cell>
          <cell r="C5106" t="str">
            <v>M2</v>
          </cell>
          <cell r="D5106" t="str">
            <v>23,72</v>
          </cell>
        </row>
        <row r="5107">
          <cell r="A5107" t="str">
            <v>87622</v>
          </cell>
          <cell r="B5107" t="str">
            <v>CONTRAPISO EM ARGAMASSA TRAÇO 1:4 (CIMENTO E AREIA), PREPARO MANUAL, APLICADO EM ÁREAS SECAS SOBRE LAJE, ADERIDO, ESPESSURA 2CM. AF_06/2014</v>
          </cell>
          <cell r="C5107" t="str">
            <v>M2</v>
          </cell>
          <cell r="D5107" t="str">
            <v>26,72</v>
          </cell>
        </row>
        <row r="5108">
          <cell r="A5108" t="str">
            <v>87623</v>
          </cell>
          <cell r="B5108" t="str">
            <v>CONTRAPISO EM ARGAMASSA PRONTA, PREPARO MECÂNICO COM MISTURADOR 300 KG, APLICADO EM ÁREAS SECAS SOBRE LAJE, ADERIDO, ESPESSURA 2CM. AF_06/2014</v>
          </cell>
          <cell r="C5108" t="str">
            <v>M2</v>
          </cell>
          <cell r="D5108" t="str">
            <v>45,86</v>
          </cell>
        </row>
        <row r="5109">
          <cell r="A5109" t="str">
            <v>87624</v>
          </cell>
          <cell r="B5109" t="str">
            <v>CONTRAPISO EM ARGAMASSA PRONTA, PREPARO MANUAL, APLICADO EM ÁREAS SECAS SOBRE LAJE, ADERIDO, ESPESSURA 2CM. AF_06/2014</v>
          </cell>
          <cell r="C5109" t="str">
            <v>M2</v>
          </cell>
          <cell r="D5109" t="str">
            <v>51,53</v>
          </cell>
        </row>
        <row r="5110">
          <cell r="A5110" t="str">
            <v>87630</v>
          </cell>
          <cell r="B5110" t="str">
            <v>CONTRAPISO EM ARGAMASSA TRAÇO 1:4 (CIMENTO E AREIA), PREPARO MECÂNICO COM BETONEIRA 400 L, APLICADO EM ÁREAS SECAS SOBRE LAJE, ADERIDO, ESPESSURA 3CM. AF_06/2014</v>
          </cell>
          <cell r="C5110" t="str">
            <v>M2</v>
          </cell>
          <cell r="D5110" t="str">
            <v>29,22</v>
          </cell>
        </row>
        <row r="5111">
          <cell r="A5111" t="str">
            <v>87632</v>
          </cell>
          <cell r="B5111" t="str">
            <v>CONTRAPISO EM ARGAMASSA TRAÇO 1:4 (CIMENTO E AREIA), PREPARO MANUAL, APLICADO EM ÁREAS SECAS SOBRE LAJE, ADERIDO, ESPESSURA 3CM. AF_06/2014</v>
          </cell>
          <cell r="C5111" t="str">
            <v>M2</v>
          </cell>
          <cell r="D5111" t="str">
            <v>33,39</v>
          </cell>
        </row>
        <row r="5112">
          <cell r="A5112" t="str">
            <v>87633</v>
          </cell>
          <cell r="B5112" t="str">
            <v>CONTRAPISO EM ARGAMASSA PRONTA, PREPARO MECÂNICO COM MISTURADOR 300 KG, APLICADO EM ÁREAS SECAS SOBRE LAJE, ADERIDO, ESPESSURA 3CM. AF_06/2014</v>
          </cell>
          <cell r="C5112" t="str">
            <v>M2</v>
          </cell>
          <cell r="D5112" t="str">
            <v>60,00</v>
          </cell>
        </row>
        <row r="5113">
          <cell r="A5113" t="str">
            <v>87634</v>
          </cell>
          <cell r="B5113" t="str">
            <v>CONTRAPISO EM ARGAMASSA PRONTA, PREPARO MANUAL, APLICADO EM ÁREAS SECAS SOBRE LAJE, ADERIDO, ESPESSURA 3CM. AF_06/2014</v>
          </cell>
          <cell r="C5113" t="str">
            <v>M2</v>
          </cell>
          <cell r="D5113" t="str">
            <v>67,89</v>
          </cell>
        </row>
        <row r="5114">
          <cell r="A5114" t="str">
            <v>87640</v>
          </cell>
          <cell r="B5114" t="str">
            <v>CONTRAPISO EM ARGAMASSA TRAÇO 1:4 (CIMENTO E AREIA), PREPARO MECÂNICO COM BETONEIRA 400 L, APLICADO EM ÁREAS SECAS SOBRE LAJE, ADERIDO, ESPESSURA 4CM. AF_06/2014</v>
          </cell>
          <cell r="C5114" t="str">
            <v>M2</v>
          </cell>
          <cell r="D5114" t="str">
            <v>33,64</v>
          </cell>
        </row>
        <row r="5115">
          <cell r="A5115" t="str">
            <v>87642</v>
          </cell>
          <cell r="B5115" t="str">
            <v>CONTRAPISO EM ARGAMASSA TRAÇO 1:4 (CIMENTO E AREIA), PREPARO MANUAL, APLICADO EM ÁREAS SECAS SOBRE LAJE, ADERIDO, ESPESSURA 4CM. AF_06/2014</v>
          </cell>
          <cell r="C5115" t="str">
            <v>M2</v>
          </cell>
          <cell r="D5115" t="str">
            <v>38,77</v>
          </cell>
        </row>
        <row r="5116">
          <cell r="A5116" t="str">
            <v>87643</v>
          </cell>
          <cell r="B5116" t="str">
            <v>CONTRAPISO EM ARGAMASSA PRONTA, PREPARO MECÂNICO COM MISTURADOR 300 KG, APLICADO EM ÁREAS SECAS SOBRE LAJE, ADERIDO, ESPESSURA 4CM. AF_06/2014</v>
          </cell>
          <cell r="C5116" t="str">
            <v>M2</v>
          </cell>
          <cell r="D5116" t="str">
            <v>71,49</v>
          </cell>
        </row>
        <row r="5117">
          <cell r="A5117" t="str">
            <v>87644</v>
          </cell>
          <cell r="B5117" t="str">
            <v>CONTRAPISO EM ARGAMASSA PRONTA, PREPARO MANUAL, APLICADO EM ÁREAS SECAS SOBRE LAJE, ADERIDO, ESPESSURA 4CM. AF_06/2014</v>
          </cell>
          <cell r="C5117" t="str">
            <v>M2</v>
          </cell>
          <cell r="D5117" t="str">
            <v>81,19</v>
          </cell>
        </row>
        <row r="5118">
          <cell r="A5118" t="str">
            <v>87680</v>
          </cell>
          <cell r="B5118" t="str">
            <v>CONTRAPISO EM ARGAMASSA TRAÇO 1:4 (CIMENTO E AREIA), PREPARO MECÂNICO COM BETONEIRA 400 L, APLICADO EM ÁREAS SECAS SOBRE LAJE, NÃO ADERIDO, ESPESSURA 4CM. AF_06/2014</v>
          </cell>
          <cell r="C5118" t="str">
            <v>M2</v>
          </cell>
          <cell r="D5118" t="str">
            <v>27,47</v>
          </cell>
        </row>
        <row r="5119">
          <cell r="A5119" t="str">
            <v>87682</v>
          </cell>
          <cell r="B5119" t="str">
            <v>CONTRAPISO EM ARGAMASSA TRAÇO 1:4 (CIMENTO E AREIA), PREPARO MANUAL, APLICADO EM ÁREAS SECAS SOBRE LAJE, NÃO ADERIDO, ESPESSURA 4CM. AF_06/2014</v>
          </cell>
          <cell r="C5119" t="str">
            <v>M2</v>
          </cell>
          <cell r="D5119" t="str">
            <v>32,60</v>
          </cell>
        </row>
        <row r="5120">
          <cell r="A5120" t="str">
            <v>87683</v>
          </cell>
          <cell r="B5120" t="str">
            <v>CONTRAPISO EM ARGAMASSA PRONTA, PREPARO MECÂNICO COM MISTURADOR 300 KG, APLICADO EM ÁREAS SECAS SOBRE LAJE, NÃO ADERIDO, ESPESSURA 4CM. AF_06/2014</v>
          </cell>
          <cell r="C5120" t="str">
            <v>M2</v>
          </cell>
          <cell r="D5120" t="str">
            <v>65,32</v>
          </cell>
        </row>
        <row r="5121">
          <cell r="A5121" t="str">
            <v>87684</v>
          </cell>
          <cell r="B5121" t="str">
            <v>CONTRAPISO EM ARGAMASSA PRONTA, PREPARO MANUAL, APLICADO EM ÁREAS SECAS SOBRE LAJE, NÃO ADERIDO, ESPESSURA 4CM. AF_06/2014</v>
          </cell>
          <cell r="C5121" t="str">
            <v>M2</v>
          </cell>
          <cell r="D5121" t="str">
            <v>75,02</v>
          </cell>
        </row>
        <row r="5122">
          <cell r="A5122" t="str">
            <v>87690</v>
          </cell>
          <cell r="B5122" t="str">
            <v>CONTRAPISO EM ARGAMASSA TRAÇO 1:4 (CIMENTO E AREIA), PREPARO MECÂNICO COM BETONEIRA 400 L, APLICADO EM ÁREAS SECAS SOBRE LAJE, NÃO ADERIDO, ESPESSURA 5CM. AF_06/2014</v>
          </cell>
          <cell r="C5122" t="str">
            <v>M2</v>
          </cell>
          <cell r="D5122" t="str">
            <v>32,00</v>
          </cell>
        </row>
        <row r="5123">
          <cell r="A5123" t="str">
            <v>87692</v>
          </cell>
          <cell r="B5123" t="str">
            <v>CONTRAPISO EM ARGAMASSA TRAÇO 1:4 (CIMENTO E AREIA), PREPARO MANUAL, APLICADO EM ÁREAS SECAS SOBRE LAJE, NÃO ADERIDO, ESPESSURA 5CM. AF_06/2014</v>
          </cell>
          <cell r="C5123" t="str">
            <v>M2</v>
          </cell>
          <cell r="D5123" t="str">
            <v>37,87</v>
          </cell>
        </row>
        <row r="5124">
          <cell r="A5124" t="str">
            <v>87693</v>
          </cell>
          <cell r="B5124" t="str">
            <v>CONTRAPISO EM ARGAMASSA PRONTA, PREPARO MECÂNICO COM MISTURADOR 300 KG, APLICADO EM ÁREAS SECAS SOBRE LAJE, NÃO ADERIDO, ESPESSURA 5CM. AF_06/2014</v>
          </cell>
          <cell r="C5124" t="str">
            <v>M2</v>
          </cell>
          <cell r="D5124" t="str">
            <v>75,34</v>
          </cell>
        </row>
        <row r="5125">
          <cell r="A5125" t="str">
            <v>87694</v>
          </cell>
          <cell r="B5125" t="str">
            <v>CONTRAPISO EM ARGAMASSA PRONTA, PREPARO MANUAL, APLICADO EM ÁREAS SECAS SOBRE LAJE, NÃO ADERIDO, ESPESSURA 5CM. AF_06/2014</v>
          </cell>
          <cell r="C5125" t="str">
            <v>M2</v>
          </cell>
          <cell r="D5125" t="str">
            <v>86,45</v>
          </cell>
        </row>
        <row r="5126">
          <cell r="A5126" t="str">
            <v>87700</v>
          </cell>
          <cell r="B5126" t="str">
            <v>CONTRAPISO EM ARGAMASSA TRAÇO 1:4 (CIMENTO E AREIA), PREPARO MECÂNICO COM BETONEIRA 400 L, APLICADO EM ÁREAS SECAS SOBRE LAJE, NÃO ADERIDO, ESPESSURA 6CM. AF_06/2014</v>
          </cell>
          <cell r="C5126" t="str">
            <v>M2</v>
          </cell>
          <cell r="D5126" t="str">
            <v>34,52</v>
          </cell>
        </row>
        <row r="5127">
          <cell r="A5127" t="str">
            <v>87702</v>
          </cell>
          <cell r="B5127" t="str">
            <v>CONTRAPISO EM ARGAMASSA TRAÇO 1:4 (CIMENTO E AREIA), PREPARO MANUAL, APLICADO EM ÁREAS SECAS SOBRE LAJE, NÃO ADERIDO, ESPESSURA 6CM. AF_06/2014</v>
          </cell>
          <cell r="C5127" t="str">
            <v>M2</v>
          </cell>
          <cell r="D5127" t="str">
            <v>40,91</v>
          </cell>
        </row>
        <row r="5128">
          <cell r="A5128" t="str">
            <v>87703</v>
          </cell>
          <cell r="B5128" t="str">
            <v>CONTRAPISO EM ARGAMASSA PRONTA, PREPARO MECÂNICO COM MISTURADOR 300 KG, APLICADO EM ÁREAS SECAS SOBRE LAJE, NÃO ADERIDO, ESPESSURA 6CM. AF_06/2014</v>
          </cell>
          <cell r="C5128" t="str">
            <v>M2</v>
          </cell>
          <cell r="D5128" t="str">
            <v>81,72</v>
          </cell>
        </row>
        <row r="5129">
          <cell r="A5129" t="str">
            <v>87704</v>
          </cell>
          <cell r="B5129" t="str">
            <v>CONTRAPISO EM ARGAMASSA PRONTA, PREPARO MANUAL, APLICADO EM ÁREAS SECAS SOBRE LAJE, NÃO ADERIDO, ESPESSURA 6CM. AF_06/2014</v>
          </cell>
          <cell r="C5129" t="str">
            <v>M2</v>
          </cell>
          <cell r="D5129" t="str">
            <v>93,81</v>
          </cell>
        </row>
        <row r="5130">
          <cell r="A5130" t="str">
            <v>87735</v>
          </cell>
          <cell r="B5130" t="str">
            <v>CONTRAPISO EM ARGAMASSA TRAÇO 1:4 (CIMENTO E AREIA), PREPARO MECÂNICO COM BETONEIRA 400 L, APLICADO EM ÁREAS MOLHADAS SOBRE LAJE, ADERIDO, ESPESSURA 2CM. AF_06/2014</v>
          </cell>
          <cell r="C5130" t="str">
            <v>M2</v>
          </cell>
          <cell r="D5130" t="str">
            <v>32,56</v>
          </cell>
        </row>
        <row r="5131">
          <cell r="A5131" t="str">
            <v>87737</v>
          </cell>
          <cell r="B5131" t="str">
            <v>CONTRAPISO EM ARGAMASSA TRAÇO 1:4 (CIMENTO E AREIA), PREPARO MANUAL, APLICADO EM ÁREAS MOLHADAS SOBRE LAJE, ADERIDO, ESPESSURA 2CM. AF_06/2014</v>
          </cell>
          <cell r="C5131" t="str">
            <v>M2</v>
          </cell>
          <cell r="D5131" t="str">
            <v>35,56</v>
          </cell>
        </row>
        <row r="5132">
          <cell r="A5132" t="str">
            <v>87738</v>
          </cell>
          <cell r="B5132" t="str">
            <v>CONTRAPISO EM ARGAMASSA PRONTA, PREPARO MECÂNICO COM MISTURADOR 300 KG, APLICADO EM ÁREAS MOLHADAS SOBRE LAJE, ADERIDO, ESPESSURA 2CM. AF_06/2014</v>
          </cell>
          <cell r="C5132" t="str">
            <v>M2</v>
          </cell>
          <cell r="D5132" t="str">
            <v>54,70</v>
          </cell>
        </row>
        <row r="5133">
          <cell r="A5133" t="str">
            <v>87739</v>
          </cell>
          <cell r="B5133" t="str">
            <v>CONTRAPISO EM ARGAMASSA PRONTA, PREPARO MANUAL, APLICADO EM ÁREAS MOLHADAS SOBRE LAJE, ADERIDO, ESPESSURA 2CM. AF_06/2014</v>
          </cell>
          <cell r="C5133" t="str">
            <v>M2</v>
          </cell>
          <cell r="D5133" t="str">
            <v>60,37</v>
          </cell>
        </row>
        <row r="5134">
          <cell r="A5134" t="str">
            <v>87745</v>
          </cell>
          <cell r="B5134" t="str">
            <v>CONTRAPISO EM ARGAMASSA TRAÇO 1:4 (CIMENTO E AREIA), PREPARO MECÂNICO COM BETONEIRA 400 L, APLICADO EM ÁREAS MOLHADAS SOBRE LAJE, ADERIDO, ESPESSURA 3CM. AF_06/2014</v>
          </cell>
          <cell r="C5134" t="str">
            <v>M2</v>
          </cell>
          <cell r="D5134" t="str">
            <v>38,05</v>
          </cell>
        </row>
        <row r="5135">
          <cell r="A5135" t="str">
            <v>87747</v>
          </cell>
          <cell r="B5135" t="str">
            <v>CONTRAPISO EM ARGAMASSA TRAÇO 1:4 (CIMENTO E AREIA), PREPARO MANUAL, APLICADO EM ÁREAS MOLHADAS SOBRE LAJE, ADERIDO, ESPESSURA 3CM. AF_06/2014</v>
          </cell>
          <cell r="C5135" t="str">
            <v>M2</v>
          </cell>
          <cell r="D5135" t="str">
            <v>42,22</v>
          </cell>
        </row>
        <row r="5136">
          <cell r="A5136" t="str">
            <v>87748</v>
          </cell>
          <cell r="B5136" t="str">
            <v>CONTRAPISO EM ARGAMASSA PRONTA, PREPARO MECÂNICO COM MISTURADOR 300 KG, APLICADO EM ÁREAS MOLHADAS SOBRE LAJE, ADERIDO, ESPESSURA 3CM. AF_06/2014</v>
          </cell>
          <cell r="C5136" t="str">
            <v>M2</v>
          </cell>
          <cell r="D5136" t="str">
            <v>68,83</v>
          </cell>
        </row>
        <row r="5137">
          <cell r="A5137" t="str">
            <v>87749</v>
          </cell>
          <cell r="B5137" t="str">
            <v>CONTRAPISO EM ARGAMASSA PRONTA, PREPARO MANUAL, APLICADO EM ÁREAS MOLHADAS SOBRE LAJE, ADERIDO, ESPESSURA 3CM. AF_06/2014</v>
          </cell>
          <cell r="C5137" t="str">
            <v>M2</v>
          </cell>
          <cell r="D5137" t="str">
            <v>76,72</v>
          </cell>
        </row>
        <row r="5138">
          <cell r="A5138" t="str">
            <v>87755</v>
          </cell>
          <cell r="B5138" t="str">
            <v>CONTRAPISO EM ARGAMASSA TRAÇO 1:4 (CIMENTO E AREIA), PREPARO MECÂNICO COM BETONEIRA 400 L, APLICADO EM ÁREAS MOLHADAS SOBRE IMPERMEABILIZAÇÃO, ESPESSURA 3CM. AF_06/2014</v>
          </cell>
          <cell r="C5138" t="str">
            <v>M2</v>
          </cell>
          <cell r="D5138" t="str">
            <v>35,01</v>
          </cell>
        </row>
        <row r="5139">
          <cell r="A5139" t="str">
            <v>87757</v>
          </cell>
          <cell r="B5139" t="str">
            <v>CONTRAPISO EM ARGAMASSA TRAÇO 1:4 (CIMENTO E AREIA), PREPARO MANUAL, APLICADO EM ÁREAS MOLHADAS SOBRE IMPERMEABILIZAÇÃO, ESPESSURA 3CM. AF_06/2014</v>
          </cell>
          <cell r="C5139" t="str">
            <v>M2</v>
          </cell>
          <cell r="D5139" t="str">
            <v>39,18</v>
          </cell>
        </row>
        <row r="5140">
          <cell r="A5140" t="str">
            <v>87758</v>
          </cell>
          <cell r="B5140" t="str">
            <v>CONTRAPISO EM ARGAMASSA PRONTA, PREPARO MECÂNICO COM MISTURADOR 300 KG, APLICADO EM ÁREAS MOLHADAS SOBRE IMPERMEABILIZAÇÃO, ESPESSURA 3CM. AF_06/2014</v>
          </cell>
          <cell r="C5140" t="str">
            <v>M2</v>
          </cell>
          <cell r="D5140" t="str">
            <v>65,79</v>
          </cell>
        </row>
        <row r="5141">
          <cell r="A5141" t="str">
            <v>87759</v>
          </cell>
          <cell r="B5141" t="str">
            <v>CONTRAPISO EM ARGAMASSA PRONTA, PREPARO MANUAL, APLICADO EM ÁREAS MOLHADAS SOBRE IMPERMEABILIZAÇÃO, ESPESSURA 3CM. AF_06/2014</v>
          </cell>
          <cell r="C5141" t="str">
            <v>M2</v>
          </cell>
          <cell r="D5141" t="str">
            <v>73,68</v>
          </cell>
        </row>
        <row r="5142">
          <cell r="A5142" t="str">
            <v>87765</v>
          </cell>
          <cell r="B5142" t="str">
            <v>CONTRAPISO EM ARGAMASSA TRAÇO 1:4 (CIMENTO E AREIA), PREPARO MECÂNICO COM BETONEIRA 400 L, APLICADO EM ÁREAS MOLHADAS SOBRE IMPERMEABILIZAÇÃO, ESPESSURA 4CM. AF_06/2014</v>
          </cell>
          <cell r="C5142" t="str">
            <v>M2</v>
          </cell>
          <cell r="D5142" t="str">
            <v>39,43</v>
          </cell>
        </row>
        <row r="5143">
          <cell r="A5143" t="str">
            <v>87767</v>
          </cell>
          <cell r="B5143" t="str">
            <v>CONTRAPISO EM ARGAMASSA TRAÇO 1:4 (CIMENTO E AREIA), PREPARO MANUAL, APLICADO EM ÁREAS MOLHADAS SOBRE IMPERMEABILIZAÇÃO, ESPESSURA 4CM. AF_06/2014</v>
          </cell>
          <cell r="C5143" t="str">
            <v>M2</v>
          </cell>
          <cell r="D5143" t="str">
            <v>44,56</v>
          </cell>
        </row>
        <row r="5144">
          <cell r="A5144" t="str">
            <v>87768</v>
          </cell>
          <cell r="B5144" t="str">
            <v>CONTRAPISO EM ARGAMASSA PRONTA, PREPARO MECÂNICO COM MISTURADOR 300 KG, APLICADO EM ÁREAS MOLHADAS SOBRE IMPERMEABILIZAÇÃO, ESPESSURA 4CM. AF_06/2014</v>
          </cell>
          <cell r="C5144" t="str">
            <v>M2</v>
          </cell>
          <cell r="D5144" t="str">
            <v>77,28</v>
          </cell>
        </row>
        <row r="5145">
          <cell r="A5145" t="str">
            <v>87769</v>
          </cell>
          <cell r="B5145" t="str">
            <v>CONTRAPISO EM ARGAMASSA PRONTA, PREPARO MANUAL, APLICADO EM ÁREAS MOLHADAS SOBRE IMPERMEABILIZAÇÃO, ESPESSURA 4CM. AF_06/2014</v>
          </cell>
          <cell r="C5145" t="str">
            <v>M2</v>
          </cell>
          <cell r="D5145" t="str">
            <v>86,98</v>
          </cell>
        </row>
        <row r="5146">
          <cell r="A5146" t="str">
            <v>88470</v>
          </cell>
          <cell r="B5146" t="str">
            <v>CONTRAPISO AUTONIVELANTE, APLICADO SOBRE LAJE, NÃO ADERIDO, ESPESSURA 3CM. AF_06/2014</v>
          </cell>
          <cell r="C5146" t="str">
            <v>M2</v>
          </cell>
          <cell r="D5146" t="str">
            <v>16,88</v>
          </cell>
        </row>
        <row r="5147">
          <cell r="A5147" t="str">
            <v>88471</v>
          </cell>
          <cell r="B5147" t="str">
            <v>CONTRAPISO AUTONIVELANTE, APLICADO SOBRE LAJE, NÃO ADERIDO, ESPESSURA 4CM. AF_06/2014</v>
          </cell>
          <cell r="C5147" t="str">
            <v>M2</v>
          </cell>
          <cell r="D5147" t="str">
            <v>20,91</v>
          </cell>
        </row>
        <row r="5148">
          <cell r="A5148" t="str">
            <v>88472</v>
          </cell>
          <cell r="B5148" t="str">
            <v>CONTRAPISO AUTONIVELANTE, APLICADO SOBRE LAJE, NÃO ADERIDO, ESPESSURA 5CM. AF_06/2014</v>
          </cell>
          <cell r="C5148" t="str">
            <v>M2</v>
          </cell>
          <cell r="D5148" t="str">
            <v>24,07</v>
          </cell>
        </row>
        <row r="5149">
          <cell r="A5149" t="str">
            <v>88476</v>
          </cell>
          <cell r="B5149" t="str">
            <v>CONTRAPISO AUTONIVELANTE, APLICADO SOBRE LAJE, ADERIDO, ESPESSURA 2CM. AF_06/2014</v>
          </cell>
          <cell r="C5149" t="str">
            <v>M2</v>
          </cell>
          <cell r="D5149" t="str">
            <v>14,01</v>
          </cell>
        </row>
        <row r="5150">
          <cell r="A5150" t="str">
            <v>88477</v>
          </cell>
          <cell r="B5150" t="str">
            <v>CONTRAPISO AUTONIVELANTE, APLICADO SOBRE LAJE, ADERIDO, ESPESSURA 3CM. AF_06/2014</v>
          </cell>
          <cell r="C5150" t="str">
            <v>M2</v>
          </cell>
          <cell r="D5150" t="str">
            <v>19,25</v>
          </cell>
        </row>
        <row r="5151">
          <cell r="A5151" t="str">
            <v>88478</v>
          </cell>
          <cell r="B5151" t="str">
            <v>CONTRAPISO AUTONIVELANTE, APLICADO SOBRE LAJE, ADERIDO, ESPESSURA 4CM. AF_06/2014</v>
          </cell>
          <cell r="C5151" t="str">
            <v>M2</v>
          </cell>
          <cell r="D5151" t="str">
            <v>23,50</v>
          </cell>
        </row>
        <row r="5152">
          <cell r="A5152" t="str">
            <v>90900</v>
          </cell>
          <cell r="B5152" t="str">
            <v>CONTRAPISO ACÚSTICO EM ARGAMASSA TRAÇO 1:4 (CIMENTO E AREIA), PREPARO MECÂNICO COM BETONEIRA 400L, APLICADO EM ÁREAS SECAS MENORES QUE 15M2, ESPESSURA 5CM. AF_10/2014</v>
          </cell>
          <cell r="C5152" t="str">
            <v>M2</v>
          </cell>
          <cell r="D5152" t="str">
            <v>56,54</v>
          </cell>
        </row>
        <row r="5153">
          <cell r="A5153" t="str">
            <v>90902</v>
          </cell>
          <cell r="B5153" t="str">
            <v>CONTRAPISO ACÚSTICO EM ARGAMASSA TRAÇO 1:4 (CIMENTO E AREIA), PREPARO MANUAL, APLICADO EM ÁREAS SECAS MENORES QUE 15M2, ESPESSURA 5CM. AF_10/2014</v>
          </cell>
          <cell r="C5153" t="str">
            <v>M2</v>
          </cell>
          <cell r="D5153" t="str">
            <v>62,41</v>
          </cell>
        </row>
        <row r="5154">
          <cell r="A5154" t="str">
            <v>90903</v>
          </cell>
          <cell r="B5154" t="str">
            <v>CONTRAPISO ACÚSTICO EM ARGAMASSA PRONTA, PREPARO MECÂNICO COM MISTURADOR 300 KG, APLICADO EM ÁREAS SECAS MENORES QUE 15M2, ESPESSURA 5CM. AF_10/2014</v>
          </cell>
          <cell r="C5154" t="str">
            <v>M2</v>
          </cell>
          <cell r="D5154" t="str">
            <v>99,88</v>
          </cell>
        </row>
        <row r="5155">
          <cell r="A5155" t="str">
            <v>90904</v>
          </cell>
          <cell r="B5155" t="str">
            <v>CONTRAPISO ACÚSTICO EM ARGAMASSA PRONTA, PREPARO MANUAL, APLICADO EM ÁREAS SECAS MENORES QUE 15M2, ESPESSURA 5CM. AF_10/2014</v>
          </cell>
          <cell r="C5155" t="str">
            <v>M2</v>
          </cell>
          <cell r="D5155" t="str">
            <v>110,99</v>
          </cell>
        </row>
        <row r="5156">
          <cell r="A5156" t="str">
            <v>90910</v>
          </cell>
          <cell r="B5156" t="str">
            <v>CONTRAPISO ACÚSTICO EM ARGAMASSA TRAÇO 1:4 (CIMENTO E AREIA), PREPARO MECÂNICO COM BETONEIRA 400L, APLICADO EM ÁREAS SECAS MENORES QUE 15M2, ESPESSURA 6CM. AF_10/2014</v>
          </cell>
          <cell r="C5156" t="str">
            <v>M2</v>
          </cell>
          <cell r="D5156" t="str">
            <v>59,85</v>
          </cell>
        </row>
        <row r="5157">
          <cell r="A5157" t="str">
            <v>90912</v>
          </cell>
          <cell r="B5157" t="str">
            <v>CONTRAPISO ACÚSTICO EM ARGAMASSA TRAÇO 1:4 (CIMENTO E AREIA), PREPARO MANUAL, APLICADO EM ÁREAS SECAS MENORES QUE 15M2, ESPESSURA 6CM. AF_10/2014</v>
          </cell>
          <cell r="C5157" t="str">
            <v>M2</v>
          </cell>
          <cell r="D5157" t="str">
            <v>66,24</v>
          </cell>
        </row>
        <row r="5158">
          <cell r="A5158" t="str">
            <v>90913</v>
          </cell>
          <cell r="B5158" t="str">
            <v>CONTRAPISO ACÚSTICO EM ARGAMASSA PRONTA, PREPARO MECÂNICO COM MISTURADOR 300 KG, APLICADO EM ÁREAS SECAS MENORES QUE 15M2, ESPESSURA 6CM. AF_10/2014</v>
          </cell>
          <cell r="C5158" t="str">
            <v>M2</v>
          </cell>
          <cell r="D5158" t="str">
            <v>107,05</v>
          </cell>
        </row>
        <row r="5159">
          <cell r="A5159" t="str">
            <v>90914</v>
          </cell>
          <cell r="B5159" t="str">
            <v>CONTRAPISO ACÚSTICO EM ARGAMASSA PRONTA, PREPARO MANUAL, APLICADO EM ÁREAS SECAS MENORES QUE 15M2, ESPESSURA 6CM. AF_10/2014</v>
          </cell>
          <cell r="C5159" t="str">
            <v>M2</v>
          </cell>
          <cell r="D5159" t="str">
            <v>119,14</v>
          </cell>
        </row>
        <row r="5160">
          <cell r="A5160" t="str">
            <v>90920</v>
          </cell>
          <cell r="B5160" t="str">
            <v>CONTRAPISO ACÚSTICO EM ARGAMASSA TRAÇO 1:4 (CIMENTO E AREIA), PREPARO MECÂNICO COM BETONEIRA 400L, APLICADO EM ÁREAS SECAS MENORES QUE 15M2, ESPESSURA 7CM. AF_10/2014</v>
          </cell>
          <cell r="C5160" t="str">
            <v>M2</v>
          </cell>
          <cell r="D5160" t="str">
            <v>65,99</v>
          </cell>
        </row>
        <row r="5161">
          <cell r="A5161" t="str">
            <v>90922</v>
          </cell>
          <cell r="B5161" t="str">
            <v>CONTRAPISO ACÚSTICO EM ARGAMASSA TRAÇO 1:4 (CIMENTO E AREIA), PREPARO MANUAL, APLICADO EM ÁREAS SECAS MENORES QUE 15M2, ESPESSURA 7CM. AF_10/2014</v>
          </cell>
          <cell r="C5161" t="str">
            <v>M2</v>
          </cell>
          <cell r="D5161" t="str">
            <v>73,34</v>
          </cell>
        </row>
        <row r="5162">
          <cell r="A5162" t="str">
            <v>90923</v>
          </cell>
          <cell r="B5162" t="str">
            <v>CONTRAPISO ACÚSTICO EM ARGAMASSA PRONTA, PREPARO MECÂNICO COM MISTURADOR 300 KG, APLICADO EM ÁREAS SECAS MENORES QUE 15M2, ESPESSURA 7CM. AF_10/2014</v>
          </cell>
          <cell r="C5162" t="str">
            <v>M2</v>
          </cell>
          <cell r="D5162" t="str">
            <v>120,26</v>
          </cell>
        </row>
        <row r="5163">
          <cell r="A5163" t="str">
            <v>90924</v>
          </cell>
          <cell r="B5163" t="str">
            <v>CONTRAPISO ACÚSTICO EM ARGAMASSA PRONTA, PREPARO MANUAL, APLICADO EM ÁREAS SECAS MENORES QUE 15M2, ESPESSURA 7CM. AF_10/2014</v>
          </cell>
          <cell r="C5163" t="str">
            <v>M2</v>
          </cell>
          <cell r="D5163" t="str">
            <v>134,16</v>
          </cell>
        </row>
        <row r="5164">
          <cell r="A5164" t="str">
            <v>90930</v>
          </cell>
          <cell r="B5164" t="str">
            <v>CONTRAPISO ACÚSTICO EM ARGAMASSA TRAÇO 1:4 (CIMENTO E AREIA), PREPARO MECÂNICO COM BETONEIRA 400L, APLICADO EM ÁREAS SECAS MAIORES QUE 15M2, ESPESSURA 5CM. AF_10/2014</v>
          </cell>
          <cell r="C5164" t="str">
            <v>M2</v>
          </cell>
          <cell r="D5164" t="str">
            <v>50,96</v>
          </cell>
        </row>
        <row r="5165">
          <cell r="A5165" t="str">
            <v>90932</v>
          </cell>
          <cell r="B5165" t="str">
            <v>CONTRAPISO ACÚSTICO EM ARGAMASSA TRAÇO 1:4 (CIMENTO E AREIA), PREPARO MANUAL, APLICADO EM ÁREAS SECAS MAIORES QUE 15M2, ESPESSURA 5CM. AF_10/2014</v>
          </cell>
          <cell r="C5165" t="str">
            <v>M2</v>
          </cell>
          <cell r="D5165" t="str">
            <v>56,83</v>
          </cell>
        </row>
        <row r="5166">
          <cell r="A5166" t="str">
            <v>90933</v>
          </cell>
          <cell r="B5166" t="str">
            <v>CONTRAPISO ACÚSTICO EM ARGAMASSA PRONTA, PREPARO MECÂNICO COM MISTURADOR 300 KG, APLICADO EM ÁREAS SECAS MAIORES QUE 15M2, ESPESSURA 5CM. AF_10/2014</v>
          </cell>
          <cell r="C5166" t="str">
            <v>M2</v>
          </cell>
          <cell r="D5166" t="str">
            <v>94,30</v>
          </cell>
        </row>
        <row r="5167">
          <cell r="A5167" t="str">
            <v>90934</v>
          </cell>
          <cell r="B5167" t="str">
            <v>CONTRAPISO ACÚSTICO EM ARGAMASSA PRONTA, PREPARO MANUAL, APLICADO EM ÁREAS SECAS MAIORES QUE 15M2, ESPESSURA 5CM. AF_10/2014</v>
          </cell>
          <cell r="C5167" t="str">
            <v>M2</v>
          </cell>
          <cell r="D5167" t="str">
            <v>105,41</v>
          </cell>
        </row>
        <row r="5168">
          <cell r="A5168" t="str">
            <v>90940</v>
          </cell>
          <cell r="B5168" t="str">
            <v>CONTRAPISO ACÚSTICO EM ARGAMASSA TRAÇO 1:4 (CIMENTO E AREIA), PREPARO MECÂNICO COM BETONEIRA 400L, APLICADO EM ÁREAS SECAS MAIORES QUE 15M2, ESPESSURA 6CM. AF_10/2014</v>
          </cell>
          <cell r="C5168" t="str">
            <v>M2</v>
          </cell>
          <cell r="D5168" t="str">
            <v>54,30</v>
          </cell>
        </row>
        <row r="5169">
          <cell r="A5169" t="str">
            <v>90942</v>
          </cell>
          <cell r="B5169" t="str">
            <v>CONTRAPISO ACÚSTICO EM ARGAMASSA TRAÇO 1:4 (CIMENTO E AREIA), PREPARO MANUAL, APLICADO EM ÁREAS SECAS MAIORES QUE 15M2, ESPESSURA 6CM. AF_10/2014</v>
          </cell>
          <cell r="C5169" t="str">
            <v>M2</v>
          </cell>
          <cell r="D5169" t="str">
            <v>60,69</v>
          </cell>
        </row>
        <row r="5170">
          <cell r="A5170" t="str">
            <v>90943</v>
          </cell>
          <cell r="B5170" t="str">
            <v>CONTRAPISO ACÚSTICO EM ARGAMASSA PRONTA, PREPARO MECÂNICO COM MISTURADOR 300 KG, APLICADO EM ÁREAS SECAS MAIORES QUE 15M2, ESPESSURA 6CM. AF_10/2014</v>
          </cell>
          <cell r="C5170" t="str">
            <v>M2</v>
          </cell>
          <cell r="D5170" t="str">
            <v>101,50</v>
          </cell>
        </row>
        <row r="5171">
          <cell r="A5171" t="str">
            <v>90944</v>
          </cell>
          <cell r="B5171" t="str">
            <v>CONTRAPISO ACÚSTICO EM ARGAMASSA PRONTA, PREPARO MANUAL, APLICADO EM ÁREAS SECAS MAIORES QUE 15M2, ESPESSURA 6CM. AF_10/2014</v>
          </cell>
          <cell r="C5171" t="str">
            <v>M2</v>
          </cell>
          <cell r="D5171" t="str">
            <v>113,59</v>
          </cell>
        </row>
        <row r="5172">
          <cell r="A5172" t="str">
            <v>90950</v>
          </cell>
          <cell r="B5172" t="str">
            <v>CONTRAPISO ACÚSTICO EM ARGAMASSA TRAÇO 1:4 (CIMENTO E AREIA), PREPARO MECÂNICO COM BETONEIRA 400L, APLICADO EM ÁREAS SECAS MAIORES QUE 15M2, ESPESSURA 7CM. AF_10/2014</v>
          </cell>
          <cell r="C5172" t="str">
            <v>M2</v>
          </cell>
          <cell r="D5172" t="str">
            <v>60,41</v>
          </cell>
        </row>
        <row r="5173">
          <cell r="A5173" t="str">
            <v>90952</v>
          </cell>
          <cell r="B5173" t="str">
            <v>CONTRAPISO ACÚSTICO EM ARGAMASSA TRAÇO 1:4 (CIMENTO E AREIA), PREPARO MANUAL, APLICADO EM ÁREAS SECAS MAIORES QUE 15M2, ESPESSURA 7CM. AF_10/2014</v>
          </cell>
          <cell r="C5173" t="str">
            <v>M2</v>
          </cell>
          <cell r="D5173" t="str">
            <v>67,76</v>
          </cell>
        </row>
        <row r="5174">
          <cell r="A5174" t="str">
            <v>90953</v>
          </cell>
          <cell r="B5174" t="str">
            <v>CONTRAPISO ACÚSTICO EM ARGAMASSA PRONTA, PREPARO MECÂNICO COM MISTURADOR 300 KG, APLICADO EM ÁREAS SECAS MAIORES QUE 15M2, ESPESSURA 7CM. AF_10/2014</v>
          </cell>
          <cell r="C5174" t="str">
            <v>M2</v>
          </cell>
          <cell r="D5174" t="str">
            <v>114,68</v>
          </cell>
        </row>
        <row r="5175">
          <cell r="A5175" t="str">
            <v>90954</v>
          </cell>
          <cell r="B5175" t="str">
            <v>CONTRAPISO ACÚSTICO EM ARGAMASSA PRONTA, PREPARO MANUAL, APLICADO EM ÁREAS SECAS MAIORES QUE 15M2, ESPESSURA 7CM. AF_10/2014</v>
          </cell>
          <cell r="C5175" t="str">
            <v>M2</v>
          </cell>
          <cell r="D5175" t="str">
            <v>128,58</v>
          </cell>
        </row>
        <row r="5176">
          <cell r="A5176" t="str">
            <v>94438</v>
          </cell>
          <cell r="B5176" t="str">
            <v>(COMPOSIÇÃO REPRESENTATIVA) DO SERVIÇO DE CONTRAPISO EM ARGAMASSA TRAÇO 1:4 (CIM E AREIA), EM BETONEIRA 400 L, ESPESSURA 3 CM ÁREAS SECAS E 3 CM ÁREAS MOLHADAS, PARA EDIFICAÇÃO HABITACIONAL UNIFAMILIAR (CASA) E EDIFICAÇÃO PÚBLICA PADRÃO. AF_11/2014</v>
          </cell>
          <cell r="C5176" t="str">
            <v>M2</v>
          </cell>
          <cell r="D5176" t="str">
            <v>31,91</v>
          </cell>
        </row>
        <row r="5177">
          <cell r="A5177" t="str">
            <v>94439</v>
          </cell>
          <cell r="B5177"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177" t="str">
            <v>M2</v>
          </cell>
          <cell r="D5177" t="str">
            <v>35,44</v>
          </cell>
        </row>
        <row r="5178">
          <cell r="A5178" t="str">
            <v>94779</v>
          </cell>
          <cell r="B5178" t="str">
            <v>(COMPOSIÇÃO REPRESENTATIVA) DO SERVIÇO DE CONTRAPISO EM ARGAMASSA TRAÇO 1:4 (CIM E AREIA), EM BETONEIRA 400 L, ESPESSURA 3 CM ÁREAS SECAS E 3 CM ÁREAS MOLHADAS, PARA EDIFICAÇÃO HABITACIONAL MULTIFAMILIAR (PRÉDIO). AF_11/2014</v>
          </cell>
          <cell r="C5178" t="str">
            <v>M2</v>
          </cell>
          <cell r="D5178" t="str">
            <v>30,85</v>
          </cell>
        </row>
        <row r="5179">
          <cell r="A5179" t="str">
            <v>94782</v>
          </cell>
          <cell r="B5179"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179" t="str">
            <v>M2</v>
          </cell>
          <cell r="D5179" t="str">
            <v>34,78</v>
          </cell>
        </row>
        <row r="5180">
          <cell r="A5180" t="str">
            <v>72189</v>
          </cell>
          <cell r="B5180" t="str">
            <v>RODAPE VINILICO ALTURA 5CM, ESPESSURA 1MM, FIXADO COM COLA</v>
          </cell>
          <cell r="C5180" t="str">
            <v>M</v>
          </cell>
          <cell r="D5180" t="str">
            <v>21,27</v>
          </cell>
        </row>
        <row r="5181">
          <cell r="A5181" t="str">
            <v>72190</v>
          </cell>
          <cell r="B5181" t="str">
            <v>RODAPE BORRACHA LISO, ALTURA = 7CM, ESPESSURA = 2 MM, PARA ARGAMASSA</v>
          </cell>
          <cell r="C5181" t="str">
            <v>M</v>
          </cell>
          <cell r="D5181" t="str">
            <v>24,70</v>
          </cell>
        </row>
        <row r="5182">
          <cell r="A5182" t="str">
            <v>87871</v>
          </cell>
          <cell r="B5182" t="str">
            <v>CHAPISCO APLICADO SOMENTE EM ESTRUTURAS DE CONCRETO EM ALVENARIAS INTERNAS, COM DESEMPENADEIRA DENTADA. ARGAMASSA INDUSTRIALIZADA COM PREPARO MANUAL. AF_06/2014</v>
          </cell>
          <cell r="C5182" t="str">
            <v>M2</v>
          </cell>
          <cell r="D5182" t="str">
            <v>13,02</v>
          </cell>
        </row>
        <row r="5183">
          <cell r="A5183" t="str">
            <v>87872</v>
          </cell>
          <cell r="B5183" t="str">
            <v>CHAPISCO APLICADO SOMENTE EM ESTRUTURAS DE CONCRETO EM ALVENARIAS INTERNAS, COM DESEMPENADEIRA DENTADA.  ARGAMASSA INDUSTRIALIZADA COM PREPARO EM MISTURADOR 300 KG. AF_06/2014</v>
          </cell>
          <cell r="C5183" t="str">
            <v>M2</v>
          </cell>
          <cell r="D5183" t="str">
            <v>12,35</v>
          </cell>
        </row>
        <row r="5184">
          <cell r="A5184" t="str">
            <v>87873</v>
          </cell>
          <cell r="B5184" t="str">
            <v>CHAPISCO APLICADO EM ALVENARIAS E ESTRUTURAS DE CONCRETO INTERNAS, COM ROLO PARA TEXTURA ACRÍLICA.  ARGAMASSA TRAÇO 1:4 E EMULSÃO POLIMÉRICA (ADESIVO) COM PREPARO MANUAL. AF_06/2014</v>
          </cell>
          <cell r="C5184" t="str">
            <v>M2</v>
          </cell>
          <cell r="D5184" t="str">
            <v>3,95</v>
          </cell>
        </row>
        <row r="5185">
          <cell r="A5185" t="str">
            <v>87874</v>
          </cell>
          <cell r="B5185" t="str">
            <v>CHAPISCO APLICADO EM ALVENARIAS E ESTRUTURAS DE CONCRETO INTERNAS, COM ROLO PARA TEXTURA ACRÍLICA.  ARGAMASSA TRAÇO 1:4 E EMULSÃO POLIMÉRICA (ADESIVO) COM PREPARO EM BETONEIRA 400L. AF_06/2014</v>
          </cell>
          <cell r="C5185" t="str">
            <v>M2</v>
          </cell>
          <cell r="D5185" t="str">
            <v>3,83</v>
          </cell>
        </row>
        <row r="5186">
          <cell r="A5186" t="str">
            <v>87876</v>
          </cell>
          <cell r="B5186" t="str">
            <v>CHAPISCO APLICADO EM ALVENARIAS E ESTRUTURAS DE CONCRETO INTERNAS, COM ROLO PARA TEXTURA ACRÍLICA.  ARGAMASSA INDUSTRIALIZADA COM PREPARO MANUAL. AF_06/2014</v>
          </cell>
          <cell r="C5186" t="str">
            <v>M2</v>
          </cell>
          <cell r="D5186" t="str">
            <v>6,70</v>
          </cell>
        </row>
        <row r="5187">
          <cell r="A5187" t="str">
            <v>87877</v>
          </cell>
          <cell r="B5187" t="str">
            <v>CHAPISCO APLICADO EM ALVENARIAS E ESTRUTURAS DE CONCRETO INTERNAS, COM ROLO PARA TEXTURA ACRÍLICA.  ARGAMASSA INDUSTRIALIZADA COM PREPARO EM MISTURADOR 300 KG. AF_06/2014</v>
          </cell>
          <cell r="C5187" t="str">
            <v>M2</v>
          </cell>
          <cell r="D5187" t="str">
            <v>6,39</v>
          </cell>
        </row>
        <row r="5188">
          <cell r="A5188" t="str">
            <v>87878</v>
          </cell>
          <cell r="B5188" t="str">
            <v>CHAPISCO APLICADO EM ALVENARIAS E ESTRUTURAS DE CONCRETO INTERNAS, COM COLHER DE PEDREIRO.  ARGAMASSA TRAÇO 1:3 COM PREPARO MANUAL. AF_06/2014</v>
          </cell>
          <cell r="C5188" t="str">
            <v>M2</v>
          </cell>
          <cell r="D5188" t="str">
            <v>3,27</v>
          </cell>
        </row>
        <row r="5189">
          <cell r="A5189" t="str">
            <v>87879</v>
          </cell>
          <cell r="B5189" t="str">
            <v>CHAPISCO APLICADO EM ALVENARIAS E ESTRUTURAS DE CONCRETO INTERNAS, COM COLHER DE PEDREIRO.  ARGAMASSA TRAÇO 1:3 COM PREPARO EM BETONEIRA 400L. AF_06/2014</v>
          </cell>
          <cell r="C5189" t="str">
            <v>M2</v>
          </cell>
          <cell r="D5189" t="str">
            <v>2,84</v>
          </cell>
        </row>
        <row r="5190">
          <cell r="A5190" t="str">
            <v>87881</v>
          </cell>
          <cell r="B5190" t="str">
            <v>CHAPISCO APLICADO NO TETO, COM ROLO PARA TEXTURA ACRÍLICA. ARGAMASSA TRAÇO 1:4 E EMULSÃO POLIMÉRICA (ADESIVO) COM PREPARO MANUAL. AF_06/2014</v>
          </cell>
          <cell r="C5190" t="str">
            <v>M2</v>
          </cell>
          <cell r="D5190" t="str">
            <v>3,86</v>
          </cell>
        </row>
        <row r="5191">
          <cell r="A5191" t="str">
            <v>87882</v>
          </cell>
          <cell r="B5191" t="str">
            <v>CHAPISCO APLICADO NO TETO, COM ROLO PARA TEXTURA ACRÍLICA. ARGAMASSA TRAÇO 1:4 E EMULSÃO POLIMÉRICA (ADESIVO) COM PREPARO EM BETONEIRA 400L. AF_06/2014</v>
          </cell>
          <cell r="C5191" t="str">
            <v>M2</v>
          </cell>
          <cell r="D5191" t="str">
            <v>3,74</v>
          </cell>
        </row>
        <row r="5192">
          <cell r="A5192" t="str">
            <v>87884</v>
          </cell>
          <cell r="B5192" t="str">
            <v>CHAPISCO APLICADO NO TETO, COM ROLO PARA TEXTURA ACRÍLICA. ARGAMASSA INDUSTRIALIZADA COM PREPARO MANUAL. AF_06/2014</v>
          </cell>
          <cell r="C5192" t="str">
            <v>M2</v>
          </cell>
          <cell r="D5192" t="str">
            <v>6,61</v>
          </cell>
        </row>
        <row r="5193">
          <cell r="A5193" t="str">
            <v>87885</v>
          </cell>
          <cell r="B5193" t="str">
            <v>CHAPISCO APLICADO NO TETO, COM ROLO PARA TEXTURA ACRÍLICA. ARGAMASSA INDUSTRIALIZADA COM PREPARO EM MISTURADOR 300 KG. AF_06/2014</v>
          </cell>
          <cell r="C5193" t="str">
            <v>M2</v>
          </cell>
          <cell r="D5193" t="str">
            <v>6,30</v>
          </cell>
        </row>
        <row r="5194">
          <cell r="A5194" t="str">
            <v>87886</v>
          </cell>
          <cell r="B5194" t="str">
            <v>CHAPISCO APLICADO NO TETO, COM DESEMPENADEIRA DENTADA. ARGAMASSA INDUSTRIALIZADA COM PREPARO MANUAL. AF_06/2014</v>
          </cell>
          <cell r="C5194" t="str">
            <v>M2</v>
          </cell>
          <cell r="D5194" t="str">
            <v>18,47</v>
          </cell>
        </row>
        <row r="5195">
          <cell r="A5195" t="str">
            <v>87887</v>
          </cell>
          <cell r="B5195" t="str">
            <v>CHAPISCO APLICADO NO TETO, COM DESEMPENADEIRA DENTADA. ARGAMASSA INDUSTRIALIZADA COM PREPARO EM MISTURADOR 300 KG. AF_06/2014</v>
          </cell>
          <cell r="C5195" t="str">
            <v>M2</v>
          </cell>
          <cell r="D5195" t="str">
            <v>17,80</v>
          </cell>
        </row>
        <row r="5196">
          <cell r="A5196" t="str">
            <v>87888</v>
          </cell>
          <cell r="B5196" t="str">
            <v>CHAPISCO APLICADO EM ALVENARIA (SEM PRESENÇA DE VÃOS) E ESTRUTURAS DE CONCRETO DE FACHADA, COM ROLO PARA TEXTURA ACRÍLICA.  ARGAMASSA TRAÇO 1:4 E EMULSÃO POLIMÉRICA (ADESIVO) COM PREPARO MANUAL. AF_06/2014</v>
          </cell>
          <cell r="C5196" t="str">
            <v>M2</v>
          </cell>
          <cell r="D5196" t="str">
            <v>5,15</v>
          </cell>
        </row>
        <row r="5197">
          <cell r="A5197" t="str">
            <v>87889</v>
          </cell>
          <cell r="B5197" t="str">
            <v>CHAPISCO APLICADO EM ALVENARIA (SEM PRESENÇA DE VÃOS) E ESTRUTURAS DE CONCRETO DE FACHADA, COM ROLO PARA TEXTURA ACRÍLICA.  ARGAMASSA TRAÇO 1:4 E EMULSÃO POLIMÉRICA (ADESIVO) COM PREPARO EM BETONEIRA 400L. AF_06/2014</v>
          </cell>
          <cell r="C5197" t="str">
            <v>M2</v>
          </cell>
          <cell r="D5197" t="str">
            <v>5,03</v>
          </cell>
        </row>
        <row r="5198">
          <cell r="A5198" t="str">
            <v>87891</v>
          </cell>
          <cell r="B5198" t="str">
            <v>CHAPISCO APLICADO EM ALVENARIA (SEM PRESENÇA DE VÃOS) E ESTRUTURAS DE CONCRETO DE FACHADA, COM ROLO PARA TEXTURA ACRÍLICA.  ARGAMASSA INDUSTRIALIZADA COM PREPARO MANUAL. AF_06/2014</v>
          </cell>
          <cell r="C5198" t="str">
            <v>M2</v>
          </cell>
          <cell r="D5198" t="str">
            <v>7,90</v>
          </cell>
        </row>
        <row r="5199">
          <cell r="A5199" t="str">
            <v>87892</v>
          </cell>
          <cell r="B5199" t="str">
            <v>CHAPISCO APLICADO EM ALVENARIA (SEM PRESENÇA DE VÃOS) E ESTRUTURAS DE CONCRETO DE FACHADA, COM ROLO PARA TEXTURA ACRÍLICA.  ARGAMASSA INDUSTRIALIZADA COM PREPARO EM MISTURADOR 300 KG. AF_06/2014</v>
          </cell>
          <cell r="C5199" t="str">
            <v>M2</v>
          </cell>
          <cell r="D5199" t="str">
            <v>7,59</v>
          </cell>
        </row>
        <row r="5200">
          <cell r="A5200" t="str">
            <v>87893</v>
          </cell>
          <cell r="B5200" t="str">
            <v>CHAPISCO APLICADO EM ALVENARIA (SEM PRESENÇA DE VÃOS) E ESTRUTURAS DE CONCRETO DE FACHADA, COM COLHER DE PEDREIRO.  ARGAMASSA TRAÇO 1:3 COM PREPARO MANUAL. AF_06/2014</v>
          </cell>
          <cell r="C5200" t="str">
            <v>M2</v>
          </cell>
          <cell r="D5200" t="str">
            <v>5,35</v>
          </cell>
        </row>
        <row r="5201">
          <cell r="A5201" t="str">
            <v>87894</v>
          </cell>
          <cell r="B5201" t="str">
            <v>CHAPISCO APLICADO EM ALVENARIA (SEM PRESENÇA DE VÃOS) E ESTRUTURAS DE CONCRETO DE FACHADA, COM COLHER DE PEDREIRO.  ARGAMASSA TRAÇO 1:3 COM PREPARO EM BETONEIRA 400L. AF_06/2014</v>
          </cell>
          <cell r="C5201" t="str">
            <v>M2</v>
          </cell>
          <cell r="D5201" t="str">
            <v>4,92</v>
          </cell>
        </row>
        <row r="5202">
          <cell r="A5202" t="str">
            <v>87896</v>
          </cell>
          <cell r="B5202" t="str">
            <v>CHAPISCO APLICADO EM ALVENARIA (SEM PRESENÇA DE VÃOS) E ESTRUTURAS DE CONCRETO DE FACHADA, COM EQUIPAMENTO DE PROJEÇÃO.  ARGAMASSA TRAÇO 1:3 COM PREPARO MANUAL. AF_06/2014</v>
          </cell>
          <cell r="C5202" t="str">
            <v>M2</v>
          </cell>
          <cell r="D5202" t="str">
            <v>4,70</v>
          </cell>
        </row>
        <row r="5203">
          <cell r="A5203" t="str">
            <v>87897</v>
          </cell>
          <cell r="B5203" t="str">
            <v>CHAPISCO APLICADO EM ALVENARIA (SEM PRESENÇA DE VÃOS) E ESTRUTURAS DE CONCRETO DE FACHADA, COM EQUIPAMENTO DE PROJEÇÃO.  ARGAMASSA TRAÇO 1:3 COM PREPARO EM BETONEIRA 400 L. AF_06/2014</v>
          </cell>
          <cell r="C5203" t="str">
            <v>M2</v>
          </cell>
          <cell r="D5203" t="str">
            <v>4,27</v>
          </cell>
        </row>
        <row r="5204">
          <cell r="A5204" t="str">
            <v>87899</v>
          </cell>
          <cell r="B5204" t="str">
            <v>CHAPISCO APLICADO EM ALVENARIA (COM PRESENÇA DE VÃOS) E ESTRUTURAS DE CONCRETO DE FACHADA, COM ROLO PARA TEXTURA ACRÍLICA.  ARGAMASSA TRAÇO 1:4 E EMULSÃO POLIMÉRICA (ADESIVO) COM PREPARO MANUAL. AF_06/2014</v>
          </cell>
          <cell r="C5204" t="str">
            <v>M2</v>
          </cell>
          <cell r="D5204" t="str">
            <v>6,19</v>
          </cell>
        </row>
        <row r="5205">
          <cell r="A5205" t="str">
            <v>87900</v>
          </cell>
          <cell r="B5205" t="str">
            <v>CHAPISCO APLICADO EM ALVENARIA (COM PRESENÇA DE VÃOS) E ESTRUTURAS DE CONCRETO DE FACHADA, COM ROLO PARA TEXTURA ACRÍLICA.  ARGAMASSA TRAÇO 1:4 E EMULSÃO POLIMÉRICA (ADESIVO) COM PREPARO EM BETONEIRA 400L. AF_06/2014</v>
          </cell>
          <cell r="C5205" t="str">
            <v>M2</v>
          </cell>
          <cell r="D5205" t="str">
            <v>6,07</v>
          </cell>
        </row>
        <row r="5206">
          <cell r="A5206" t="str">
            <v>87902</v>
          </cell>
          <cell r="B5206" t="str">
            <v>CHAPISCO APLICADO EM ALVENARIA (COM PRESENÇA DE VÃOS) E ESTRUTURAS DE CONCRETO DE FACHADA, COM ROLO PARA TEXTURA ACRÍLICA.  ARGAMASSA INDUSTRIALIZADA COM PREPARO MANUAL. AF_06/2014</v>
          </cell>
          <cell r="C5206" t="str">
            <v>M2</v>
          </cell>
          <cell r="D5206" t="str">
            <v>8,94</v>
          </cell>
        </row>
        <row r="5207">
          <cell r="A5207" t="str">
            <v>87903</v>
          </cell>
          <cell r="B5207" t="str">
            <v>CHAPISCO APLICADO EM ALVENARIA (COM PRESENÇA DE VÃOS) E ESTRUTURAS DE CONCRETO DE FACHADA, COM ROLO PARA TEXTURA ACRÍLICA.  ARGAMASSA INDUSTRIALIZADA COM PREPARO EM MISTURADOR 300 KG. AF_06/2014</v>
          </cell>
          <cell r="C5207" t="str">
            <v>M2</v>
          </cell>
          <cell r="D5207" t="str">
            <v>8,63</v>
          </cell>
        </row>
        <row r="5208">
          <cell r="A5208" t="str">
            <v>87904</v>
          </cell>
          <cell r="B5208" t="str">
            <v>CHAPISCO APLICADO EM ALVENARIA (COM PRESENÇA DE VÃOS) E ESTRUTURAS DE CONCRETO DE FACHADA, COM COLHER DE PEDREIRO.  ARGAMASSA TRAÇO 1:3 COM PREPARO MANUAL. AF_06/2014</v>
          </cell>
          <cell r="C5208" t="str">
            <v>M2</v>
          </cell>
          <cell r="D5208" t="str">
            <v>7,08</v>
          </cell>
        </row>
        <row r="5209">
          <cell r="A5209" t="str">
            <v>87905</v>
          </cell>
          <cell r="B5209" t="str">
            <v>CHAPISCO APLICADO EM ALVENARIA (COM PRESENÇA DE VÃOS) E ESTRUTURAS DE CONCRETO DE FACHADA, COM COLHER DE PEDREIRO.  ARGAMASSA TRAÇO 1:3 COM PREPARO EM BETONEIRA 400L. AF_06/2014</v>
          </cell>
          <cell r="C5209" t="str">
            <v>M2</v>
          </cell>
          <cell r="D5209" t="str">
            <v>6,65</v>
          </cell>
        </row>
        <row r="5210">
          <cell r="A5210" t="str">
            <v>87907</v>
          </cell>
          <cell r="B5210" t="str">
            <v>CHAPISCO APLICADO EM ALVENARIA (COM PRESENÇA DE VÃOS) E ESTRUTURAS DE CONCRETO DE FACHADA, COM EQUIPAMENTO DE PROJEÇÃO.  ARGAMASSA TRAÇO 1:3 COM PREPARO MANUAL. AF_06/2014</v>
          </cell>
          <cell r="C5210" t="str">
            <v>M2</v>
          </cell>
          <cell r="D5210" t="str">
            <v>6,15</v>
          </cell>
        </row>
        <row r="5211">
          <cell r="A5211" t="str">
            <v>87908</v>
          </cell>
          <cell r="B5211" t="str">
            <v>CHAPISCO APLICADO EM ALVENARIA (COM PRESENÇA DE VÃOS) E ESTRUTURAS DE CONCRETO DE FACHADA, COM EQUIPAMENTO DE PROJEÇÃO.  ARGAMASSA TRAÇO 1:3 COM PREPARO EM BETONEIRA 400 L. AF_06/2014</v>
          </cell>
          <cell r="C5211" t="str">
            <v>M2</v>
          </cell>
          <cell r="D5211" t="str">
            <v>5,72</v>
          </cell>
        </row>
        <row r="5212">
          <cell r="A5212" t="str">
            <v>87910</v>
          </cell>
          <cell r="B5212" t="str">
            <v>CHAPISCO APLICADO SOMENTE NA ESTRUTURA DE CONCRETO DA FACHADA, COM DESEMPENADEIRA DENTADA. ARGAMASSA INDUSTRIALIZADA COM PREPARO MANUAL. AF_06/2014</v>
          </cell>
          <cell r="C5212" t="str">
            <v>M2</v>
          </cell>
          <cell r="D5212" t="str">
            <v>18,47</v>
          </cell>
        </row>
        <row r="5213">
          <cell r="A5213" t="str">
            <v>87911</v>
          </cell>
          <cell r="B5213" t="str">
            <v>CHAPISCO APLICADO SOMENTE NA ESTRUTURA DE CONCRETO DA FACHADA, COM DESEMPENADEIRA DENTADA. ARGAMASSA INDUSTRIALIZADA COM PREPARO EM MISTURADOR 300 KG. AF_06/2014</v>
          </cell>
          <cell r="C5213" t="str">
            <v>M2</v>
          </cell>
          <cell r="D5213" t="str">
            <v>17,80</v>
          </cell>
        </row>
        <row r="5214">
          <cell r="A5214" t="str">
            <v>5991</v>
          </cell>
          <cell r="B5214" t="str">
            <v>BARRA LISA COM ARGAMASSA TRACO 1:4 (CIMENTO E AREIA GROSSA), ESPESSURA 2,0CM, INCLUSO ADITIVO IMPERMEABILIZANTE, PREPARO MECANICO DA ARGAMASSA</v>
          </cell>
          <cell r="C5214" t="str">
            <v>M2</v>
          </cell>
          <cell r="D5214" t="str">
            <v>42,79</v>
          </cell>
        </row>
        <row r="5215">
          <cell r="A5215" t="str">
            <v>84023</v>
          </cell>
          <cell r="B5215" t="str">
            <v>BARRA LISA TRACO 1:3 (CIMENTO E AREIA MEDIA), ESPESSURA 1,5CM, PREPARO MANUAL DA ARGAMASSA</v>
          </cell>
          <cell r="C5215" t="str">
            <v>M2</v>
          </cell>
          <cell r="D5215" t="str">
            <v>40,52</v>
          </cell>
        </row>
        <row r="5216">
          <cell r="A5216" t="str">
            <v>84024</v>
          </cell>
          <cell r="B5216" t="str">
            <v>BARRA LISA TRACO 1:3 (CIMENTO E AREIA MEDIA), ESPESSURA 1,0CM, PREPARO MANUAL DA ARGAMASSA</v>
          </cell>
          <cell r="C5216" t="str">
            <v>M2</v>
          </cell>
          <cell r="D5216" t="str">
            <v>38,61</v>
          </cell>
        </row>
        <row r="5217">
          <cell r="A5217" t="str">
            <v>84026</v>
          </cell>
          <cell r="B5217" t="str">
            <v>BARRA LISA TRACO 1:4 (CIMENTO E AREIA MEDIA), ESPESSURA 2,0CM, PREPARO MANUAL DA ARGAMASSA</v>
          </cell>
          <cell r="C5217" t="str">
            <v>M2</v>
          </cell>
          <cell r="D5217" t="str">
            <v>47,72</v>
          </cell>
        </row>
        <row r="5218">
          <cell r="A5218" t="str">
            <v>84027</v>
          </cell>
          <cell r="B5218" t="str">
            <v>BARRA LISA TRACO 1:3 (CIMENTO E AREIA MEDIA), ESPESSURA 0,5CM, PREPARO MANUAL DA ARGAMASSA</v>
          </cell>
          <cell r="C5218" t="str">
            <v>M2</v>
          </cell>
          <cell r="D5218" t="str">
            <v>32,88</v>
          </cell>
        </row>
        <row r="5219">
          <cell r="A5219" t="str">
            <v>84028</v>
          </cell>
          <cell r="B5219" t="str">
            <v>BARRA LISA TRACO 1:4 (CIMENTO E AREIA MEDIA), COM CORANTE AMARELO, ESPESSURA 2,0CM, PREPARO MANUAL DA ARGAMASSA</v>
          </cell>
          <cell r="C5219" t="str">
            <v>M2</v>
          </cell>
          <cell r="D5219" t="str">
            <v>52,78</v>
          </cell>
        </row>
        <row r="5220">
          <cell r="A5220" t="str">
            <v>84072</v>
          </cell>
          <cell r="B5220" t="str">
            <v>BARRA LISA TRACO 1:3 (CIMENTO E AREIA MEDIA NAO PENEIRADA), INCLUSO ADITIVO IMPERMEABILIZANTE, ESPESSURA 0,5CM, PREPARO MANUAL DA ARGAMASSA</v>
          </cell>
          <cell r="C5220" t="str">
            <v>M2</v>
          </cell>
          <cell r="D5220" t="str">
            <v>33,32</v>
          </cell>
        </row>
        <row r="5221">
          <cell r="A5221" t="str">
            <v>87411</v>
          </cell>
          <cell r="B5221" t="str">
            <v>APLICAÇÃO MANUAL DE GESSO DESEMPENADO (SEM TALISCAS) EM TETO DE AMBIENTES DE ÁREA MAIOR QUE 10M², ESPESSURA DE 0,5CM. AF_06/2014</v>
          </cell>
          <cell r="C5221" t="str">
            <v>M2</v>
          </cell>
          <cell r="D5221" t="str">
            <v>11,65</v>
          </cell>
        </row>
        <row r="5222">
          <cell r="A5222" t="str">
            <v>87412</v>
          </cell>
          <cell r="B5222" t="str">
            <v>APLICAÇÃO MANUAL DE GESSO DESEMPENADO (SEM TALISCAS) EM TETO DE AMBIENTES DE ÁREA ENTRE 5M² E 10M², ESPESSURA DE 0,5CM. AF_06/2014</v>
          </cell>
          <cell r="C5222" t="str">
            <v>M2</v>
          </cell>
          <cell r="D5222" t="str">
            <v>16,82</v>
          </cell>
        </row>
        <row r="5223">
          <cell r="A5223" t="str">
            <v>87413</v>
          </cell>
          <cell r="B5223" t="str">
            <v>APLICAÇÃO MANUAL DE GESSO DESEMPENADO (SEM TALISCAS) EM TETO DE AMBIENTES DE ÁREA MENOR QUE 5M², ESPESSURA DE 0,5CM. AF_06/2014</v>
          </cell>
          <cell r="C5223" t="str">
            <v>M2</v>
          </cell>
          <cell r="D5223" t="str">
            <v>19,77</v>
          </cell>
        </row>
        <row r="5224">
          <cell r="A5224" t="str">
            <v>87414</v>
          </cell>
          <cell r="B5224" t="str">
            <v>APLICAÇÃO MANUAL DE GESSO DESEMPENADO (SEM TALISCAS) EM TETO DE AMBIENTES DE ÁREA MAIOR QUE 10M², ESPESSURA DE 1,0CM. AF_06/2014</v>
          </cell>
          <cell r="C5224" t="str">
            <v>M2</v>
          </cell>
          <cell r="D5224" t="str">
            <v>17,20</v>
          </cell>
        </row>
        <row r="5225">
          <cell r="A5225" t="str">
            <v>87415</v>
          </cell>
          <cell r="B5225" t="str">
            <v>APLICAÇÃO MANUAL DE GESSO DESEMPENADO (SEM TALISCAS) EM TETO DE AMBIENTES DE ÁREA ENTRE 5M² E 10M², ESPESSURA DE 1,0CM. AF_06/2014</v>
          </cell>
          <cell r="C5225" t="str">
            <v>M2</v>
          </cell>
          <cell r="D5225" t="str">
            <v>22,19</v>
          </cell>
        </row>
        <row r="5226">
          <cell r="A5226" t="str">
            <v>87416</v>
          </cell>
          <cell r="B5226" t="str">
            <v>APLICAÇÃO MANUAL DE GESSO DESEMPENADO (SEM TALISCAS) EM TETO DE AMBIENTES DE ÁREA MENOR QUE 5M², ESPESSURA DE 1,0CM. AF_06/2014</v>
          </cell>
          <cell r="C5226" t="str">
            <v>M2</v>
          </cell>
          <cell r="D5226" t="str">
            <v>25,33</v>
          </cell>
        </row>
        <row r="5227">
          <cell r="A5227" t="str">
            <v>87417</v>
          </cell>
          <cell r="B5227" t="str">
            <v>APLICAÇÃO MANUAL DE GESSO DESEMPENADO (SEM TALISCAS) EM PAREDES DE AMBIENTES DE ÁREA MAIOR QUE 10M², ESPESSURA DE 0,5CM. AF_06/2014</v>
          </cell>
          <cell r="C5227" t="str">
            <v>M2</v>
          </cell>
          <cell r="D5227" t="str">
            <v>12,39</v>
          </cell>
        </row>
        <row r="5228">
          <cell r="A5228" t="str">
            <v>87418</v>
          </cell>
          <cell r="B5228" t="str">
            <v>APLICAÇÃO MANUAL DE GESSO DESEMPENADO (SEM TALISCAS) EM PAREDES DE AMBIENTES DE ÁREA ENTRE 5M² E 10M², ESPESSURA DE 0,5CM. AF_06/2014</v>
          </cell>
          <cell r="C5228" t="str">
            <v>M2</v>
          </cell>
          <cell r="D5228" t="str">
            <v>12,76</v>
          </cell>
        </row>
        <row r="5229">
          <cell r="A5229" t="str">
            <v>87419</v>
          </cell>
          <cell r="B5229" t="str">
            <v>APLICAÇÃO MANUAL DE GESSO DESEMPENADO (SEM TALISCAS) EM PAREDES DE AMBIENTES DE ÁREA MENOR QUE 5M², ESPESSURA DE 0,5CM. AF_06/2014</v>
          </cell>
          <cell r="C5229" t="str">
            <v>M2</v>
          </cell>
          <cell r="D5229" t="str">
            <v>13,87</v>
          </cell>
        </row>
        <row r="5230">
          <cell r="A5230" t="str">
            <v>87420</v>
          </cell>
          <cell r="B5230" t="str">
            <v>APLICAÇÃO MANUAL DE GESSO DESEMPENADO (SEM TALISCAS) EM PAREDES DE AMBIENTES DE ÁREA MAIOR QUE 10M², ESPESSURA DE 1,0CM. AF_06/2014</v>
          </cell>
          <cell r="C5230" t="str">
            <v>M2</v>
          </cell>
          <cell r="D5230" t="str">
            <v>18,49</v>
          </cell>
        </row>
        <row r="5231">
          <cell r="A5231" t="str">
            <v>87421</v>
          </cell>
          <cell r="B5231" t="str">
            <v>APLICAÇÃO MANUAL DE GESSO DESEMPENADO (SEM TALISCAS) EM PAREDES DE AMBIENTES DE ÁREA ENTRE 5M² E 10M², ESPESSURA DE 1,0CM. AF_06/2014</v>
          </cell>
          <cell r="C5231" t="str">
            <v>M2</v>
          </cell>
          <cell r="D5231" t="str">
            <v>18,86</v>
          </cell>
        </row>
        <row r="5232">
          <cell r="A5232" t="str">
            <v>87422</v>
          </cell>
          <cell r="B5232" t="str">
            <v>APLICAÇÃO MANUAL DE GESSO DESEMPENADO (SEM TALISCAS) EM PAREDES DE AMBIENTES DE ÁREA MENOR QUE 5M², ESPESSURA DE 1,0CM. AF_06/2014</v>
          </cell>
          <cell r="C5232" t="str">
            <v>M2</v>
          </cell>
          <cell r="D5232" t="str">
            <v>19,98</v>
          </cell>
        </row>
        <row r="5233">
          <cell r="A5233" t="str">
            <v>87423</v>
          </cell>
          <cell r="B5233" t="str">
            <v>APLICAÇÃO MANUAL DE GESSO SARRAFEADO (COM TALISCAS) EM PAREDES DE AMBIENTES DE ÁREA MAIOR QUE 10M², ESPESSURA DE 1,0CM. AF_06/2014</v>
          </cell>
          <cell r="C5233" t="str">
            <v>M2</v>
          </cell>
          <cell r="D5233" t="str">
            <v>24,77</v>
          </cell>
        </row>
        <row r="5234">
          <cell r="A5234" t="str">
            <v>87424</v>
          </cell>
          <cell r="B5234" t="str">
            <v>APLICAÇÃO MANUAL DE GESSO SARRAFEADO (COM TALISCAS) EM PAREDES DE AMBIENTES DE ÁREA ENTRE 5M² E 10M², ESPESSURA DE 1,0CM. AF_06/2014</v>
          </cell>
          <cell r="C5234" t="str">
            <v>M2</v>
          </cell>
          <cell r="D5234" t="str">
            <v>25,33</v>
          </cell>
        </row>
        <row r="5235">
          <cell r="A5235" t="str">
            <v>87425</v>
          </cell>
          <cell r="B5235" t="str">
            <v>APLICAÇÃO MANUAL DE GESSO SARRAFEADO (COM TALISCAS) EM PAREDES DE AMBIENTES DE ÁREA MENOR QUE 5M², ESPESSURA DE 1,0CM. AF_06/2014</v>
          </cell>
          <cell r="C5235" t="str">
            <v>M2</v>
          </cell>
          <cell r="D5235" t="str">
            <v>26,25</v>
          </cell>
        </row>
        <row r="5236">
          <cell r="A5236" t="str">
            <v>87426</v>
          </cell>
          <cell r="B5236" t="str">
            <v>APLICAÇÃO MANUAL DE GESSO SARRAFEADO (COM TALISCAS) EM PAREDES DE AMBIENTES DE ÁREA MAIOR QUE 10M², ESPESSURA DE 1,5CM. AF_06/2014</v>
          </cell>
          <cell r="C5236" t="str">
            <v>M2</v>
          </cell>
          <cell r="D5236" t="str">
            <v>29,01</v>
          </cell>
        </row>
        <row r="5237">
          <cell r="A5237" t="str">
            <v>87427</v>
          </cell>
          <cell r="B5237" t="str">
            <v>APLICAÇÃO MANUAL DE GESSO SARRAFEADO (COM TALISCAS) EM PAREDES DE AMBIENTES DE ÁREA ENTRE 5M² E 10M², ESPESSURA DE 1,5CM. AF_06/2014</v>
          </cell>
          <cell r="C5237" t="str">
            <v>M2</v>
          </cell>
          <cell r="D5237" t="str">
            <v>29,57</v>
          </cell>
        </row>
        <row r="5238">
          <cell r="A5238" t="str">
            <v>87428</v>
          </cell>
          <cell r="B5238" t="str">
            <v>APLICAÇÃO MANUAL DE GESSO SARRAFEADO (COM TALISCAS) EM PAREDES DE AMBIENTES DE ÁREA MENOR QUE 5M², ESPESSURA DE 1,5CM. AF_06/2014</v>
          </cell>
          <cell r="C5238" t="str">
            <v>M2</v>
          </cell>
          <cell r="D5238" t="str">
            <v>30,49</v>
          </cell>
        </row>
        <row r="5239">
          <cell r="A5239" t="str">
            <v>87429</v>
          </cell>
          <cell r="B5239" t="str">
            <v>APLICAÇÃO DE GESSO PROJETADO COM EQUIPAMENTO DE PROJEÇÃO EM PAREDES DE AMBIENTES DE ÁREA MAIOR QUE 10M², DESEMPENADO (SEM TALISCAS), ESPESSURA DE 0,5CM. AF_06/2014</v>
          </cell>
          <cell r="C5239" t="str">
            <v>M2</v>
          </cell>
          <cell r="D5239" t="str">
            <v>14,29</v>
          </cell>
        </row>
        <row r="5240">
          <cell r="A5240" t="str">
            <v>87430</v>
          </cell>
          <cell r="B5240" t="str">
            <v>APLICAÇÃO DE GESSO PROJETADO COM EQUIPAMENTO DE PROJEÇÃO EM PAREDES DE AMBIENTES DE ÁREA ENTRE 5M² E 10M², DESEMPENADO (SEM TALISCAS), ESPESSURA DE 0,5CM. AF_06/2014</v>
          </cell>
          <cell r="C5240" t="str">
            <v>M2</v>
          </cell>
          <cell r="D5240" t="str">
            <v>14,66</v>
          </cell>
        </row>
        <row r="5241">
          <cell r="A5241" t="str">
            <v>87431</v>
          </cell>
          <cell r="B5241" t="str">
            <v>APLICAÇÃO DE GESSO PROJETADO COM EQUIPAMENTO DE PROJEÇÃO EM PAREDES DE AMBIENTES DE ÁREA MENOR QUE 5M², DESEMPENADO (SEM TALISCAS), ESPESSURA DE 0,5CM. AF_06/2014</v>
          </cell>
          <cell r="C5241" t="str">
            <v>M2</v>
          </cell>
          <cell r="D5241" t="str">
            <v>14,85</v>
          </cell>
        </row>
        <row r="5242">
          <cell r="A5242" t="str">
            <v>87432</v>
          </cell>
          <cell r="B5242" t="str">
            <v>APLICAÇÃO DE GESSO PROJETADO COM EQUIPAMENTO DE PROJEÇÃO EM PAREDES DE AMBIENTES DE ÁREA MAIOR QUE 10M², DESEMPENADO (SEM TALISCAS), ESPESSURA DE 1,0CM. AF_06/2014</v>
          </cell>
          <cell r="C5242" t="str">
            <v>M2</v>
          </cell>
          <cell r="D5242" t="str">
            <v>20,55</v>
          </cell>
        </row>
        <row r="5243">
          <cell r="A5243" t="str">
            <v>87433</v>
          </cell>
          <cell r="B5243" t="str">
            <v>APLICAÇÃO DE GESSO PROJETADO COM EQUIPAMENTO DE PROJEÇÃO EM PAREDES DE AMBIENTES DE ÁREA ENTRE 5M² E 10M², DESEMPENADO (SEM TALISCAS), ESPESSURA DE 1,0CM. AF_06/2014</v>
          </cell>
          <cell r="C5243" t="str">
            <v>M2</v>
          </cell>
          <cell r="D5243" t="str">
            <v>21,30</v>
          </cell>
        </row>
        <row r="5244">
          <cell r="A5244" t="str">
            <v>87434</v>
          </cell>
          <cell r="B5244" t="str">
            <v>APLICAÇÃO DE GESSO PROJETADO COM EQUIPAMENTO DE PROJEÇÃO EM PAREDES DE AMBIENTES DE ÁREA MENOR QUE 5M², DESEMPENADO (SEM TALISCAS), ESPESSURA DE 1,0CM. AF_06/2014</v>
          </cell>
          <cell r="C5244" t="str">
            <v>M2</v>
          </cell>
          <cell r="D5244" t="str">
            <v>21,84</v>
          </cell>
        </row>
        <row r="5245">
          <cell r="A5245" t="str">
            <v>87435</v>
          </cell>
          <cell r="B5245" t="str">
            <v>APLICAÇÃO DE GESSO PROJETADO COM EQUIPAMENTO DE PROJEÇÃO EM PAREDES DE AMBIENTES DE ÁREA MAIOR QUE 10M², SARRAFEADO (COM TALISCAS), ESPESSURA DE 1,0CM. AF_06/2014</v>
          </cell>
          <cell r="C5245" t="str">
            <v>M2</v>
          </cell>
          <cell r="D5245" t="str">
            <v>22,95</v>
          </cell>
        </row>
        <row r="5246">
          <cell r="A5246" t="str">
            <v>87436</v>
          </cell>
          <cell r="B5246" t="str">
            <v>APLICAÇÃO DE GESSO PROJETADO COM EQUIPAMENTO DE PROJEÇÃO EM PAREDES DE AMBIENTES DE ÁREA ENTRE 5M² E 10M², SARRAFEADO (COM TALISCAS), ESPESSURA DE 1,0CM. AF_06/2014</v>
          </cell>
          <cell r="C5246" t="str">
            <v>M2</v>
          </cell>
          <cell r="D5246" t="str">
            <v>24,25</v>
          </cell>
        </row>
        <row r="5247">
          <cell r="A5247" t="str">
            <v>87437</v>
          </cell>
          <cell r="B5247" t="str">
            <v>APLICAÇÃO DE GESSO PROJETADO COM EQUIPAMENTO DE PROJEÇÃO EM PAREDES DE AMBIENTES DE ÁREA MENOR QUE 5M², SARRAFEADO (COM TALISCAS), ESPESSURA DE 1,0CM. AF_06/2014</v>
          </cell>
          <cell r="C5247" t="str">
            <v>M2</v>
          </cell>
          <cell r="D5247" t="str">
            <v>25,17</v>
          </cell>
        </row>
        <row r="5248">
          <cell r="A5248" t="str">
            <v>87438</v>
          </cell>
          <cell r="B5248" t="str">
            <v>APLICAÇÃO DE GESSO PROJETADO COM EQUIPAMENTO DE PROJEÇÃO EM PAREDES DE AMBIENTES DE ÁREA MAIOR QUE 10M², SARRAFEADO (COM TALISCAS), ESPESSURA DE 1,5CM. AF_06/2014</v>
          </cell>
          <cell r="C5248" t="str">
            <v>M2</v>
          </cell>
          <cell r="D5248" t="str">
            <v>28,29</v>
          </cell>
        </row>
        <row r="5249">
          <cell r="A5249" t="str">
            <v>87439</v>
          </cell>
          <cell r="B5249" t="str">
            <v>APLICAÇÃO DE GESSO PROJETADO COM EQUIPAMENTO DE PROJEÇÃO EM PAREDES DE AMBIENTES DE ÁREA ENTRE 5M² E 10M², SARRAFEADO (COM TALISCAS), ESPESSURA DE 1,5CM. AF_06/2014</v>
          </cell>
          <cell r="C5249" t="str">
            <v>M2</v>
          </cell>
          <cell r="D5249" t="str">
            <v>29,94</v>
          </cell>
        </row>
        <row r="5250">
          <cell r="A5250" t="str">
            <v>87440</v>
          </cell>
          <cell r="B5250" t="str">
            <v>APLICAÇÃO DE GESSO PROJETADO COM EQUIPAMENTO DE PROJEÇÃO EM PAREDES DE AMBIENTES DE ÁREA MENOR QUE 5M², SARRAFEADO (COM TALISCAS), ESPESSURA DE 1,5CM. AF_06/2014</v>
          </cell>
          <cell r="C5250" t="str">
            <v>M2</v>
          </cell>
          <cell r="D5250" t="str">
            <v>30,69</v>
          </cell>
        </row>
        <row r="5251">
          <cell r="A5251" t="str">
            <v>87527</v>
          </cell>
          <cell r="B5251" t="str">
            <v>EMBOÇO, PARA RECEBIMENTO DE CERÂMICA, EM ARGAMASSA TRAÇO 1:2:8, PREPARO MECÂNICO COM BETONEIRA 400L, APLICADO MANUALMENTE EM FACES INTERNAS DE PAREDES, PARA AMBIENTE COM ÁREA MENOR QUE 5M2, ESPESSURA DE 20MM, COM EXECUÇÃO DE TALISCAS. AF_06/2014</v>
          </cell>
          <cell r="C5251" t="str">
            <v>M2</v>
          </cell>
          <cell r="D5251" t="str">
            <v>28,06</v>
          </cell>
        </row>
        <row r="5252">
          <cell r="A5252" t="str">
            <v>87528</v>
          </cell>
          <cell r="B5252" t="str">
            <v>EMBOÇO, PARA RECEBIMENTO DE CERÂMICA, EM ARGAMASSA TRAÇO 1:2:8, PREPARO MANUAL, APLICADO MANUALMENTE EM FACES INTERNAS DE PAREDES, PARA AMBIENTE COM ÁREA MENOR QUE 5M2, ESPESSURA DE 20MM, COM EXECUÇÃO DE TALISCAS. AF_06/2014</v>
          </cell>
          <cell r="C5252" t="str">
            <v>M2</v>
          </cell>
          <cell r="D5252" t="str">
            <v>31,77</v>
          </cell>
        </row>
        <row r="5253">
          <cell r="A5253" t="str">
            <v>87529</v>
          </cell>
          <cell r="B5253" t="str">
            <v>MASSA ÚNICA, PARA RECEBIMENTO DE PINTURA, EM ARGAMASSA TRAÇO 1:2:8, PREPARO MECÂNICO COM BETONEIRA 400L, APLICADA MANUALMENTE EM FACES INTERNAS DE PAREDES, ESPESSURA DE 20MM, COM EXECUÇÃO DE TALISCAS. AF_06/2014</v>
          </cell>
          <cell r="C5253" t="str">
            <v>M2</v>
          </cell>
          <cell r="D5253" t="str">
            <v>25,08</v>
          </cell>
        </row>
        <row r="5254">
          <cell r="A5254" t="str">
            <v>87530</v>
          </cell>
          <cell r="B5254" t="str">
            <v>MASSA ÚNICA, PARA RECEBIMENTO DE PINTURA, EM ARGAMASSA TRAÇO 1:2:8, PREPARO MANUAL, APLICADA MANUALMENTE EM FACES INTERNAS DE PAREDES, ESPESSURA DE 20MM, COM EXECUÇÃO DE TALISCAS. AF_06/2014</v>
          </cell>
          <cell r="C5254" t="str">
            <v>M2</v>
          </cell>
          <cell r="D5254" t="str">
            <v>28,79</v>
          </cell>
        </row>
        <row r="5255">
          <cell r="A5255" t="str">
            <v>87531</v>
          </cell>
          <cell r="B5255" t="str">
            <v>EMBOÇO, PARA RECEBIMENTO DE CERÂMICA, EM ARGAMASSA TRAÇO 1:2:8, PREPARO MECÂNICO COM BETONEIRA 400L, APLICADO MANUALMENTE EM FACES INTERNAS DE PAREDES, PARA AMBIENTE COM ÁREA ENTRE 5M2 E 10M2, ESPESSURA DE 20MM, COM EXECUÇÃO DE TALISCAS. AF_06/2014</v>
          </cell>
          <cell r="C5255" t="str">
            <v>M2</v>
          </cell>
          <cell r="D5255" t="str">
            <v>24,03</v>
          </cell>
        </row>
        <row r="5256">
          <cell r="A5256" t="str">
            <v>87532</v>
          </cell>
          <cell r="B5256" t="str">
            <v>EMBOÇO, PARA RECEBIMENTO DE CERÂMICA, EM ARGAMASSA TRAÇO 1:2:8, PREPARO MANUAL, APLICADO MANUALMENTE EM FACES INTERNAS DE PAREDES, PARA AMBIENTE COM ÁREA  ENTRE 5M2 E 10M2, ESPESSURA DE 20MM, COM EXECUÇÃO DE TALISCAS. AF_06/2014</v>
          </cell>
          <cell r="C5256" t="str">
            <v>M2</v>
          </cell>
          <cell r="D5256" t="str">
            <v>27,74</v>
          </cell>
        </row>
        <row r="5257">
          <cell r="A5257" t="str">
            <v>87535</v>
          </cell>
          <cell r="B5257" t="str">
            <v>EMBOÇO, PARA RECEBIMENTO DE CERÂMICA, EM ARGAMASSA TRAÇO 1:2:8, PREPARO MECÂNICO COM BETONEIRA 400L, APLICADO MANUALMENTE EM FACES INTERNAS DE PAREDES, PARA AMBIENTE COM ÁREA  MAIOR QUE 10M2, ESPESSURA DE 20MM, COM EXECUÇÃO DE TALISCAS. AF_06/2014</v>
          </cell>
          <cell r="C5257" t="str">
            <v>M2</v>
          </cell>
          <cell r="D5257" t="str">
            <v>21,06</v>
          </cell>
        </row>
        <row r="5258">
          <cell r="A5258" t="str">
            <v>87536</v>
          </cell>
          <cell r="B5258" t="str">
            <v>EMBOÇO, PARA RECEBIMENTO DE CERÂMICA, EM ARGAMASSA TRAÇO 1:2:8, PREPARO MANUAL, APLICADO MANUALMENTE EM FACES INTERNAS DE PAREDES, PARA AMBIENTE COM ÁREA  MAIOR QUE 10M2, ESPESSURA DE 20MM, COM EXECUÇÃO DE TALISCAS. AF_06/2014</v>
          </cell>
          <cell r="C5258" t="str">
            <v>M2</v>
          </cell>
          <cell r="D5258" t="str">
            <v>24,77</v>
          </cell>
        </row>
        <row r="5259">
          <cell r="A5259" t="str">
            <v>87537</v>
          </cell>
          <cell r="B5259"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259" t="str">
            <v>M2</v>
          </cell>
          <cell r="D5259" t="str">
            <v>41,36</v>
          </cell>
        </row>
        <row r="5260">
          <cell r="A5260" t="str">
            <v>87538</v>
          </cell>
          <cell r="B5260" t="str">
            <v>MASSA ÚNICA, PARA RECEBIMENTO DE PINTURA, EM ARGAMASSA INDUSTRIALIZADA, PREPARO MECÂNICO, APLICADO COM EQUIPAMENTO DE MISTURA E PROJEÇÃO DE 1,5 M3/H DE ARGAMASSA EM FACES INTERNAS DE PAREDES, ESPESSURA DE 20MM, COM EXECUÇÃO DE TALISCAS. AF_06/2014</v>
          </cell>
          <cell r="C5260" t="str">
            <v>M2</v>
          </cell>
          <cell r="D5260" t="str">
            <v>38,84</v>
          </cell>
        </row>
        <row r="5261">
          <cell r="A5261" t="str">
            <v>87539</v>
          </cell>
          <cell r="B5261"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261" t="str">
            <v>M2</v>
          </cell>
          <cell r="D5261" t="str">
            <v>37,94</v>
          </cell>
        </row>
        <row r="5262">
          <cell r="A5262" t="str">
            <v>87541</v>
          </cell>
          <cell r="B5262"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262" t="str">
            <v>M2</v>
          </cell>
          <cell r="D5262" t="str">
            <v>35,42</v>
          </cell>
        </row>
        <row r="5263">
          <cell r="A5263" t="str">
            <v>87543</v>
          </cell>
          <cell r="B5263" t="str">
            <v>MASSA ÚNICA, PARA RECEBIMENTO DE PINTURA OU CERÂMICA, ARGAMASSA INDUSTRIALIZADA, PREPARO MECÂNICO, APLICADO COM EQUIPAMENTO DE MISTURA E PROJEÇÃO DE 1,5 M3/H EM FACES INTERNAS DE PAREDES, ESPESSURA DE 5MM, SEM EXECUÇÃO DE TALISCAS. AF_06/2014</v>
          </cell>
          <cell r="C5263" t="str">
            <v>M2</v>
          </cell>
          <cell r="D5263" t="str">
            <v>13,28</v>
          </cell>
        </row>
        <row r="5264">
          <cell r="A5264" t="str">
            <v>87545</v>
          </cell>
          <cell r="B5264" t="str">
            <v>EMBOÇO, PARA RECEBIMENTO DE CERÂMICA, EM ARGAMASSA TRAÇO 1:2:8, PREPARO MECÂNICO COM BETONEIRA 400L, APLICADO MANUALMENTE EM FACES INTERNAS DE PAREDES, PARA AMBIENTE COM ÁREA MENOR QUE 5M2, ESPESSURA DE 10MM, COM EXECUÇÃO DE TALISCAS. AF_06/2014</v>
          </cell>
          <cell r="C5264" t="str">
            <v>M2</v>
          </cell>
          <cell r="D5264" t="str">
            <v>19,43</v>
          </cell>
        </row>
        <row r="5265">
          <cell r="A5265" t="str">
            <v>87546</v>
          </cell>
          <cell r="B5265" t="str">
            <v>EMBOÇO, PARA RECEBIMENTO DE CERÂMICA, EM ARGAMASSA TRAÇO 1:2:8, PREPARO MANUAL, APLICADO MANUALMENTE EM FACES INTERNAS DE PAREDES, PARA AMBIENTE COM ÁREA MENOR QUE 5M2, ESPESSURA DE 10MM, COM EXECUÇÃO DE TALISCAS. AF_06/2014</v>
          </cell>
          <cell r="C5265" t="str">
            <v>M2</v>
          </cell>
          <cell r="D5265" t="str">
            <v>21,54</v>
          </cell>
        </row>
        <row r="5266">
          <cell r="A5266" t="str">
            <v>87547</v>
          </cell>
          <cell r="B5266" t="str">
            <v>MASSA ÚNICA, PARA RECEBIMENTO DE PINTURA, EM ARGAMASSA TRAÇO 1:2:8, PREPARO MECÂNICO COM BETONEIRA 400L, APLICADA MANUALMENTE EM FACES INTERNAS DE PAREDES, ESPESSURA DE 10MM, COM EXECUÇÃO DE TALISCAS. AF_06/2014</v>
          </cell>
          <cell r="C5266" t="str">
            <v>M2</v>
          </cell>
          <cell r="D5266" t="str">
            <v>16,48</v>
          </cell>
        </row>
        <row r="5267">
          <cell r="A5267" t="str">
            <v>87548</v>
          </cell>
          <cell r="B5267" t="str">
            <v>MASSA ÚNICA, PARA RECEBIMENTO DE PINTURA, EM ARGAMASSA TRAÇO 1:2:8, PREPARO MANUAL, APLICADA MANUALMENTE EM FACES INTERNAS DE PAREDES, ESPESSURA DE 10MM, COM EXECUÇÃO DE TALISCAS. AF_06/2014</v>
          </cell>
          <cell r="C5267" t="str">
            <v>M2</v>
          </cell>
          <cell r="D5267" t="str">
            <v>18,59</v>
          </cell>
        </row>
        <row r="5268">
          <cell r="A5268" t="str">
            <v>87549</v>
          </cell>
          <cell r="B5268" t="str">
            <v>EMBOÇO, PARA RECEBIMENTO DE CERÂMICA, EM ARGAMASSA TRAÇO 1:2:8, PREPARO MECÂNICO COM BETONEIRA 400L, APLICADO MANUALMENTE EM FACES INTERNAS DE PAREDES, PARA AMBIENTE COM ÁREA ENTRE 5M2 E 10M2, ESPESSURA DE 10MM, COM EXECUÇÃO DE TALISCAS. AF_06/2014</v>
          </cell>
          <cell r="C5268" t="str">
            <v>M2</v>
          </cell>
          <cell r="D5268" t="str">
            <v>15,41</v>
          </cell>
        </row>
        <row r="5269">
          <cell r="A5269" t="str">
            <v>87550</v>
          </cell>
          <cell r="B5269" t="str">
            <v>EMBOÇO, PARA RECEBIMENTO DE CERÂMICA, EM ARGAMASSA TRAÇO 1:2:8, PREPARO MANUAL, APLICADO MANUALMENTE EM FACES INTERNAS DE PAREDES, PARA AMBIENTE COM ÁREA ENTRE 5M2 E 10M2, ESPESSURA DE 10MM, COM EXECUÇÃO DE TALISCAS. AF_06/2014</v>
          </cell>
          <cell r="C5269" t="str">
            <v>M2</v>
          </cell>
          <cell r="D5269" t="str">
            <v>17,52</v>
          </cell>
        </row>
        <row r="5270">
          <cell r="A5270" t="str">
            <v>87553</v>
          </cell>
          <cell r="B5270" t="str">
            <v>EMBOÇO, PARA RECEBIMENTO DE CERÂMICA, EM ARGAMASSA TRAÇO 1:2:8, PREPARO MECÂNICO COM BETONEIRA 400L, APLICADO MANUALMENTE EM FACES INTERNAS DE PAREDES, PARA AMBIENTE COM ÁREA MAIOR QUE 10M2, ESPESSURA DE 10MM, COM EXECUÇÃO DE TALISCAS. AF_06/2014</v>
          </cell>
          <cell r="C5270" t="str">
            <v>M2</v>
          </cell>
          <cell r="D5270" t="str">
            <v>12,43</v>
          </cell>
        </row>
        <row r="5271">
          <cell r="A5271" t="str">
            <v>87554</v>
          </cell>
          <cell r="B5271" t="str">
            <v>EMBOÇO, PARA RECEBIMENTO DE CERÂMICA, EM ARGAMASSA TRAÇO 1:2:8, PREPARO MANUAL, APLICADO MANUALMENTE EM FACES INTERNAS DE PAREDES, PARA AMBIENTE COM ÁREA MAIOR QUE 10M2, ESPESSURA DE 10MM, COM EXECUÇÃO DE TALISCAS. AF_06/2014</v>
          </cell>
          <cell r="C5271" t="str">
            <v>M2</v>
          </cell>
          <cell r="D5271" t="str">
            <v>14,54</v>
          </cell>
        </row>
        <row r="5272">
          <cell r="A5272" t="str">
            <v>87555</v>
          </cell>
          <cell r="B5272"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272" t="str">
            <v>M2</v>
          </cell>
          <cell r="D5272" t="str">
            <v>26,02</v>
          </cell>
        </row>
        <row r="5273">
          <cell r="A5273" t="str">
            <v>87556</v>
          </cell>
          <cell r="B5273" t="str">
            <v>MASSA ÚNICA, PARA RECEBIMENTO DE PINTURA, EM ARGAMASSA INDUSTRIALIZADA, PREPARO MECÂNICO, APLICADO COM EQUIPAMENTO DE MISTURA E PROJEÇÃO DE 1,5 M3/H DE ARGAMASSA EM FACES INTERNAS DE PAREDES, ESPESSURA DE 10MM, COM EXECUÇÃO DE TALISCAS. AF_06/2014</v>
          </cell>
          <cell r="C5273" t="str">
            <v>M2</v>
          </cell>
          <cell r="D5273" t="str">
            <v>23,52</v>
          </cell>
        </row>
        <row r="5274">
          <cell r="A5274" t="str">
            <v>87557</v>
          </cell>
          <cell r="B5274"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274" t="str">
            <v>M2</v>
          </cell>
          <cell r="D5274" t="str">
            <v>22,61</v>
          </cell>
        </row>
        <row r="5275">
          <cell r="A5275" t="str">
            <v>87559</v>
          </cell>
          <cell r="B5275"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275" t="str">
            <v>M2</v>
          </cell>
          <cell r="D5275" t="str">
            <v>20,10</v>
          </cell>
        </row>
        <row r="5276">
          <cell r="A5276" t="str">
            <v>87561</v>
          </cell>
          <cell r="B5276" t="str">
            <v>MASSA ÚNICA, PARA RECEBIMENTO DE PINTURA OU CERÂMICA, EM ARGAMASSA INDUSTRIALIZADA, PREPARO MECÂNICO, APLICADO COM EQUIPAMENTO DE MISTURA E PROJEÇÃO DE 1,5 M3/H DE ARGAMASSA EM FACES INTERNAS DE PAREDES, ESPESSURA DE 10MM, SEM EXECUÇÃO DE TALISCAS. AF_06/2014</v>
          </cell>
          <cell r="C5276" t="str">
            <v>M2</v>
          </cell>
          <cell r="D5276" t="str">
            <v>22,83</v>
          </cell>
        </row>
        <row r="5277">
          <cell r="A5277" t="str">
            <v>87775</v>
          </cell>
          <cell r="B5277" t="str">
            <v>EMBOÇO OU MASSA ÚNICA EM ARGAMASSA TRAÇO 1:2:8, PREPARO MECÂNICO COM BETONEIRA 400 L, APLICADA MANUALMENTE EM PANOS DE FACHADA COM PRESENÇA DE VÃOS, ESPESSURA DE 25 MM. AF_06/2014</v>
          </cell>
          <cell r="C5277" t="str">
            <v>M2</v>
          </cell>
          <cell r="D5277" t="str">
            <v>41,51</v>
          </cell>
        </row>
        <row r="5278">
          <cell r="A5278" t="str">
            <v>87777</v>
          </cell>
          <cell r="B5278" t="str">
            <v>EMBOÇO OU MASSA ÚNICA EM ARGAMASSA TRAÇO 1:2:8, PREPARO MANUAL, APLICADA MANUALMENTE EM PANOS DE FACHADA COM PRESENÇA DE VÃOS, ESPESSURA DE 25 MM. AF_06/2014</v>
          </cell>
          <cell r="C5278" t="str">
            <v>M2</v>
          </cell>
          <cell r="D5278" t="str">
            <v>44,62</v>
          </cell>
        </row>
        <row r="5279">
          <cell r="A5279" t="str">
            <v>87778</v>
          </cell>
          <cell r="B5279" t="str">
            <v>EMBOÇO OU MASSA ÚNICA EM ARGAMASSA INDUSTRIALIZADA, PREPARO MECÂNICO E APLICAÇÃO COM EQUIPAMENTO DE MISTURA E PROJEÇÃO DE 1,5 M3/H DE ARGAMASSA EM PANOS DE FACHADA COM PRESENÇA DE VÃOS, ESPESSURA DE 25 MM. AF_06/2014</v>
          </cell>
          <cell r="C5279" t="str">
            <v>M2</v>
          </cell>
          <cell r="D5279" t="str">
            <v>50,45</v>
          </cell>
        </row>
        <row r="5280">
          <cell r="A5280" t="str">
            <v>87779</v>
          </cell>
          <cell r="B5280" t="str">
            <v>EMBOÇO OU MASSA ÚNICA EM ARGAMASSA TRAÇO 1:2:8, PREPARO MECÂNICO COM BETONEIRA 400 L, APLICADA MANUALMENTE EM PANOS DE FACHADA COM PRESENÇA DE VÃOS, ESPESSURA DE 35 MM. AF_06/2014</v>
          </cell>
          <cell r="C5280" t="str">
            <v>M2</v>
          </cell>
          <cell r="D5280" t="str">
            <v>48,11</v>
          </cell>
        </row>
        <row r="5281">
          <cell r="A5281" t="str">
            <v>87781</v>
          </cell>
          <cell r="B5281" t="str">
            <v>EMBOÇO OU MASSA ÚNICA EM ARGAMASSA TRAÇO 1:2:8, PREPARO MANUAL, APLICADA MANUALMENTE EM PANOS DE FACHADA COM PRESENÇA DE VÃOS, ESPESSURA DE 35 MM. AF_06/2014</v>
          </cell>
          <cell r="C5281" t="str">
            <v>M2</v>
          </cell>
          <cell r="D5281" t="str">
            <v>52,27</v>
          </cell>
        </row>
        <row r="5282">
          <cell r="A5282" t="str">
            <v>87783</v>
          </cell>
          <cell r="B5282" t="str">
            <v>EMBOÇO OU MASSA ÚNICA EM ARGAMASSA INDUSTRIALIZADA, PREPARO MECÂNICO E APLICAÇÃO COM EQUIPAMENTO DE MISTURA E PROJEÇÃO DE 1,5 M3/H DE ARGAMASSA EM PANOS DE FACHADA COM PRESENÇA DE VÃOS, ESPESSURA DE 35 MM. AF_06/2014</v>
          </cell>
          <cell r="C5282" t="str">
            <v>M2</v>
          </cell>
          <cell r="D5282" t="str">
            <v>61,78</v>
          </cell>
        </row>
        <row r="5283">
          <cell r="A5283" t="str">
            <v>87784</v>
          </cell>
          <cell r="B5283" t="str">
            <v>EMBOÇO OU MASSA ÚNICA EM ARGAMASSA TRAÇO 1:2:8, PREPARO MECÂNICO COM BETONEIRA 400 L, APLICADA MANUALMENTE EM PANOS DE FACHADA COM PRESENÇA DE VÃOS, ESPESSURA DE 45 MM. AF_06/2014</v>
          </cell>
          <cell r="C5283" t="str">
            <v>M2</v>
          </cell>
          <cell r="D5283" t="str">
            <v>54,69</v>
          </cell>
        </row>
        <row r="5284">
          <cell r="A5284" t="str">
            <v>87786</v>
          </cell>
          <cell r="B5284" t="str">
            <v>EMBOÇO OU MASSA ÚNICA EM ARGAMASSA TRAÇO 1:2:8, PREPARO MANUAL, APLICADA MANUALMENTE EM PANOS DE FACHADA COM PRESENÇA DE VÃOS, ESPESSURA DE 45 MM. AF_06/2014</v>
          </cell>
          <cell r="C5284" t="str">
            <v>M2</v>
          </cell>
          <cell r="D5284" t="str">
            <v>59,91</v>
          </cell>
        </row>
        <row r="5285">
          <cell r="A5285" t="str">
            <v>87787</v>
          </cell>
          <cell r="B5285" t="str">
            <v>EMBOÇO OU MASSA ÚNICA EM ARGAMASSA INDUSTRIALIZADA, PREPARO MECÂNICO E APLICAÇÃO COM EQUIPAMENTO DE MISTURA E PROJEÇÃO DE 1,5 M3/H DE ARGAMASSA EM PANOS DE FACHADA COM PRESENÇA DE VÃOS, ESPESSURA DE 45 MM. AF_06/2014</v>
          </cell>
          <cell r="C5285" t="str">
            <v>M2</v>
          </cell>
          <cell r="D5285" t="str">
            <v>73,12</v>
          </cell>
        </row>
        <row r="5286">
          <cell r="A5286" t="str">
            <v>87788</v>
          </cell>
          <cell r="B5286" t="str">
            <v>EMBOÇO OU MASSA ÚNICA EM ARGAMASSA TRAÇO 1:2:8, PREPARO MECÂNICO COM BETONEIRA 400 L, APLICADA MANUALMENTE EM PANOS DE FACHADA COM PRESENÇA DE VÃOS, ESPESSURA MAIOR OU IGUAL A 50 MM. AF_06/2014</v>
          </cell>
          <cell r="C5286" t="str">
            <v>M2</v>
          </cell>
          <cell r="D5286" t="str">
            <v>71,36</v>
          </cell>
        </row>
        <row r="5287">
          <cell r="A5287" t="str">
            <v>87790</v>
          </cell>
          <cell r="B5287" t="str">
            <v>EMBOÇO OU MASSA ÚNICA EM ARGAMASSA TRAÇO 1:2:8, PREPARO MANUAL, APLICADA MANUALMENTE EM PANOS DE FACHADA COM PRESENÇA DE VÃOS, ESPESSURA MAIOR OU IGUAL A 50 MM. AF_06/2014</v>
          </cell>
          <cell r="C5287" t="str">
            <v>M2</v>
          </cell>
          <cell r="D5287" t="str">
            <v>77,10</v>
          </cell>
        </row>
        <row r="5288">
          <cell r="A5288" t="str">
            <v>87791</v>
          </cell>
          <cell r="B5288" t="str">
            <v>EMBOÇO OU MASSA ÚNICA EM ARGAMASSA INDUSTRIALIZADA, PREPARO MECÂNICO E APLICAÇÃO COM EQUIPAMENTO DE MISTURA E PROJEÇÃO DE 1,5 M3/H DE ARGAMASSA EM PANOS DE FACHADA COM PRESENÇA DE VÃOS, ESPESSURA MAIOR OU IGUAL A 50 MM. AF_06/2014</v>
          </cell>
          <cell r="C5288" t="str">
            <v>M2</v>
          </cell>
          <cell r="D5288" t="str">
            <v>88,69</v>
          </cell>
        </row>
        <row r="5289">
          <cell r="A5289" t="str">
            <v>87792</v>
          </cell>
          <cell r="B5289" t="str">
            <v>EMBOÇO OU MASSA ÚNICA EM ARGAMASSA TRAÇO 1:2:8, PREPARO MECÂNICO COM BETONEIRA 400 L, APLICADA MANUALMENTE EM PANOS CEGOS DE FACHADA (SEM PRESENÇA DE VÃOS), ESPESSURA DE 25 MM. AF_06/2014</v>
          </cell>
          <cell r="C5289" t="str">
            <v>M2</v>
          </cell>
          <cell r="D5289" t="str">
            <v>26,46</v>
          </cell>
        </row>
        <row r="5290">
          <cell r="A5290" t="str">
            <v>87794</v>
          </cell>
          <cell r="B5290" t="str">
            <v>EMBOÇO OU MASSA ÚNICA EM ARGAMASSA TRAÇO 1:2:8, PREPARO MANUAL, APLICADA MANUALMENTE EM PANOS CEGOS DE FACHADA (SEM PRESENÇA DE VÃOS), ESPESSURA DE 25 MM. AF_06/2014</v>
          </cell>
          <cell r="C5290" t="str">
            <v>M2</v>
          </cell>
          <cell r="D5290" t="str">
            <v>29,36</v>
          </cell>
        </row>
        <row r="5291">
          <cell r="A5291" t="str">
            <v>87795</v>
          </cell>
          <cell r="B5291" t="str">
            <v>EMBOÇO OU MASSA ÚNICA EM ARGAMASSA INDUSTRIALIZADA, PREPARO MECÂNICO E APLICAÇÃO COM EQUIPAMENTO DE MISTURA E PROJEÇÃO DE 1,5 M3/H DE ARGAMASSA EM PANOS CEGOS DE FACHADA (SEM PRESENÇA DE VÃOS), ESPESSURA DE 25 MM. AF_06/2014</v>
          </cell>
          <cell r="C5291" t="str">
            <v>M2</v>
          </cell>
          <cell r="D5291" t="str">
            <v>34,48</v>
          </cell>
        </row>
        <row r="5292">
          <cell r="A5292" t="str">
            <v>87797</v>
          </cell>
          <cell r="B5292" t="str">
            <v>EMBOÇO OU MASSA ÚNICA EM ARGAMASSA TRAÇO 1:2:8, PREPARO MECÂNICO COM BETONEIRA 400 L, APLICADA MANUALMENTE EM PANOS CEGOS DE FACHADA (SEM PRESENÇA DE VÃOS), ESPESSURA DE 35 MM. AF_06/2014</v>
          </cell>
          <cell r="C5292" t="str">
            <v>M2</v>
          </cell>
          <cell r="D5292" t="str">
            <v>32,82</v>
          </cell>
        </row>
        <row r="5293">
          <cell r="A5293" t="str">
            <v>87799</v>
          </cell>
          <cell r="B5293" t="str">
            <v>EMBOÇO OU MASSA ÚNICA EM ARGAMASSA TRAÇO 1:2:8, PREPARO MANUAL, APLICADA MANUALMENTE EM PANOS CEGOS DE FACHADA (SEM PRESENÇA DE VÃOS), ESPESSURA DE 35 MM. AF_06/2014</v>
          </cell>
          <cell r="C5293" t="str">
            <v>M2</v>
          </cell>
          <cell r="D5293" t="str">
            <v>36,70</v>
          </cell>
        </row>
        <row r="5294">
          <cell r="A5294" t="str">
            <v>87800</v>
          </cell>
          <cell r="B5294" t="str">
            <v>EMBOÇO OU MASSA ÚNICA EM ARGAMASSA INDUSTRIALIZADA, PREPARO MECÂNICO E APLICAÇÃO COM EQUIPAMENTO DE MISTURA E PROJEÇÃO DE 1,5 M3/H DE ARGAMASSA EM PANOS CEGOS DE FACHADA (SEM PRESENÇA DE VÃOS), ESPESSURA DE 35 MM. AF_06/2014</v>
          </cell>
          <cell r="C5294" t="str">
            <v>M2</v>
          </cell>
          <cell r="D5294" t="str">
            <v>45,27</v>
          </cell>
        </row>
        <row r="5295">
          <cell r="A5295" t="str">
            <v>87801</v>
          </cell>
          <cell r="B5295" t="str">
            <v>EMBOÇO OU MASSA ÚNICA EM ARGAMASSA TRAÇO 1:2:8, PREPARO MECÂNICO COM BETONEIRA 400 L, APLICADA MANUALMENTE EM PANOS CEGOS DE FACHADA (SEM PRESENÇA DE VÃOS), ESPESSURA DE 45 MM. AF_06/2014</v>
          </cell>
          <cell r="C5295" t="str">
            <v>M2</v>
          </cell>
          <cell r="D5295" t="str">
            <v>39,17</v>
          </cell>
        </row>
        <row r="5296">
          <cell r="A5296" t="str">
            <v>87803</v>
          </cell>
          <cell r="B5296" t="str">
            <v>EMBOÇO OU MASSA ÚNICA EM ARGAMASSA TRAÇO 1:2:8, PREPARO MANUAL, APLICADA MANUALMENTE EM PANOS CEGOS DE FACHADA (SEM PRESENÇA DE VÃOS), ESPESSURA DE 45 MM. AF_06/2014</v>
          </cell>
          <cell r="C5296" t="str">
            <v>M2</v>
          </cell>
          <cell r="D5296" t="str">
            <v>44,04</v>
          </cell>
        </row>
        <row r="5297">
          <cell r="A5297" t="str">
            <v>87804</v>
          </cell>
          <cell r="B5297" t="str">
            <v>EMBOÇO OU MASSA ÚNICA EM ARGAMASSA INDUSTRIALIZADA, PREPARO MECÂNICO E APLICAÇÃO COM EQUIPAMENTO DE MISTURA E PROJEÇÃO DE 1,5 M3/H DE ARGAMASSA EM PANOS CEGOS DE FACHADA (SEM PRESENÇA DE VÃOS), ESPESSURA DE 45 MM. AF_06/2014</v>
          </cell>
          <cell r="C5297" t="str">
            <v>M2</v>
          </cell>
          <cell r="D5297" t="str">
            <v>56,05</v>
          </cell>
        </row>
        <row r="5298">
          <cell r="A5298" t="str">
            <v>87805</v>
          </cell>
          <cell r="B5298" t="str">
            <v>EMBOÇO OU MASSA ÚNICA EM ARGAMASSA TRAÇO 1:2:8, PREPARO MECÂNICO COM BETONEIRA 400 L, APLICADA MANUALMENTE EM PANOS CEGOS DE FACHADA (SEM PRESENÇA DE VÃOS), ESPESSURA MAIOR OU IGUAL A 50 MM. AF_06/2014</v>
          </cell>
          <cell r="C5298" t="str">
            <v>M2</v>
          </cell>
          <cell r="D5298" t="str">
            <v>45,41</v>
          </cell>
        </row>
        <row r="5299">
          <cell r="A5299" t="str">
            <v>87807</v>
          </cell>
          <cell r="B5299" t="str">
            <v>EMBOÇO OU MASSA ÚNICA EM ARGAMASSA TRAÇO 1:2:8, PREPARO MANUAL, APLICADA MANUALMENTE EM PANOS CEGOS DE FACHADA (SEM PRESENÇA DE VÃOS), ESPESSURA MAIOR OU IGUAL A 50 MM. AF_06/2014</v>
          </cell>
          <cell r="C5299" t="str">
            <v>M2</v>
          </cell>
          <cell r="D5299" t="str">
            <v>50,77</v>
          </cell>
        </row>
        <row r="5300">
          <cell r="A5300" t="str">
            <v>87808</v>
          </cell>
          <cell r="B5300" t="str">
            <v>EMBOÇO OU MASSA ÚNICA EM ARGAMASSA INDUSTRIALIZADA, PREPARO MECÂNICO E APLICAÇÃO COM EQUIPAMENTO DE MISTURA E PROJEÇÃO DE 1,5 M3/H DE ARGAMASSA EM PANOS CEGOS DE FACHADA (SEM PRESENÇA DE VÃOS), ESPESSURA MAIOR OU IGUAL A 50 MM. AF_06/2014</v>
          </cell>
          <cell r="C5300" t="str">
            <v>M2</v>
          </cell>
          <cell r="D5300" t="str">
            <v>61,05</v>
          </cell>
        </row>
        <row r="5301">
          <cell r="A5301" t="str">
            <v>87809</v>
          </cell>
          <cell r="B5301" t="str">
            <v>EMBOÇO OU MASSA ÚNICA EM ARGAMASSA TRAÇO 1:2:8, PREPARO MECÂNICO COM BETONEIRA 400 L, APLICADA MANUALMENTE EM SUPERFÍCIES EXTERNAS DA SACADA, ESPESSURA DE 25 MM, SEM USO DE TELA METÁLICA DE REFORÇO CONTRA FISSURAÇÃO. AF_06/2014</v>
          </cell>
          <cell r="C5301" t="str">
            <v>M2</v>
          </cell>
          <cell r="D5301" t="str">
            <v>68,95</v>
          </cell>
        </row>
        <row r="5302">
          <cell r="A5302" t="str">
            <v>87811</v>
          </cell>
          <cell r="B5302" t="str">
            <v>EMBOÇO OU MASSA ÚNICA EM ARGAMASSA TRAÇO 1:2:8, PREPARO MANUAL, APLICADA MANUALMENTE EM SUPERFÍCIES EXTERNAS DA SACADA, ESPESSURA DE 25 MM, SEM USO DE TELA METÁLICA DE REFORÇO CONTRA FISSURAÇÃO. AF_06/2014</v>
          </cell>
          <cell r="C5302" t="str">
            <v>M2</v>
          </cell>
          <cell r="D5302" t="str">
            <v>71,85</v>
          </cell>
        </row>
        <row r="5303">
          <cell r="A5303" t="str">
            <v>87812</v>
          </cell>
          <cell r="B5303" t="str">
            <v>EMBOÇO OU MASSA ÚNICA EM ARGAMASSA INDUSTRIALIZADA, PREPARO MECÂNICO E APLICAÇÃO COM EQUIPAMENTO DE MISTURA E PROJEÇÃO DE 1,5 M3/H EM SUPERFÍCIES EXTERNAS DA SACADA, ESPESSURA 25 MM, SEM USO DE TELA METÁLICA. AF_06/2014</v>
          </cell>
          <cell r="C5303" t="str">
            <v>M2</v>
          </cell>
          <cell r="D5303" t="str">
            <v>76,58</v>
          </cell>
        </row>
        <row r="5304">
          <cell r="A5304" t="str">
            <v>87813</v>
          </cell>
          <cell r="B5304" t="str">
            <v>EMBOÇO OU MASSA ÚNICA EM ARGAMASSA TRAÇO 1:2:8, PREPARO MECÂNICO COM BETONEIRA 400 L, APLICADA MANUALMENTE EM SUPERFÍCIES EXTERNAS DA SACADA, ESPESSURA DE 35 MM, SEM USO DE TELA METÁLICA DE REFORÇO CONTRA FISSURAÇÃO. AF_06/2014</v>
          </cell>
          <cell r="C5304" t="str">
            <v>M2</v>
          </cell>
          <cell r="D5304" t="str">
            <v>75,31</v>
          </cell>
        </row>
        <row r="5305">
          <cell r="A5305" t="str">
            <v>87815</v>
          </cell>
          <cell r="B5305" t="str">
            <v>EMBOÇO OU MASSA ÚNICA EM ARGAMASSA TRAÇO 1:2:8, PREPARO MANUAL, APLICADA MANUALMENTE EM SUPERFÍCIES EXTERNAS DA SACADA, ESPESSURA DE 35 MM, SEM USO DE TELA METÁLICA DE REFORÇO CONTRA FISSURAÇÃO. AF_06/2014</v>
          </cell>
          <cell r="C5305" t="str">
            <v>M2</v>
          </cell>
          <cell r="D5305" t="str">
            <v>79,19</v>
          </cell>
        </row>
        <row r="5306">
          <cell r="A5306" t="str">
            <v>87816</v>
          </cell>
          <cell r="B5306" t="str">
            <v>EMBOÇO OU MASSA ÚNICA EM ARGAMASSA INDUSTRIALIZADA, PREPARO MECÂNICO E APLICAÇÃO COM EQUIPAMENTO DE MISTURA E PROJEÇÃO DE 1,5 M3/H EM SUPERFÍCIES EXTERNAS DA SACADA, ESPESSURA 35 MM, SEM USO DE TELA METÁLICA. AF_06/2014</v>
          </cell>
          <cell r="C5306" t="str">
            <v>M2</v>
          </cell>
          <cell r="D5306" t="str">
            <v>87,37</v>
          </cell>
        </row>
        <row r="5307">
          <cell r="A5307" t="str">
            <v>87817</v>
          </cell>
          <cell r="B5307" t="str">
            <v>EMBOÇO OU MASSA ÚNICA EM ARGAMASSA TRAÇO 1:2:8, PREPARO MECÂNICO COM BETONEIRA 400 L, APLICADA MANUALMENTE EM SUPERFÍCIES EXTERNAS DA SACADA, ESPESSURA DE 45 MM, SEM USO DE TELA METÁLICA DE REFORÇO CONTRA FISSURAÇÃO. AF_06/2014</v>
          </cell>
          <cell r="C5307" t="str">
            <v>M2</v>
          </cell>
          <cell r="D5307" t="str">
            <v>81,28</v>
          </cell>
        </row>
        <row r="5308">
          <cell r="A5308" t="str">
            <v>87819</v>
          </cell>
          <cell r="B5308" t="str">
            <v>EMBOÇO OU MASSA ÚNICA EM ARGAMASSA TRAÇO 1:2:8, PREPARO MANUAL, APLICADA MANUALMENTE EM SUPERFÍCIES EXTERNAS DA SACADA, ESPESSURA DE 45 MM, SEM USO DE TELA METÁLICA DE REFORÇO CONTRA FISSURAÇÃO. AF_06/2014</v>
          </cell>
          <cell r="C5308" t="str">
            <v>M2</v>
          </cell>
          <cell r="D5308" t="str">
            <v>86,15</v>
          </cell>
        </row>
        <row r="5309">
          <cell r="A5309" t="str">
            <v>87820</v>
          </cell>
          <cell r="B5309" t="str">
            <v>EMBOÇO OU MASSA ÚNICA EM ARGAMASSA INDUSTRIALIZADA, PREPARO MECÂNICO E APLICAÇÃO COM EQUIPAMENTO DE MISTURA E PROJEÇÃO DE 1,5 M3/H EM SUPERFÍCIES EXTERNAS DA SACADA, ESPESSURA 45 MM, SEM USO DE TELA METÁLICA. AF_06/2014</v>
          </cell>
          <cell r="C5309" t="str">
            <v>M2</v>
          </cell>
          <cell r="D5309" t="str">
            <v>98,15</v>
          </cell>
        </row>
        <row r="5310">
          <cell r="A5310" t="str">
            <v>87821</v>
          </cell>
          <cell r="B5310" t="str">
            <v>EMBOÇO OU MASSA ÚNICA EM ARGAMASSA TRAÇO 1:2:8, PREPARO MECÂNICO COM BETONEIRA 400 L, APLICADA MANUALMENTE EM SUPERFÍCIES EXTERNAS DA SACADA, ESPESSURA MAIOR OU IGUAL A 50 MM, SEM USO DE TELA METÁLICA DE REFORÇO CONTRA FISSURAÇÃO. AF_06/2014</v>
          </cell>
          <cell r="C5310" t="str">
            <v>M2</v>
          </cell>
          <cell r="D5310" t="str">
            <v>118,52</v>
          </cell>
        </row>
        <row r="5311">
          <cell r="A5311" t="str">
            <v>87823</v>
          </cell>
          <cell r="B5311" t="str">
            <v>EMBOÇO OU MASSA ÚNICA EM ARGAMASSA TRAÇO 1:2:8, PREPARO MANUAL, APLICADA MANUALMENTE EM SUPERFÍCIES EXTERNAS DA SACADA, ESPESSURA MAIOR OU IGUAL A 50 MM, SEM USO DE TELA METÁLICA DE REFORÇO CONTRA FISSURAÇÃO. AF_06/2014</v>
          </cell>
          <cell r="C5311" t="str">
            <v>M2</v>
          </cell>
          <cell r="D5311" t="str">
            <v>123,88</v>
          </cell>
        </row>
        <row r="5312">
          <cell r="A5312" t="str">
            <v>87824</v>
          </cell>
          <cell r="B5312" t="str">
            <v>EMBOÇO OU MASSA ÚNICA EM ARGAMASSA INDUSTRIALIZADA, PREPARO MECÂNICO E APLICAÇÃO COM EQUIPAMENTO DE MISTURA E PROJEÇÃO DE 1,5 M3/H EM SUPERFÍCIES EXTERNAS DA SACADA, ESPESSURA MAIOR OU IGUAL A 50 MM, SEM USO DE TELA METÁLICA. AF_06/2014</v>
          </cell>
          <cell r="C5312" t="str">
            <v>M2</v>
          </cell>
          <cell r="D5312" t="str">
            <v>133,78</v>
          </cell>
        </row>
        <row r="5313">
          <cell r="A5313" t="str">
            <v>87825</v>
          </cell>
          <cell r="B5313" t="str">
            <v>EMBOÇO OU MASSA ÚNICA EM ARGAMASSA TRAÇO 1:2:8, PREPARO MECÂNICO COM BETONEIRA 400 L, APLICADA MANUALMENTE NAS PAREDES INTERNAS DA SACADA, ESPESSURA DE 25 MM, SEM USO DE TELA METÁLICA DE REFORÇO CONTRA FISSURAÇÃO. AF_06/2014</v>
          </cell>
          <cell r="C5313" t="str">
            <v>M2</v>
          </cell>
          <cell r="D5313" t="str">
            <v>53,52</v>
          </cell>
        </row>
        <row r="5314">
          <cell r="A5314" t="str">
            <v>87827</v>
          </cell>
          <cell r="B5314" t="str">
            <v>EMBOÇO OU MASSA ÚNICA EM ARGAMASSA TRAÇO 1:2:8, PREPARO MANUAL, APLICADA MANUALMENTE NAS PAREDES INTERNAS DA SACADA, ESPESSURA DE 25 MM, SEM USO DE TELA METÁLICA DE REFORÇO CONTRA FISSURAÇÃO. AF_06/2014</v>
          </cell>
          <cell r="C5314" t="str">
            <v>M2</v>
          </cell>
          <cell r="D5314" t="str">
            <v>57,07</v>
          </cell>
        </row>
        <row r="5315">
          <cell r="A5315" t="str">
            <v>87828</v>
          </cell>
          <cell r="B5315" t="str">
            <v>EMBOÇO OU MASSA ÚNICA EM ARGAMASSA INDUSTRIALIZADA, PREPARO MECÂNICO E APLICAÇÃO COM EQUIPAMENTO DE MISTURA E PROJEÇÃO DE 1,5 M3/H NAS PAREDES INTERNAS DA SACADA, ESPESSURA 25 MM, SEM USO DE TELA METÁLICA. AF_06/2014</v>
          </cell>
          <cell r="C5315" t="str">
            <v>M2</v>
          </cell>
          <cell r="D5315" t="str">
            <v>64,46</v>
          </cell>
        </row>
        <row r="5316">
          <cell r="A5316" t="str">
            <v>87829</v>
          </cell>
          <cell r="B5316" t="str">
            <v>EMBOÇO OU MASSA ÚNICA EM ARGAMASSA TRAÇO 1:2:8, PREPARO MECÂNICO COM BETONEIRA 400 L, APLICADA MANUALMENTE NAS PAREDES INTERNAS DA SACADA, ESPESSURA DE 35 MM, SEM USO DE TELA METÁLICA DE REFORÇO CONTRA FISSURAÇÃO. AF_06/2014</v>
          </cell>
          <cell r="C5316" t="str">
            <v>M2</v>
          </cell>
          <cell r="D5316" t="str">
            <v>60,59</v>
          </cell>
        </row>
        <row r="5317">
          <cell r="A5317" t="str">
            <v>87831</v>
          </cell>
          <cell r="B5317" t="str">
            <v>EMBOÇO OU MASSA ÚNICA EM ARGAMASSA TRAÇO 1:2:8, PREPARO MANUAL, APLICADA MANUALMENTE NAS PAREDES INTERNAS DA SACADA, ESPESSURA DE 35 MM, SEM USO DE TELA METÁLICA DE REFORÇO CONTRA FISSURAÇÃO. AF_06/2014</v>
          </cell>
          <cell r="C5317" t="str">
            <v>M2</v>
          </cell>
          <cell r="D5317" t="str">
            <v>65,35</v>
          </cell>
        </row>
        <row r="5318">
          <cell r="A5318" t="str">
            <v>87832</v>
          </cell>
          <cell r="B5318" t="str">
            <v>EMBOÇO OU MASSA ÚNICA EM ARGAMASSA INDUSTRIALIZADA, PREPARO MECÂNICO E APLICAÇÃO COM EQUIPAMENTO DE MISTURA E PROJEÇÃO DE 1,5 M3/H DE ARGAMASSA NAS PAREDES INTERNAS DA SACADA, ESPESSURA 35 MM, SEM USO DE TELA METÁLICA. AF_06/2014</v>
          </cell>
          <cell r="C5318" t="str">
            <v>M2</v>
          </cell>
          <cell r="D5318" t="str">
            <v>76,94</v>
          </cell>
        </row>
        <row r="5319">
          <cell r="A5319" t="str">
            <v>87834</v>
          </cell>
          <cell r="B5319" t="str">
            <v>REVESTIMENTO DECORATIVO MONOCAMADA APLICADO MANUALMENTE EM PANOS CEGOS DA FACHADA DE UM EDIFÍCIO DE ESTRUTURA CONVENCIONAL, COM ACABAMENTO RASPADO. AF_06/2014</v>
          </cell>
          <cell r="C5319" t="str">
            <v>M2</v>
          </cell>
          <cell r="D5319" t="str">
            <v>112,54</v>
          </cell>
        </row>
        <row r="5320">
          <cell r="A5320" t="str">
            <v>87835</v>
          </cell>
          <cell r="B5320" t="str">
            <v>REVESTIMENTO DECORATIVO MONOCAMADA APLICADO MANUALMENTE EM PANOS CEGOS DA FACHADA DE UM EDIFÍCIO DE ALVENARIA ESTRUTURAL, COM ACABAMENTO RASPADO. AF_06/2014</v>
          </cell>
          <cell r="C5320" t="str">
            <v>M2</v>
          </cell>
          <cell r="D5320" t="str">
            <v>76,74</v>
          </cell>
        </row>
        <row r="5321">
          <cell r="A5321" t="str">
            <v>87836</v>
          </cell>
          <cell r="B5321" t="str">
            <v>REVESTIMENTO DECORATIVO MONOCAMADA APLICADO COM EQUIPAMENTO DE PROJEÇÃO EM PANOS CEGOS DA FACHADA DE UM EDIFÍCIO DE ESTRUTURA CONVENCIONAL, COM ACABAMENTO RASPADO. AF_06/2014</v>
          </cell>
          <cell r="C5321" t="str">
            <v>M2</v>
          </cell>
          <cell r="D5321" t="str">
            <v>105,67</v>
          </cell>
        </row>
        <row r="5322">
          <cell r="A5322" t="str">
            <v>87837</v>
          </cell>
          <cell r="B5322" t="str">
            <v>REVESTIMENTO DECORATIVO MONOCAMADA APLICADO COM EQUIPAMENTO DE PROJEÇÃO EM PANOS CEGOS DA FACHADA DE UM EDIFÍCIO DE ALVENARIA ESTRUTURAL, COM ACABAMENTO RASPADO. AF_06/2014</v>
          </cell>
          <cell r="C5322" t="str">
            <v>M2</v>
          </cell>
          <cell r="D5322" t="str">
            <v>70,66</v>
          </cell>
        </row>
        <row r="5323">
          <cell r="A5323" t="str">
            <v>87838</v>
          </cell>
          <cell r="B5323" t="str">
            <v>REVESTIMENTO DECORATIVO MONOCAMADA APLICADO MANUALMENTE EM PANOS DA FACHADA COM PRESENÇA DE VÃOS, DE UM EDIFÍCIO DE ESTRUTURA CONVENCIONAL E ACABAMENTO RASPADO. AF_06/2014</v>
          </cell>
          <cell r="C5323" t="str">
            <v>M2</v>
          </cell>
          <cell r="D5323" t="str">
            <v>119,43</v>
          </cell>
        </row>
        <row r="5324">
          <cell r="A5324" t="str">
            <v>87839</v>
          </cell>
          <cell r="B5324" t="str">
            <v>REVESTIMENTO DECORATIVO MONOCAMADA APLICADO MANUALMENTE EM PANOS DA FACHADA COM PRESENÇA DE VÃOS, DE UM EDIFÍCIO DE ALVENARIA ESTRUTURAL E ACABAMENTO RASPADO. AF_06/2014</v>
          </cell>
          <cell r="C5324" t="str">
            <v>M2</v>
          </cell>
          <cell r="D5324" t="str">
            <v>81,51</v>
          </cell>
        </row>
        <row r="5325">
          <cell r="A5325" t="str">
            <v>87840</v>
          </cell>
          <cell r="B5325" t="str">
            <v>REVESTIMENTO DECORATIVO MONOCAMADA APLICADO COM EQUIPAMENTO DE PROJEÇÃO EM PANOS DA FACHADA COM PRESENÇA DE VÃOS, DE UM EDIFÍCIO DE ESTRUTURA CONVENCIONAL E ACABAMENTO RASPADO. AF_06/2014</v>
          </cell>
          <cell r="C5325" t="str">
            <v>M2</v>
          </cell>
          <cell r="D5325" t="str">
            <v>110,93</v>
          </cell>
        </row>
        <row r="5326">
          <cell r="A5326" t="str">
            <v>87841</v>
          </cell>
          <cell r="B5326" t="str">
            <v>REVESTIMENTO DECORATIVO MONOCAMADA APLICADO COM EQUIPAMENTO DE PROJEÇÃO EM PANOS DA FACHADA COM PRESENÇA DE VÃOS, DE UM EDIFÍCIO DE ALVENARIA ESTRUTURAL E ACABAMENTO RASPADO. AF_06/2014</v>
          </cell>
          <cell r="C5326" t="str">
            <v>M2</v>
          </cell>
          <cell r="D5326" t="str">
            <v>73,80</v>
          </cell>
        </row>
        <row r="5327">
          <cell r="A5327" t="str">
            <v>87842</v>
          </cell>
          <cell r="B5327" t="str">
            <v>REVESTIMENTO DECORATIVO MONOCAMADA APLICADO MANUALMENTE EM SUPERFÍCIES EXTERNAS DA SACADA DE UM EDIFÍCIO DE ESTRUTURA CONVENCIONAL E ACABAMENTO RASPADO. AF_06/2014</v>
          </cell>
          <cell r="C5327" t="str">
            <v>M2</v>
          </cell>
          <cell r="D5327" t="str">
            <v>118,24</v>
          </cell>
        </row>
        <row r="5328">
          <cell r="A5328" t="str">
            <v>87843</v>
          </cell>
          <cell r="B5328" t="str">
            <v>REVESTIMENTO DECORATIVO MONOCAMADA APLICADO MANUALMENTE EM SUPERFÍCIES EXTERNAS DA SACADA DE UM EDIFÍCIO DE ALVENARIA ESTRUTURAL E ACABAMENTO RASPADO. AF_06/2014</v>
          </cell>
          <cell r="C5328" t="str">
            <v>M2</v>
          </cell>
          <cell r="D5328" t="str">
            <v>89,18</v>
          </cell>
        </row>
        <row r="5329">
          <cell r="A5329" t="str">
            <v>87844</v>
          </cell>
          <cell r="B5329" t="str">
            <v>REVESTIMENTO DECORATIVO MONOCAMADA APLICADO COM EQUIPAMENTO DE PROJEÇÃO EM SUPERFÍCIES EXTERNAS DA SACADA DE UM EDIFÍCIO DE ESTRUTURA CONVENCIONAL E ACABAMENTO RASPADO. AF_06/2014</v>
          </cell>
          <cell r="C5329" t="str">
            <v>M2</v>
          </cell>
          <cell r="D5329" t="str">
            <v>105,45</v>
          </cell>
        </row>
        <row r="5330">
          <cell r="A5330" t="str">
            <v>87845</v>
          </cell>
          <cell r="B5330" t="str">
            <v>REVESTIMENTO DECORATIVO MONOCAMADA APLICADO COM EQUIPAMENTO DE PROJEÇÃO EM SUPERFÍCIES EXTERNAS DA SACADA DE UM EDIFÍCIO DE ALVENARIA ESTRUTURAL E ACABAMENTO RASPADO. AF_06/2014</v>
          </cell>
          <cell r="C5330" t="str">
            <v>M2</v>
          </cell>
          <cell r="D5330" t="str">
            <v>77,21</v>
          </cell>
        </row>
        <row r="5331">
          <cell r="A5331" t="str">
            <v>87846</v>
          </cell>
          <cell r="B5331" t="str">
            <v>REVESTIMENTO DECORATIVO MONOCAMADA APLICADO MANUALMENTE EM PANOS CEGOS DA FACHADA DE UM EDIFÍCIO DE ESTRUTURA CONVENCIONAL, COM ACABAMENTO TRAVERTINO. AF_06/2014</v>
          </cell>
          <cell r="C5331" t="str">
            <v>M2</v>
          </cell>
          <cell r="D5331" t="str">
            <v>122,54</v>
          </cell>
        </row>
        <row r="5332">
          <cell r="A5332" t="str">
            <v>87847</v>
          </cell>
          <cell r="B5332" t="str">
            <v>REVESTIMENTO DECORATIVO MONOCAMADA APLICADO MANUALMENTE EM PANOS CEGOS DA FACHADA DE UM EDIFÍCIO DE ALVENARIA ESTRUTURAL, COM ACABAMENTO TRAVERTINO. AF_06/2014</v>
          </cell>
          <cell r="C5332" t="str">
            <v>M2</v>
          </cell>
          <cell r="D5332" t="str">
            <v>86,73</v>
          </cell>
        </row>
        <row r="5333">
          <cell r="A5333" t="str">
            <v>87848</v>
          </cell>
          <cell r="B5333" t="str">
            <v>REVESTIMENTO DECORATIVO MONOCAMADA APLICADO COM EQUIPAMENTO DE PROJEÇÃO EM PANOS CEGOS DA FACHADA DE UM EDIFÍCIO DE ESTRUTURA CONVENCIONAL, COM ACABAMENTO TRAVERTINO. AF_06/2014</v>
          </cell>
          <cell r="C5333" t="str">
            <v>M2</v>
          </cell>
          <cell r="D5333" t="str">
            <v>114,37</v>
          </cell>
        </row>
        <row r="5334">
          <cell r="A5334" t="str">
            <v>87849</v>
          </cell>
          <cell r="B5334" t="str">
            <v>REVESTIMENTO DECORATIVO MONOCAMADA APLICADO COM EQUIPAMENTO DE PROJEÇÃO EM PANOS CEGOS DA FACHADA DE UM EDIFÍCIO DE ALVENARIA ESTRUTURAL, COM ACABAMENTO TRAVERTINO. AF_06/2014</v>
          </cell>
          <cell r="C5334" t="str">
            <v>M2</v>
          </cell>
          <cell r="D5334" t="str">
            <v>79,36</v>
          </cell>
        </row>
        <row r="5335">
          <cell r="A5335" t="str">
            <v>87850</v>
          </cell>
          <cell r="B5335" t="str">
            <v>REVESTIMENTO DECORATIVO MONOCAMADA APLICADO MANUALMENTE EM PANOS DA FACHADA COM PRESENÇA DE VÃOS, DE UM EDIFÍCIO DE ESTRUTURA CONVENCIONAL E ACABAMENTO TRAVERTINO. AF_06/2014</v>
          </cell>
          <cell r="C5335" t="str">
            <v>M2</v>
          </cell>
          <cell r="D5335" t="str">
            <v>129,44</v>
          </cell>
        </row>
        <row r="5336">
          <cell r="A5336" t="str">
            <v>87851</v>
          </cell>
          <cell r="B5336" t="str">
            <v>REVESTIMENTO DECORATIVO MONOCAMADA APLICADO MANUALMENTE EM PANOS DA FACHADA COM PRESENÇA DE VÃOS, DE UM EDIFÍCIO DE ALVENARIA ESTRUTURAL E ACABAMENTO TRAVERTINO. AF_06/2014</v>
          </cell>
          <cell r="C5336" t="str">
            <v>M2</v>
          </cell>
          <cell r="D5336" t="str">
            <v>91,53</v>
          </cell>
        </row>
        <row r="5337">
          <cell r="A5337" t="str">
            <v>87852</v>
          </cell>
          <cell r="B5337" t="str">
            <v>REVESTIMENTO DECORATIVO MONOCAMADA APLICADO COM EQUIPAMENTO DE PROJEÇÃO EM PANOS DA FACHADA COM PRESENÇA DE VÃOS, DE UM EDIFÍCIO DE ESTRUTURA CONVENCIONAL E ACABAMENTO TRAVERTINO. AF_06/2014</v>
          </cell>
          <cell r="C5337" t="str">
            <v>M2</v>
          </cell>
          <cell r="D5337" t="str">
            <v>119,60</v>
          </cell>
        </row>
        <row r="5338">
          <cell r="A5338" t="str">
            <v>87853</v>
          </cell>
          <cell r="B5338" t="str">
            <v>REVESTIMENTO DECORATIVO MONOCAMADA APLICADO COM EQUIPAMENTO DE PROJEÇÃO EM PANOS DA FACHADA COM PRESENÇA DE VÃOS, DE UM EDIFÍCIO DE ALVENARIA ESTRUTURAL E ACABAMENTO TRAVERTINO. AF_06/2014</v>
          </cell>
          <cell r="C5338" t="str">
            <v>M2</v>
          </cell>
          <cell r="D5338" t="str">
            <v>82,47</v>
          </cell>
        </row>
        <row r="5339">
          <cell r="A5339" t="str">
            <v>87854</v>
          </cell>
          <cell r="B5339" t="str">
            <v>REVESTIMENTO DECORATIVO MONOCAMADA APLICADO MANUALMENTE EM SUPERFÍCIES EXTERNAS DA SACADA DE UM EDIFÍCIO DE ESTRUTURA CONVENCIONAL E ACABAMENTO TRAVERTINO. AF_06/2014</v>
          </cell>
          <cell r="C5339" t="str">
            <v>M2</v>
          </cell>
          <cell r="D5339" t="str">
            <v>128,23</v>
          </cell>
        </row>
        <row r="5340">
          <cell r="A5340" t="str">
            <v>87855</v>
          </cell>
          <cell r="B5340" t="str">
            <v>REVESTIMENTO DECORATIVO MONOCAMADA APLICADO MANUALMENTE EM SUPERFÍCIES EXTERNAS DA SACADA DE UM EDIFÍCIO DE ALVENARIA ESTRUTURAL E ACABAMENTO TRAVERTINO. AF_06/2014</v>
          </cell>
          <cell r="C5340" t="str">
            <v>M2</v>
          </cell>
          <cell r="D5340" t="str">
            <v>99,19</v>
          </cell>
        </row>
        <row r="5341">
          <cell r="A5341" t="str">
            <v>87856</v>
          </cell>
          <cell r="B5341" t="str">
            <v>REVESTIMENTO DECORATIVO MONOCAMADA APLICADO COM EQUIPAMENTO DE PROJEÇÃO EM SUPERFÍCIES EXTERNAS DA SACADA DE UM EDIFÍCIO DE ESTRUTURA CONVENCIONAL E ACABAMENTO TRAVERTINO. AF_06/2014</v>
          </cell>
          <cell r="C5341" t="str">
            <v>M2</v>
          </cell>
          <cell r="D5341" t="str">
            <v>114,15</v>
          </cell>
        </row>
        <row r="5342">
          <cell r="A5342" t="str">
            <v>87857</v>
          </cell>
          <cell r="B5342" t="str">
            <v>REVESTIMENTO DECORATIVO MONOCAMADA APLICADO COM EQUIPAMENTO DE PROJEÇÃO EM SUPERFÍCIES EXTERNAS DA SACADA DE UM EDIFÍCIO DE ALVENARIA ESTRUTURAL E ACABAMENTO TRAVERTINO. AF_06/2014</v>
          </cell>
          <cell r="C5342" t="str">
            <v>M2</v>
          </cell>
          <cell r="D5342" t="str">
            <v>85,89</v>
          </cell>
        </row>
        <row r="5343">
          <cell r="A5343" t="str">
            <v>87858</v>
          </cell>
          <cell r="B5343" t="str">
            <v>REVESTIMENTO DECORATIVO MONOCAMADA APLICADO MANUALMENTE NAS PAREDES INTERNAS DA SACADA COM ACABAMENTO RASPADO. AF_06/2014</v>
          </cell>
          <cell r="C5343" t="str">
            <v>M2</v>
          </cell>
          <cell r="D5343" t="str">
            <v>84,92</v>
          </cell>
        </row>
        <row r="5344">
          <cell r="A5344" t="str">
            <v>87859</v>
          </cell>
          <cell r="B5344" t="str">
            <v>REVESTIMENTO DECORATIVO MONOCAMADA APLICADO MANUALMENTE NAS PAREDES INTERNAS DA SACADA COM ACABAMENTO TRAVERTINO. AF_06/2014</v>
          </cell>
          <cell r="C5344" t="str">
            <v>M2</v>
          </cell>
          <cell r="D5344" t="str">
            <v>99,89</v>
          </cell>
        </row>
        <row r="5345">
          <cell r="A5345" t="str">
            <v>89048</v>
          </cell>
          <cell r="B5345" t="str">
            <v>(COMPOSIÇÃO REPRESENTATIVA) DO SERVIÇO DE EMBOÇO/MASSA ÚNICA, TRAÇO 1:2:8, PREPARO MECÂNICO, COM BETONEIRA DE 400L, EM PAREDES DE AMBIENTES INTERNOS, COM EXECUÇÃO DE TALISCAS, PARA EDIFICAÇÃO HABITACIONAL MULTIFAMILIAR (PRÉDIO). AF_11/2014</v>
          </cell>
          <cell r="C5345" t="str">
            <v>M2</v>
          </cell>
          <cell r="D5345" t="str">
            <v>25,71</v>
          </cell>
        </row>
        <row r="5346">
          <cell r="A5346" t="str">
            <v>89049</v>
          </cell>
          <cell r="B5346" t="str">
            <v>(COMPOSIÇÃO REPRESENTATIVA) DO SERVIÇO DE APLICAÇÃO MANUAL DE GESSO DESEMPENADO (SEM TALISCAS) EM TETO, ESPESSURA 0,5 CM, PARA EDIFICAÇÃO HABITACIONAL MULTIFAMILIAR (PRÉDIO). AF_11/2014</v>
          </cell>
          <cell r="C5346" t="str">
            <v>M2</v>
          </cell>
          <cell r="D5346" t="str">
            <v>16,37</v>
          </cell>
        </row>
        <row r="5347">
          <cell r="A5347" t="str">
            <v>89173</v>
          </cell>
          <cell r="B5347" t="str">
            <v>(COMPOSIÇÃO REPRESENTATIVA) DO SERVIÇO DE EMBOÇO/MASSA ÚNICA, APLICADO MANUALMENTE, TRAÇO 1:2:8, EM BETONEIRA DE 400L, PAREDES INTERNAS, COM EXECUÇÃO DE TALISCAS, EDIFICAÇÃO HABITACIONAL UNIFAMILIAR (CASAS) E EDIFICAÇÃO PÚBLICA PADRÃO. AF_12/2014</v>
          </cell>
          <cell r="C5347" t="str">
            <v>M2</v>
          </cell>
          <cell r="D5347" t="str">
            <v>25,24</v>
          </cell>
        </row>
        <row r="5348">
          <cell r="A5348" t="str">
            <v>90406</v>
          </cell>
          <cell r="B5348" t="str">
            <v>MASSA ÚNICA, PARA RECEBIMENTO DE PINTURA, EM ARGAMASSA TRAÇO 1:2:8, PREPARO MECÂNICO COM BETONEIRA 400L, APLICADA MANUALMENTE EM TETO, ESPESSURA DE 20MM, COM EXECUÇÃO DE TALISCAS. AF_03/2015</v>
          </cell>
          <cell r="C5348" t="str">
            <v>M2</v>
          </cell>
          <cell r="D5348" t="str">
            <v>33,76</v>
          </cell>
        </row>
        <row r="5349">
          <cell r="A5349" t="str">
            <v>90407</v>
          </cell>
          <cell r="B5349" t="str">
            <v>MASSA ÚNICA, PARA RECEBIMENTO DE PINTURA, EM ARGAMASSA TRAÇO 1:2:8, PREPARO MANUAL, APLICADA MANUALMENTE EM TETO, ESPESSURA DE 20MM, COM EXECUÇÃO DE TALISCAS. AF_03/2015</v>
          </cell>
          <cell r="C5349" t="str">
            <v>M2</v>
          </cell>
          <cell r="D5349" t="str">
            <v>37,47</v>
          </cell>
        </row>
        <row r="5350">
          <cell r="A5350" t="str">
            <v>90408</v>
          </cell>
          <cell r="B5350" t="str">
            <v>MASSA ÚNICA, PARA RECEBIMENTO DE PINTURA, EM ARGAMASSA TRAÇO 1:2:8, PREPARO MECÂNICO COM BETONEIRA 400L, APLICADA MANUALMENTE EM TETO, ESPESSURA DE 10MM, COM EXECUÇÃO DE TALISCAS. AF_03/2015</v>
          </cell>
          <cell r="C5350" t="str">
            <v>M2</v>
          </cell>
          <cell r="D5350" t="str">
            <v>24,90</v>
          </cell>
        </row>
        <row r="5351">
          <cell r="A5351" t="str">
            <v>90409</v>
          </cell>
          <cell r="B5351" t="str">
            <v>MASSA ÚNICA, PARA RECEBIMENTO DE PINTURA, EM ARGAMASSA TRAÇO 1:2:8, PREPARO MANUAL, APLICADA MANUALMENTE EM TETO, ESPESSURA DE 10MM, COM EXECUÇÃO DE TALISCAS. AF_03/2015</v>
          </cell>
          <cell r="C5351" t="str">
            <v>M2</v>
          </cell>
          <cell r="D5351" t="str">
            <v>27,01</v>
          </cell>
        </row>
        <row r="5352">
          <cell r="A5352" t="str">
            <v>5998</v>
          </cell>
          <cell r="B5352" t="str">
            <v>PASTA DE CIMENTO PORTLAND, ESPESSURA 1MM</v>
          </cell>
          <cell r="C5352" t="str">
            <v>M2</v>
          </cell>
          <cell r="D5352" t="str">
            <v>0,65</v>
          </cell>
        </row>
        <row r="5353">
          <cell r="A5353" t="str">
            <v>84084</v>
          </cell>
          <cell r="B5353" t="str">
            <v>APICOAMENTO MANUAL DE SUPERFICIE DE CONCRETO</v>
          </cell>
          <cell r="C5353" t="str">
            <v>M2</v>
          </cell>
          <cell r="D5353" t="str">
            <v>7,05</v>
          </cell>
        </row>
        <row r="5354">
          <cell r="A5354" t="str">
            <v>87242</v>
          </cell>
          <cell r="B5354" t="str">
            <v>REVESTIMENTO CERÂMICO PARA PAREDES EXTERNAS EM PASTILHAS DE PORCELANA 5 X 5 CM (PLACAS DE 30 X 30 CM), ALINHADAS A PRUMO, APLICADO EM PANOS COM VÃOS. AF_06/2014</v>
          </cell>
          <cell r="C5354" t="str">
            <v>M2</v>
          </cell>
          <cell r="D5354" t="str">
            <v>137,47</v>
          </cell>
        </row>
        <row r="5355">
          <cell r="A5355" t="str">
            <v>87243</v>
          </cell>
          <cell r="B5355" t="str">
            <v>REVESTIMENTO CERÂMICO PARA PAREDES EXTERNAS EM PASTILHAS DE PORCELANA 5 X 5 CM (PLACAS DE 30 X 30 CM), ALINHADAS A PRUMO, APLICADO EM PANOS SEM VÃOS. AF_06/2014</v>
          </cell>
          <cell r="C5355" t="str">
            <v>M2</v>
          </cell>
          <cell r="D5355" t="str">
            <v>124,78</v>
          </cell>
        </row>
        <row r="5356">
          <cell r="A5356" t="str">
            <v>87244</v>
          </cell>
          <cell r="B5356" t="str">
            <v>REVESTIMENTO CERÂMICO PARA PAREDES EXTERNAS EM PASTILHAS DE PORCELANA 5 X 5 CM (PLACAS DE 30 X 30 CM), ALINHADAS A PRUMO, APLICADO EM SUPERFÍCIES EXTERNAS DA SACADA. AF_06/2014</v>
          </cell>
          <cell r="C5356" t="str">
            <v>M2</v>
          </cell>
          <cell r="D5356" t="str">
            <v>134,65</v>
          </cell>
        </row>
        <row r="5357">
          <cell r="A5357" t="str">
            <v>87245</v>
          </cell>
          <cell r="B5357" t="str">
            <v>REVESTIMENTO CERÂMICO PARA PAREDES EXTERNAS EM PASTILHAS DE PORCELANA 5 X 5 CM (PLACAS DE 30 X 30 CM), ALINHADAS A PRUMO, APLICADO EM SUPERFÍCIES INTERNAS DA SACADA. AF_06/2014</v>
          </cell>
          <cell r="C5357" t="str">
            <v>M2</v>
          </cell>
          <cell r="D5357" t="str">
            <v>161,60</v>
          </cell>
        </row>
        <row r="5358">
          <cell r="A5358" t="str">
            <v>87264</v>
          </cell>
          <cell r="B5358" t="str">
            <v>REVESTIMENTO CERÂMICO PARA PAREDES INTERNAS COM PLACAS TIPO ESMALTADA EXTRA DE DIMENSÕES 20X20 CM APLICADAS EM AMBIENTES DE ÁREA MENOR QUE 5 M² NA ALTURA INTEIRA DAS PAREDES. AF_06/2014</v>
          </cell>
          <cell r="C5358" t="str">
            <v>M2</v>
          </cell>
          <cell r="D5358" t="str">
            <v>53,11</v>
          </cell>
        </row>
        <row r="5359">
          <cell r="A5359" t="str">
            <v>87265</v>
          </cell>
          <cell r="B5359" t="str">
            <v>REVESTIMENTO CERÂMICO PARA PAREDES INTERNAS COM PLACAS TIPO ESMALTADA EXTRA DE DIMENSÕES 20X20 CM APLICADAS EM AMBIENTES DE ÁREA MAIOR QUE 5 M² NA ALTURA INTEIRA DAS PAREDES. AF_06/2014</v>
          </cell>
          <cell r="C5359" t="str">
            <v>M2</v>
          </cell>
          <cell r="D5359" t="str">
            <v>46,84</v>
          </cell>
        </row>
        <row r="5360">
          <cell r="A5360" t="str">
            <v>87266</v>
          </cell>
          <cell r="B5360" t="str">
            <v>REVESTIMENTO CERÂMICO PARA PAREDES INTERNAS COM PLACAS TIPO ESMALTADA EXTRA DE DIMENSÕES 20X20 CM APLICADAS EM AMBIENTES DE ÁREA MENOR QUE 5 M² A MEIA ALTURA DAS PAREDES. AF_06/2014</v>
          </cell>
          <cell r="C5360" t="str">
            <v>M2</v>
          </cell>
          <cell r="D5360" t="str">
            <v>55,34</v>
          </cell>
        </row>
        <row r="5361">
          <cell r="A5361" t="str">
            <v>87267</v>
          </cell>
          <cell r="B5361" t="str">
            <v>REVESTIMENTO CERÂMICO PARA PAREDES INTERNAS COM PLACAS TIPO ESMALTADA EXTRA DE DIMENSÕES 20X20 CM APLICADAS EM AMBIENTES DE ÁREA MAIOR QUE 5 M² A MEIA ALTURA DAS PAREDES. AF_06/2014</v>
          </cell>
          <cell r="C5361" t="str">
            <v>M2</v>
          </cell>
          <cell r="D5361" t="str">
            <v>52,55</v>
          </cell>
        </row>
        <row r="5362">
          <cell r="A5362" t="str">
            <v>87268</v>
          </cell>
          <cell r="B5362" t="str">
            <v>REVESTIMENTO CERÂMICO PARA PAREDES INTERNAS COM PLACAS TIPO ESMALTADA EXTRA DE DIMENSÕES 25X35 CM APLICADAS EM AMBIENTES DE ÁREA MENOR QUE 5 M² NA ALTURA INTEIRA DAS PAREDES. AF_06/2014</v>
          </cell>
          <cell r="C5362" t="str">
            <v>M2</v>
          </cell>
          <cell r="D5362" t="str">
            <v>57,07</v>
          </cell>
        </row>
        <row r="5363">
          <cell r="A5363" t="str">
            <v>87269</v>
          </cell>
          <cell r="B5363" t="str">
            <v>REVESTIMENTO CERÂMICO PARA PAREDES INTERNAS COM PLACAS TIPO ESMALTADA EXTRA DE DIMENSÕES 25X35 CM APLICADAS EM AMBIENTES DE ÁREA MAIOR QUE 5 M² NA ALTURA INTEIRA DAS PAREDES. AF_06/2014</v>
          </cell>
          <cell r="C5363" t="str">
            <v>M2</v>
          </cell>
          <cell r="D5363" t="str">
            <v>50,24</v>
          </cell>
        </row>
        <row r="5364">
          <cell r="A5364" t="str">
            <v>87270</v>
          </cell>
          <cell r="B5364" t="str">
            <v>REVESTIMENTO CERÂMICO PARA PAREDES INTERNAS COM PLACAS TIPO ESMALTADA EXTRA DE DIMENSÕES 25X35 CM APLICADAS EM AMBIENTES DE ÁREA MENOR QUE 5 M² A MEIA ALTURA DAS PAREDES. AF_06/2014</v>
          </cell>
          <cell r="C5364" t="str">
            <v>M2</v>
          </cell>
          <cell r="D5364" t="str">
            <v>58,94</v>
          </cell>
        </row>
        <row r="5365">
          <cell r="A5365" t="str">
            <v>87271</v>
          </cell>
          <cell r="B5365" t="str">
            <v>REVESTIMENTO CERÂMICO PARA PAREDES INTERNAS COM PLACAS TIPO ESMALTADA EXTRA DE DIMENSÕES 25X35 CM APLICADAS EM AMBIENTES DE ÁREA MAIOR QUE 5 M² A MEIA ALTURA DAS PAREDES. AF_06/2014</v>
          </cell>
          <cell r="C5365" t="str">
            <v>M2</v>
          </cell>
          <cell r="D5365" t="str">
            <v>55,66</v>
          </cell>
        </row>
        <row r="5366">
          <cell r="A5366" t="str">
            <v>87272</v>
          </cell>
          <cell r="B5366" t="str">
            <v>REVESTIMENTO CERÂMICO PARA PAREDES INTERNAS COM PLACAS TIPO ESMALTADA EXTRA  DE DIMENSÕES 33X45 CM APLICADAS EM AMBIENTES DE ÁREA MENOR QUE 5 M² NA ALTURA INTEIRA DAS PAREDES. AF_06/2014</v>
          </cell>
          <cell r="C5366" t="str">
            <v>M2</v>
          </cell>
          <cell r="D5366" t="str">
            <v>60,49</v>
          </cell>
        </row>
        <row r="5367">
          <cell r="A5367" t="str">
            <v>87273</v>
          </cell>
          <cell r="B5367" t="str">
            <v>REVESTIMENTO CERÂMICO PARA PAREDES INTERNAS COM PLACAS TIPO ESMALTADA EXTRA DE DIMENSÕES 33X45 CM APLICADAS EM AMBIENTES DE ÁREA MAIOR QUE 5 M² NA ALTURA INTEIRA DAS PAREDES. AF_06/2014</v>
          </cell>
          <cell r="C5367" t="str">
            <v>M2</v>
          </cell>
          <cell r="D5367" t="str">
            <v>52,17</v>
          </cell>
        </row>
        <row r="5368">
          <cell r="A5368" t="str">
            <v>87274</v>
          </cell>
          <cell r="B5368" t="str">
            <v>REVESTIMENTO CERÂMICO PARA PAREDES INTERNAS COM PLACAS TIPO ESMALTADA EXTRA DE DIMENSÕES 33X45 CM APLICADAS EM AMBIENTES DE ÁREA MENOR QUE 5 M² A MEIA ALTURA DAS PAREDES. AF_06/2014</v>
          </cell>
          <cell r="C5368" t="str">
            <v>M2</v>
          </cell>
          <cell r="D5368" t="str">
            <v>61,81</v>
          </cell>
        </row>
        <row r="5369">
          <cell r="A5369" t="str">
            <v>87275</v>
          </cell>
          <cell r="B5369" t="str">
            <v>REVESTIMENTO CERÂMICO PARA PAREDES INTERNAS COM PLACAS TIPO ESMALTADA EXTRA  DE DIMENSÕES 33X45 CM APLICADAS EM AMBIENTES DE ÁREA MAIOR QUE 5 M² A MEIA ALTURA DAS PAREDES. AF_06/2014</v>
          </cell>
          <cell r="C5369" t="str">
            <v>M2</v>
          </cell>
          <cell r="D5369" t="str">
            <v>58,99</v>
          </cell>
        </row>
        <row r="5370">
          <cell r="A5370" t="str">
            <v>88786</v>
          </cell>
          <cell r="B5370" t="str">
            <v>REVESTIMENTO CERÂMICO PARA PAREDES EXTERNAS EM PASTILHAS DE PORCELANA 2,5 X 2,5 CM (PLACAS DE 30 X 30 CM), ALINHADAS A PRUMO, APLICADO EM PANOS COM VÃOS. AF_10/2014</v>
          </cell>
          <cell r="C5370" t="str">
            <v>M2</v>
          </cell>
          <cell r="D5370" t="str">
            <v>151,84</v>
          </cell>
        </row>
        <row r="5371">
          <cell r="A5371" t="str">
            <v>88787</v>
          </cell>
          <cell r="B5371" t="str">
            <v>REVESTIMENTO CERÂMICO PARA PAREDES EXTERNAS EM PASTILHAS DE PORCELANA 2,5 X 2,5 CM (PLACAS DE 30 X 30 CM), ALINHADAS A PRUMO, APLICADO EM PANOS SEM VÃOS. AF_10/2014</v>
          </cell>
          <cell r="C5371" t="str">
            <v>M2</v>
          </cell>
          <cell r="D5371" t="str">
            <v>138,52</v>
          </cell>
        </row>
        <row r="5372">
          <cell r="A5372" t="str">
            <v>88788</v>
          </cell>
          <cell r="B5372" t="str">
            <v>REVESTIMENTO CERÂMICO PARA PAREDES EXTERNAS EM PASTILHAS DE PORCELANA 2,5 X 2,5 CM (PLACAS DE 30 X 30 CM), ALINHADAS A PRUMO, APLICADO EM SUPERFÍCIES EXTERNAS DA SACADA. AF_10/2014</v>
          </cell>
          <cell r="C5372" t="str">
            <v>M2</v>
          </cell>
          <cell r="D5372" t="str">
            <v>148,39</v>
          </cell>
        </row>
        <row r="5373">
          <cell r="A5373" t="str">
            <v>88789</v>
          </cell>
          <cell r="B5373" t="str">
            <v>REVESTIMENTO CERÂMICO PARA PAREDES EXTERNAS EM PASTILHAS DE PORCELANA 2,5 X 2,5 CM (PLACAS DE 30 X 30 CM), ALINHADAS A PRUMO, APLICADO EM SUPERFÍCIES INTERNAS DA SACADA. AF_10/2014</v>
          </cell>
          <cell r="C5373" t="str">
            <v>M2</v>
          </cell>
          <cell r="D5373" t="str">
            <v>177,49</v>
          </cell>
        </row>
        <row r="5374">
          <cell r="A5374" t="str">
            <v>89045</v>
          </cell>
          <cell r="B5374" t="str">
            <v>(COMPOSIÇÃO REPRESENTATIVA) DO SERVIÇO DE REVESTIMENTO CERÂMICO PARA AMBIENTES DE ÁREAS MOLHADAS, MEIA PAREDE OU PAREDE INTEIRA, COM PLACAS TIPO GRÊS OU SEMI-GRÊS, DIMENSÕES 20X20 CM, PARA EDIFICAÇÃO HABITACIONAL MULTIFAMILIAR (PRÉDIO). AF_11/2014</v>
          </cell>
          <cell r="C5374" t="str">
            <v>M2</v>
          </cell>
          <cell r="D5374" t="str">
            <v>52,95</v>
          </cell>
        </row>
        <row r="5375">
          <cell r="A5375" t="str">
            <v>89170</v>
          </cell>
          <cell r="B5375" t="str">
            <v>(COMPOSIÇÃO REPRESENTATIVA) DO SERVIÇO DE REVESTIMENTO CERÂMICO PARA PAREDES INTERNAS, MEIA PAREDE, OU PAREDE INTEIRA, PLACAS GRÊS OU SEMI-GRÊS DE 20X20 CM, PARA EDIFICAÇÕES HABITACIONAIS UNIFAMILIAR (CASAS) E EDIFICAÇÕES PÚBLICAS PADRÃO. AF_11/2014</v>
          </cell>
          <cell r="C5375" t="str">
            <v>M2</v>
          </cell>
          <cell r="D5375" t="str">
            <v>51,37</v>
          </cell>
        </row>
        <row r="5376">
          <cell r="A5376" t="str">
            <v>93392</v>
          </cell>
          <cell r="B5376" t="str">
            <v>REVESTIMENTO CERÂMICO PARA PAREDES INTERNAS COM PLACAS TIPO ESMALTADA PADRÃO POPULAR DE DIMENSÕES 20X20 CM APLICADAS EM AMBIENTES DE ÁREA MENOR QUE 5 M2 NA ALTURA INTEIRA DAS PAREDES. AF_06/2014</v>
          </cell>
          <cell r="C5376" t="str">
            <v>M2</v>
          </cell>
          <cell r="D5376" t="str">
            <v>40,98</v>
          </cell>
        </row>
        <row r="5377">
          <cell r="A5377" t="str">
            <v>93393</v>
          </cell>
          <cell r="B5377" t="str">
            <v>REVESTIMENTO CERÂMICO PARA PAREDES INTERNAS COM PLACAS TIPO ESMALTADA PADRÃO POPULAR DE DIMENSÕES 20X20 CM APLICADAS EM AMBIENTES DE ÁREA MAIOR QUE 5 M2 NA ALTURA INTEIRA DAS PAREDES. AF_06/2014</v>
          </cell>
          <cell r="C5377" t="str">
            <v>M2</v>
          </cell>
          <cell r="D5377" t="str">
            <v>34,83</v>
          </cell>
        </row>
        <row r="5378">
          <cell r="A5378" t="str">
            <v>93394</v>
          </cell>
          <cell r="B5378" t="str">
            <v>REVESTIMENTO CERÂMICO PARA PAREDES INTERNAS COM PLACAS TIPO ESMALTADA PADRÃO POPULAR DE DIMENSÕES 20X20 CM APLICADAS EM AMBIENTES DE ÁREA MENOR QUE 5 M2 A MEIA ALTURA DAS PAREDES. AF_06/2014</v>
          </cell>
          <cell r="C5378" t="str">
            <v>M2</v>
          </cell>
          <cell r="D5378" t="str">
            <v>43,21</v>
          </cell>
        </row>
        <row r="5379">
          <cell r="A5379" t="str">
            <v>93395</v>
          </cell>
          <cell r="B5379" t="str">
            <v>REVESTIMENTO CERÂMICO PARA PAREDES INTERNAS COM PLACAS TIPO ESMALTADA PADRÃO POPULAR DE DIMENSÕES 20X20 CM APLICADAS EM AMBIENTES DE ÁREA MAIOR QUE 5 M2 A MEIA ALTURA DAS PAREDES. AF_06/2014</v>
          </cell>
          <cell r="C5379" t="str">
            <v>M2</v>
          </cell>
          <cell r="D5379" t="str">
            <v>40,42</v>
          </cell>
        </row>
        <row r="5380">
          <cell r="A5380" t="str">
            <v>84088</v>
          </cell>
          <cell r="B5380" t="str">
            <v>PEITORIL EM MARMORE BRANCO, LARGURA DE 15CM, ASSENTADO COM ARGAMASSA TRACO 1:4 (CIMENTO E AREIA MEDIA), PREPARO MANUAL DA ARGAMASSA</v>
          </cell>
          <cell r="C5380" t="str">
            <v>M</v>
          </cell>
          <cell r="D5380" t="str">
            <v>98,49</v>
          </cell>
        </row>
        <row r="5381">
          <cell r="A5381" t="str">
            <v>84089</v>
          </cell>
          <cell r="B5381" t="str">
            <v>PEITORIL EM MARMORE BRANCO, LARGURA DE 25CM, ASSENTADO COM ARGAMASSA TRACO 1:3 (CIMENTO E AREIA MEDIA), PREPARO MANUAL DA ARGAMASSA</v>
          </cell>
          <cell r="C5381" t="str">
            <v>M</v>
          </cell>
          <cell r="D5381" t="str">
            <v>138,68</v>
          </cell>
        </row>
        <row r="5382">
          <cell r="A5382" t="str">
            <v>40675</v>
          </cell>
          <cell r="B5382" t="str">
            <v>ASSENTAMENTO DE PEITORIL COM ARGAMASSA DE CIMENTO COLANTE</v>
          </cell>
          <cell r="C5382" t="str">
            <v>M</v>
          </cell>
          <cell r="D5382" t="str">
            <v>4,47</v>
          </cell>
        </row>
        <row r="5383">
          <cell r="A5383" t="str">
            <v>84093</v>
          </cell>
          <cell r="B5383" t="str">
            <v>TABEIRA DE MADEIRA LEI, 1A QUALIDADE, 2,5X30,0CM PARA BEIRAL DE TELHADO</v>
          </cell>
          <cell r="C5383" t="str">
            <v>M</v>
          </cell>
          <cell r="D5383" t="str">
            <v>24,49</v>
          </cell>
        </row>
        <row r="5384">
          <cell r="A5384" t="str">
            <v>96112</v>
          </cell>
          <cell r="B5384" t="str">
            <v>FORRO EM MADEIRA PINUS, PARA AMBIENTES RESIDENCIAIS, INCLUSIVE ESTRUTURA DE FIXAÇÃO. AF_05/2017</v>
          </cell>
          <cell r="C5384" t="str">
            <v>M2</v>
          </cell>
          <cell r="D5384" t="str">
            <v>90,54</v>
          </cell>
        </row>
        <row r="5385">
          <cell r="A5385" t="str">
            <v>96117</v>
          </cell>
          <cell r="B5385" t="str">
            <v>FORRO EM MADEIRA PINUS, PARA AMBIENTES COMERCIAIS, INCLUSIVE ESTRUTURA DE FIXAÇÃO. AF_05/2017</v>
          </cell>
          <cell r="C5385" t="str">
            <v>M2</v>
          </cell>
          <cell r="D5385" t="str">
            <v>99,45</v>
          </cell>
        </row>
        <row r="5386">
          <cell r="A5386" t="str">
            <v>96122</v>
          </cell>
          <cell r="B5386" t="str">
            <v>ACABAMENTOS PARA FORRO (RODA-FORRO EM MADEIRA PINUS). AF_05/2017</v>
          </cell>
          <cell r="C5386" t="str">
            <v>M</v>
          </cell>
          <cell r="D5386" t="str">
            <v>21,65</v>
          </cell>
        </row>
        <row r="5387">
          <cell r="A5387" t="str">
            <v>96109</v>
          </cell>
          <cell r="B5387" t="str">
            <v>FORRO EM PLACAS DE GESSO, PARA AMBIENTES RESIDENCIAIS. AF_05/2017_P</v>
          </cell>
          <cell r="C5387" t="str">
            <v>M2</v>
          </cell>
          <cell r="D5387" t="str">
            <v>35,51</v>
          </cell>
        </row>
        <row r="5388">
          <cell r="A5388" t="str">
            <v>96110</v>
          </cell>
          <cell r="B5388" t="str">
            <v>FORRO EM DRYWALL, PARA AMBIENTES RESIDENCIAIS, INCLUSIVE ESTRUTURA DE FIXAÇÃO. AF_05/2017_P</v>
          </cell>
          <cell r="C5388" t="str">
            <v>M2</v>
          </cell>
          <cell r="D5388" t="str">
            <v>53,12</v>
          </cell>
        </row>
        <row r="5389">
          <cell r="A5389" t="str">
            <v>96113</v>
          </cell>
          <cell r="B5389" t="str">
            <v>FORRO EM PLACAS DE GESSO, PARA AMBIENTES COMERCIAIS. AF_05/2017_P</v>
          </cell>
          <cell r="C5389" t="str">
            <v>M2</v>
          </cell>
          <cell r="D5389" t="str">
            <v>31,48</v>
          </cell>
        </row>
        <row r="5390">
          <cell r="A5390" t="str">
            <v>96114</v>
          </cell>
          <cell r="B5390" t="str">
            <v>FORRO EM DRYWALL, PARA AMBIENTES COMERCIAIS, INCLUSIVE ESTRUTURA DE FIXAÇÃO. AF_05/2017_P</v>
          </cell>
          <cell r="C5390" t="str">
            <v>M2</v>
          </cell>
          <cell r="D5390" t="str">
            <v>52,81</v>
          </cell>
        </row>
        <row r="5391">
          <cell r="A5391" t="str">
            <v>96120</v>
          </cell>
          <cell r="B5391" t="str">
            <v>ACABAMENTOS PARA FORRO (MOLDURA DE GESSO). AF_05/2017</v>
          </cell>
          <cell r="C5391" t="str">
            <v>M</v>
          </cell>
          <cell r="D5391" t="str">
            <v>2,42</v>
          </cell>
        </row>
        <row r="5392">
          <cell r="A5392" t="str">
            <v>96123</v>
          </cell>
          <cell r="B5392" t="str">
            <v>ACABAMENTOS PARA FORRO (MOLDURA EM DRYWALL, COM LARGURA DE 15 CM). AF_05/2017_P</v>
          </cell>
          <cell r="C5392" t="str">
            <v>M</v>
          </cell>
          <cell r="D5392" t="str">
            <v>21,24</v>
          </cell>
        </row>
        <row r="5393">
          <cell r="A5393" t="str">
            <v>96124</v>
          </cell>
          <cell r="B5393" t="str">
            <v>ACABAMENTOS PARA FORRO (SANCA DE GESSO, COM ALTURA DE 15 CM, MONTADA NA OBRA). AF_05/2017_P</v>
          </cell>
          <cell r="C5393" t="str">
            <v>M</v>
          </cell>
          <cell r="D5393" t="str">
            <v>36,66</v>
          </cell>
        </row>
        <row r="5394">
          <cell r="A5394" t="str">
            <v>96115</v>
          </cell>
          <cell r="B5394" t="str">
            <v>FORRO DE FIBRA MINERAL, PARA AMBIENTES COMERCIAIS, INCLUSIVE ESTRUTURA DE FIXAÇÃO. AF_05/2017_P</v>
          </cell>
          <cell r="C5394" t="str">
            <v>M2</v>
          </cell>
          <cell r="D5394" t="str">
            <v>69,42</v>
          </cell>
        </row>
        <row r="5395">
          <cell r="A5395" t="str">
            <v>72200</v>
          </cell>
          <cell r="B5395" t="str">
            <v>REVESTIMENTO EM LAMINADO MELAMINICO TEXTURIZADO, ESPESSURA 0,8 MM, FIXADO COM COLA</v>
          </cell>
          <cell r="C5395" t="str">
            <v>M2</v>
          </cell>
          <cell r="D5395" t="str">
            <v>88,01</v>
          </cell>
        </row>
        <row r="5396">
          <cell r="A5396" t="str">
            <v>73807/1</v>
          </cell>
          <cell r="B5396" t="str">
            <v>CORRIMAO EM MARMORITE, LARGURA 15CM</v>
          </cell>
          <cell r="C5396" t="str">
            <v>M</v>
          </cell>
          <cell r="D5396" t="str">
            <v>91,96</v>
          </cell>
        </row>
        <row r="5397">
          <cell r="A5397" t="str">
            <v>72201</v>
          </cell>
          <cell r="B5397" t="str">
            <v>RECOLOCACO DE FORROS EM REGUA DE PVC E PERFIS, CONSIDERANDO REAPROVEITAMENTO DO MATERIAL</v>
          </cell>
          <cell r="C5397" t="str">
            <v>M2</v>
          </cell>
          <cell r="D5397" t="str">
            <v>11,15</v>
          </cell>
        </row>
        <row r="5398">
          <cell r="A5398" t="str">
            <v>96111</v>
          </cell>
          <cell r="B5398" t="str">
            <v>FORRO EM RÉGUAS DE PVC, FRISADO, PARA AMBIENTES RESIDENCIAIS, INCLUSIVE ESTRUTURA DE FIXAÇÃO. AF_05/2017_P</v>
          </cell>
          <cell r="C5398" t="str">
            <v>M2</v>
          </cell>
          <cell r="D5398" t="str">
            <v>37,67</v>
          </cell>
        </row>
        <row r="5399">
          <cell r="A5399" t="str">
            <v>96116</v>
          </cell>
          <cell r="B5399" t="str">
            <v>FORRO EM RÉGUAS DE PVC, FRISADO, PARA AMBIENTES COMERCIAIS, INCLUSIVE ESTRUTURA DE FIXAÇÃO. AF_05/2017_P</v>
          </cell>
          <cell r="C5399" t="str">
            <v>M2</v>
          </cell>
          <cell r="D5399" t="str">
            <v>39,96</v>
          </cell>
        </row>
        <row r="5400">
          <cell r="A5400" t="str">
            <v>96121</v>
          </cell>
          <cell r="B5400" t="str">
            <v>ACABAMENTOS PARA FORRO (RODA-FORRO EM PERFIL METÁLICO E PLÁSTICO). AF_05/2017</v>
          </cell>
          <cell r="C5400" t="str">
            <v>M</v>
          </cell>
          <cell r="D5400" t="str">
            <v>8,16</v>
          </cell>
        </row>
        <row r="5401">
          <cell r="A5401" t="str">
            <v>96485</v>
          </cell>
          <cell r="B5401" t="str">
            <v>FORRO EM RÉGUAS DE PVC, LISO, PARA AMBIENTES RESIDENCIAIS, INCLUSIVE ESTRUTURA DE FIXAÇÃO. AF_05/2017_P</v>
          </cell>
          <cell r="C5401" t="str">
            <v>M2</v>
          </cell>
          <cell r="D5401" t="str">
            <v>43,52</v>
          </cell>
        </row>
        <row r="5402">
          <cell r="A5402" t="str">
            <v>96486</v>
          </cell>
          <cell r="B5402" t="str">
            <v>FORRO DE PVC, LISO, PARA AMBIENTES COMERCIAIS, INCLUSIVE ESTRUTURA DE FIXAÇÃO. AF_05/2017_P</v>
          </cell>
          <cell r="C5402" t="str">
            <v>M2</v>
          </cell>
          <cell r="D5402" t="str">
            <v>46,16</v>
          </cell>
        </row>
        <row r="5403">
          <cell r="A5403" t="str">
            <v>72198</v>
          </cell>
          <cell r="B5403" t="str">
            <v>ISOLAMENTO TERMICO COM ARGAMASSA TRACO 1:3 (CIMENTO E AREIA GROSSA NAO PENEIRADA), COM ADICAO DE PEROLAS DE ISOPOR, ESPESSURA 6CM, PREPARO MANUAL DA ARGAMASSA</v>
          </cell>
          <cell r="C5403" t="str">
            <v>M2</v>
          </cell>
          <cell r="D5403" t="str">
            <v>111,86</v>
          </cell>
        </row>
        <row r="5404">
          <cell r="A5404" t="str">
            <v>73833/1</v>
          </cell>
          <cell r="B5404" t="str">
            <v>ISOLAMENTO TERMICO COM MANTA DE LA DE VIDRO, ESPESSURA 2,5CM</v>
          </cell>
          <cell r="C5404" t="str">
            <v>M2</v>
          </cell>
          <cell r="D5404" t="str">
            <v>61,84</v>
          </cell>
        </row>
        <row r="5405">
          <cell r="A5405" t="str">
            <v>83730</v>
          </cell>
          <cell r="B5405" t="str">
            <v>REPARO ESTRUTURAL DE ESTRUTURAS DE CONCRETO COM ARGAMASSA POLIMERICA DE ALTO DESEMPENHO, E=2 CM</v>
          </cell>
          <cell r="C5405" t="str">
            <v>M2</v>
          </cell>
          <cell r="D5405" t="str">
            <v>195,95</v>
          </cell>
        </row>
        <row r="5406">
          <cell r="A5406" t="str">
            <v>83736</v>
          </cell>
          <cell r="B5406" t="str">
            <v>REPARO/COLAGEM DE ESTRUTURAS DE CONCRETO COM ADESIVO ESTRUTURAL A BASE DE EPOXI, E=2 MM</v>
          </cell>
          <cell r="C5406" t="str">
            <v>M2</v>
          </cell>
          <cell r="D5406" t="str">
            <v>181,25</v>
          </cell>
        </row>
        <row r="5407">
          <cell r="A5407" t="str">
            <v>91514</v>
          </cell>
          <cell r="B5407" t="str">
            <v>ESTUCAMENTO DE PANOS DE FACHADA SEM VÃOS DO SISTEMA DE PAREDES DE CONCRETO EM EDIFICAÇÕES DE MÚLTIPLOS PAVIMENTOS. AF_06/2015</v>
          </cell>
          <cell r="C5407" t="str">
            <v>M2</v>
          </cell>
          <cell r="D5407" t="str">
            <v>5,44</v>
          </cell>
        </row>
        <row r="5408">
          <cell r="A5408" t="str">
            <v>91515</v>
          </cell>
          <cell r="B5408" t="str">
            <v>ESTUCAMENTO DE PANOS DE FACHADA COM VÃOS DO SISTEMA DE PAREDES DE CONCRETO EM EDIFICAÇÕES DE MÚLTIPLOS PAVIMENTOS. AF_06/2015</v>
          </cell>
          <cell r="C5408" t="str">
            <v>M2</v>
          </cell>
          <cell r="D5408" t="str">
            <v>7,21</v>
          </cell>
        </row>
        <row r="5409">
          <cell r="A5409" t="str">
            <v>91516</v>
          </cell>
          <cell r="B5409" t="str">
            <v>ESTUCAMENTO DE SUPERFÍCIE EXTERNA DA SACADA DO SISTEMA DE PAREDES DE CONCRETO EM EDIFICAÇÕES DE MÚLTIPLOS PAVIMENTOS. AF_06/2015</v>
          </cell>
          <cell r="C5409" t="str">
            <v>M2</v>
          </cell>
          <cell r="D5409" t="str">
            <v>10,54</v>
          </cell>
        </row>
        <row r="5410">
          <cell r="A5410" t="str">
            <v>91517</v>
          </cell>
          <cell r="B5410" t="str">
            <v>ESTUCAMENTO DE PANOS DE FACHADA SEM VÃOS DO SISTEMA DE PAREDES DE CONCRETO EM EDIFICAÇÕES DE PAVIMENTO ÚNICO. AF_06/2015</v>
          </cell>
          <cell r="C5410" t="str">
            <v>M2</v>
          </cell>
          <cell r="D5410" t="str">
            <v>11,74</v>
          </cell>
        </row>
        <row r="5411">
          <cell r="A5411" t="str">
            <v>91519</v>
          </cell>
          <cell r="B5411" t="str">
            <v>ESTUCAMENTO DE PANOS DE FACHADA COM VÃOS DO SISTEMA DE PAREDES DE CONCRETO EM EDIFICAÇÕES DE PAVIMENTO ÚNICO. AF_06/2015</v>
          </cell>
          <cell r="C5411" t="str">
            <v>M2</v>
          </cell>
          <cell r="D5411" t="str">
            <v>13,50</v>
          </cell>
        </row>
        <row r="5412">
          <cell r="A5412" t="str">
            <v>91520</v>
          </cell>
          <cell r="B5412" t="str">
            <v>ESTUCAMENTO DE DENSIDADE BAIXA NAS FACES INTERNAS DE PAREDES DO SISTEMA DE PAREDES DE CONCRETO. AF_06/2015</v>
          </cell>
          <cell r="C5412" t="str">
            <v>M2</v>
          </cell>
          <cell r="D5412" t="str">
            <v>1,94</v>
          </cell>
        </row>
        <row r="5413">
          <cell r="A5413" t="str">
            <v>91522</v>
          </cell>
          <cell r="B5413" t="str">
            <v>ESTUCAMENTO, PARA QUALQUER REVESTIMENTO, EM TETO DO SISTEMA DE PAREDES DE CONCRETO. AF_06/2015</v>
          </cell>
          <cell r="C5413" t="str">
            <v>M2</v>
          </cell>
          <cell r="D5413" t="str">
            <v>2,35</v>
          </cell>
        </row>
        <row r="5414">
          <cell r="A5414" t="str">
            <v>91525</v>
          </cell>
          <cell r="B5414" t="str">
            <v>ESTUCAMENTO DE DENSIDADE ALTA, NAS FACES INTERNAS DE PAREDES DO SISTEMA DE PAREDES DE CONCRETO. AF_06/2015</v>
          </cell>
          <cell r="C5414" t="str">
            <v>M2</v>
          </cell>
          <cell r="D5414" t="str">
            <v>4,20</v>
          </cell>
        </row>
        <row r="5415">
          <cell r="A5415" t="str">
            <v>73548</v>
          </cell>
          <cell r="B5415" t="str">
            <v>ARGAMASSA TRACO 1:3 (CIMENTO E AREIA), PREPARO MANUAL, INCLUSO ADITIVO IMPERMEABILIZANTE</v>
          </cell>
          <cell r="C5415" t="str">
            <v>M3</v>
          </cell>
          <cell r="D5415" t="str">
            <v>469,95</v>
          </cell>
        </row>
        <row r="5416">
          <cell r="A5416" t="str">
            <v>73549</v>
          </cell>
          <cell r="B5416" t="str">
            <v>ARGAMASSA TRACO 1:4 (CIMENTO E AREIA), PREPARO MANUAL, INCLUSO ADITIVO IMPERMEABILIZANTE</v>
          </cell>
          <cell r="C5416" t="str">
            <v>M3</v>
          </cell>
          <cell r="D5416" t="str">
            <v>458,48</v>
          </cell>
        </row>
        <row r="5417">
          <cell r="A5417" t="str">
            <v>87280</v>
          </cell>
          <cell r="B5417" t="str">
            <v>ARGAMASSA TRAÇO 1:7 (CIMENTO E AREIA MÉDIA) COM ADIÇÃO DE PLASTIFICANTE PARA EMBOÇO/MASSA ÚNICA/ASSENTAMENTO DE ALVENARIA DE VEDAÇÃO, PREPARO MECÂNICO COM BETONEIRA 400 L. AF_06/2014</v>
          </cell>
          <cell r="C5417" t="str">
            <v>M3</v>
          </cell>
          <cell r="D5417" t="str">
            <v>277,93</v>
          </cell>
        </row>
        <row r="5418">
          <cell r="A5418" t="str">
            <v>87281</v>
          </cell>
          <cell r="B5418" t="str">
            <v>ARGAMASSA TRAÇO 1:7 (CIMENTO E AREIA MÉDIA) COM ADIÇÃO DE PLASTIFICANTE PARA EMBOÇO/MASSA ÚNICA/ASSENTAMENTO DE ALVENARIA DE VEDAÇÃO, PREPARO MECÂNICO COM BETONEIRA 600 L. AF_06/2014</v>
          </cell>
          <cell r="C5418" t="str">
            <v>M3</v>
          </cell>
          <cell r="D5418" t="str">
            <v>271,02</v>
          </cell>
        </row>
        <row r="5419">
          <cell r="A5419" t="str">
            <v>87283</v>
          </cell>
          <cell r="B5419" t="str">
            <v>ARGAMASSA TRAÇO 1:6 (CIMENTO E AREIA MÉDIA) COM ADIÇÃO DE PLASTIFICANTE PARA EMBOÇO/MASSA ÚNICA/ASSENTAMENTO DE ALVENARIA DE VEDAÇÃO, PREPARO MECÂNICO COM BETONEIRA 400 L. AF_06/2014</v>
          </cell>
          <cell r="C5419" t="str">
            <v>M3</v>
          </cell>
          <cell r="D5419" t="str">
            <v>298,08</v>
          </cell>
        </row>
        <row r="5420">
          <cell r="A5420" t="str">
            <v>87284</v>
          </cell>
          <cell r="B5420" t="str">
            <v>ARGAMASSA TRAÇO 1:6 (CIMENTO E AREIA MÉDIA) COM ADIÇÃO DE PLASTIFICANTE PARA EMBOÇO/MASSA ÚNICA/ASSENTAMENTO DE ALVENARIA DE VEDAÇÃO, PREPARO MECÂNICO COM BETONEIRA 600 L. AF_06/2014</v>
          </cell>
          <cell r="C5420" t="str">
            <v>M3</v>
          </cell>
          <cell r="D5420" t="str">
            <v>273,72</v>
          </cell>
        </row>
        <row r="5421">
          <cell r="A5421" t="str">
            <v>87286</v>
          </cell>
          <cell r="B5421" t="str">
            <v>ARGAMASSA TRAÇO 1:1:6 (CIMENTO, CAL E AREIA MÉDIA) PARA EMBOÇO/MASSA ÚNICA/ASSENTAMENTO DE ALVENARIA DE VEDAÇÃO, PREPARO MECÂNICO COM BETONEIRA 400 L. AF_06/2014</v>
          </cell>
          <cell r="C5421" t="str">
            <v>M3</v>
          </cell>
          <cell r="D5421" t="str">
            <v>251,13</v>
          </cell>
        </row>
        <row r="5422">
          <cell r="A5422" t="str">
            <v>87287</v>
          </cell>
          <cell r="B5422" t="str">
            <v>ARGAMASSA TRAÇO 1:1:6 (CIMENTO, CAL E AREIA MÉDIA) PARA EMBOÇO/MASSA ÚNICA/ASSENTAMENTO DE ALVENARIA DE VEDAÇÃO, PREPARO MECÂNICO COM BETONEIRA 600 L. AF_06/2014</v>
          </cell>
          <cell r="C5422" t="str">
            <v>M3</v>
          </cell>
          <cell r="D5422" t="str">
            <v>325,59</v>
          </cell>
        </row>
        <row r="5423">
          <cell r="A5423" t="str">
            <v>87289</v>
          </cell>
          <cell r="B5423" t="str">
            <v>ARGAMASSA TRAÇO 1:1,5:7,5 (CIMENTO, CAL E AREIA MÉDIA) PARA EMBOÇO/MASSA ÚNICA/ASSENTAMENTO DE ALVENARIA DE VEDAÇÃO, PREPARO MECÂNICO COM BETONEIRA 400 L. AF_06/2014</v>
          </cell>
          <cell r="C5423" t="str">
            <v>M3</v>
          </cell>
          <cell r="D5423" t="str">
            <v>318,70</v>
          </cell>
        </row>
        <row r="5424">
          <cell r="A5424" t="str">
            <v>87290</v>
          </cell>
          <cell r="B5424" t="str">
            <v>ARGAMASSA TRAÇO 1:1,5:7,5 (CIMENTO, CAL E AREIA MÉDIA) PARA EMBOÇO/MASSA ÚNICA/ASSENTAMENTO DE ALVENARIA DE VEDAÇÃO, PREPARO MECÂNICO COM BETONEIRA 600 L. AF_06/2014</v>
          </cell>
          <cell r="C5424" t="str">
            <v>M3</v>
          </cell>
          <cell r="D5424" t="str">
            <v>310,97</v>
          </cell>
        </row>
        <row r="5425">
          <cell r="A5425" t="str">
            <v>87292</v>
          </cell>
          <cell r="B5425" t="str">
            <v>ARGAMASSA TRAÇO 1:2:8 (CIMENTO, CAL E AREIA MÉDIA) PARA EMBOÇO/MASSA ÚNICA/ASSENTAMENTO DE ALVENARIA DE VEDAÇÃO, PREPARO MECÂNICO COM BETONEIRA 400 L. AF_06/2014</v>
          </cell>
          <cell r="C5425" t="str">
            <v>M3</v>
          </cell>
          <cell r="D5425" t="str">
            <v>329,29</v>
          </cell>
        </row>
        <row r="5426">
          <cell r="A5426" t="str">
            <v>87294</v>
          </cell>
          <cell r="B5426" t="str">
            <v>ARGAMASSA TRAÇO 1:2:9 (CIMENTO, CAL E AREIA MÉDIA) PARA EMBOÇO/MASSA ÚNICA/ASSENTAMENTO DE ALVENARIA DE VEDAÇÃO, PREPARO MECÂNICO COM BETONEIRA 600 L. AF_06/2014</v>
          </cell>
          <cell r="C5426" t="str">
            <v>M3</v>
          </cell>
          <cell r="D5426" t="str">
            <v>314,55</v>
          </cell>
        </row>
        <row r="5427">
          <cell r="A5427" t="str">
            <v>87295</v>
          </cell>
          <cell r="B5427" t="str">
            <v>ARGAMASSA TRAÇO 1:3:12 (CIMENTO, CAL E AREIA MÉDIA) PARA EMBOÇO/MASSA ÚNICA/ASSENTAMENTO DE ALVENARIA DE VEDAÇÃO, PREPARO MECÂNICO COM BETONEIRA 400 L. AF_06/2014</v>
          </cell>
          <cell r="C5427" t="str">
            <v>M3</v>
          </cell>
          <cell r="D5427" t="str">
            <v>327,18</v>
          </cell>
        </row>
        <row r="5428">
          <cell r="A5428" t="str">
            <v>87296</v>
          </cell>
          <cell r="B5428" t="str">
            <v>ARGAMASSA TRAÇO 1:3:12 (CIMENTO, CAL E AREIA MÉDIA) PARA EMBOÇO/MASSA ÚNICA/ASSENTAMENTO DE ALVENARIA DE VEDAÇÃO, PREPARO MECÂNICO COM BETONEIRA 600 L. AF_06/2014</v>
          </cell>
          <cell r="C5428" t="str">
            <v>M3</v>
          </cell>
          <cell r="D5428" t="str">
            <v>302,23</v>
          </cell>
        </row>
        <row r="5429">
          <cell r="A5429" t="str">
            <v>87298</v>
          </cell>
          <cell r="B5429" t="str">
            <v>ARGAMASSA TRAÇO 1:3 (CIMENTO E AREIA MÉDIA) PARA CONTRAPISO, PREPARO MECÂNICO COM BETONEIRA 400 L. AF_06/2014</v>
          </cell>
          <cell r="C5429" t="str">
            <v>M3</v>
          </cell>
          <cell r="D5429" t="str">
            <v>393,05</v>
          </cell>
        </row>
        <row r="5430">
          <cell r="A5430" t="str">
            <v>87299</v>
          </cell>
          <cell r="B5430" t="str">
            <v>ARGAMASSA TRAÇO 1:3 (CIMENTO E AREIA MÉDIA) PARA CONTRAPISO, PREPARO MECÂNICO COM BETONEIRA 600 L. AF_06/2014</v>
          </cell>
          <cell r="C5430" t="str">
            <v>M3</v>
          </cell>
          <cell r="D5430" t="str">
            <v>374,84</v>
          </cell>
        </row>
        <row r="5431">
          <cell r="A5431" t="str">
            <v>87301</v>
          </cell>
          <cell r="B5431" t="str">
            <v>ARGAMASSA TRAÇO 1:4 (CIMENTO E AREIA MÉDIA) PARA CONTRAPISO, PREPARO MECÂNICO COM BETONEIRA 400 L. AF_06/2014</v>
          </cell>
          <cell r="C5431" t="str">
            <v>M3</v>
          </cell>
          <cell r="D5431" t="str">
            <v>357,53</v>
          </cell>
        </row>
        <row r="5432">
          <cell r="A5432" t="str">
            <v>87302</v>
          </cell>
          <cell r="B5432" t="str">
            <v>ARGAMASSA TRAÇO 1:4 (CIMENTO E AREIA MÉDIA) PARA CONTRAPISO, PREPARO MECÂNICO COM BETONEIRA 600 L. AF_06/2014</v>
          </cell>
          <cell r="C5432" t="str">
            <v>M3</v>
          </cell>
          <cell r="D5432" t="str">
            <v>342,53</v>
          </cell>
        </row>
        <row r="5433">
          <cell r="A5433" t="str">
            <v>87304</v>
          </cell>
          <cell r="B5433" t="str">
            <v>ARGAMASSA TRAÇO 1:5 (CIMENTO E AREIA MÉDIA) PARA CONTRAPISO, PREPARO MECÂNICO COM BETONEIRA 400 L. AF_06/2014</v>
          </cell>
          <cell r="C5433" t="str">
            <v>M3</v>
          </cell>
          <cell r="D5433" t="str">
            <v>339,09</v>
          </cell>
        </row>
        <row r="5434">
          <cell r="A5434" t="str">
            <v>87305</v>
          </cell>
          <cell r="B5434" t="str">
            <v>ARGAMASSA TRAÇO 1:5 (CIMENTO E AREIA MÉDIA) PARA CONTRAPISO, PREPARO MECÂNICO COM BETONEIRA 600 L. AF_06/2014</v>
          </cell>
          <cell r="C5434" t="str">
            <v>M3</v>
          </cell>
          <cell r="D5434" t="str">
            <v>323,00</v>
          </cell>
        </row>
        <row r="5435">
          <cell r="A5435" t="str">
            <v>87307</v>
          </cell>
          <cell r="B5435" t="str">
            <v>ARGAMASSA TRAÇO 1:6 (CIMENTO E AREIA MÉDIA) PARA CONTRAPISO, PREPARO MECÂNICO COM BETONEIRA 400 L. AF_06/2014</v>
          </cell>
          <cell r="C5435" t="str">
            <v>M3</v>
          </cell>
          <cell r="D5435" t="str">
            <v>318,57</v>
          </cell>
        </row>
        <row r="5436">
          <cell r="A5436" t="str">
            <v>87308</v>
          </cell>
          <cell r="B5436" t="str">
            <v>ARGAMASSA TRAÇO 1:6 (CIMENTO E AREIA MÉDIA) PARA CONTRAPISO, PREPARO MECÂNICO COM BETONEIRA 600 L. AF_06/2014</v>
          </cell>
          <cell r="C5436" t="str">
            <v>M3</v>
          </cell>
          <cell r="D5436" t="str">
            <v>305,68</v>
          </cell>
        </row>
        <row r="5437">
          <cell r="A5437" t="str">
            <v>87310</v>
          </cell>
          <cell r="B5437" t="str">
            <v>ARGAMASSA TRAÇO 1:5 (CIMENTO E AREIA GROSSA) PARA CHAPISCO CONVENCIONAL, PREPARO MECÂNICO COM BETONEIRA 400 L. AF_06/2014</v>
          </cell>
          <cell r="C5437" t="str">
            <v>M3</v>
          </cell>
          <cell r="D5437" t="str">
            <v>264,56</v>
          </cell>
        </row>
        <row r="5438">
          <cell r="A5438" t="str">
            <v>87311</v>
          </cell>
          <cell r="B5438" t="str">
            <v>ARGAMASSA TRAÇO 1:5 (CIMENTO E AREIA GROSSA) PARA CHAPISCO CONVENCIONAL, PREPARO MECÂNICO COM BETONEIRA 600 L. AF_06/2014</v>
          </cell>
          <cell r="C5438" t="str">
            <v>M3</v>
          </cell>
          <cell r="D5438" t="str">
            <v>255,30</v>
          </cell>
        </row>
        <row r="5439">
          <cell r="A5439" t="str">
            <v>87313</v>
          </cell>
          <cell r="B5439" t="str">
            <v>ARGAMASSA TRAÇO 1:3 (CIMENTO E AREIA GROSSA) PARA CHAPISCO CONVENCIONAL, PREPARO MECÂNICO COM BETONEIRA 400 L. AF_06/2014</v>
          </cell>
          <cell r="C5439" t="str">
            <v>M3</v>
          </cell>
          <cell r="D5439" t="str">
            <v>306,17</v>
          </cell>
        </row>
        <row r="5440">
          <cell r="A5440" t="str">
            <v>87314</v>
          </cell>
          <cell r="B5440" t="str">
            <v>ARGAMASSA TRAÇO 1:3 (CIMENTO E AREIA GROSSA) PARA CHAPISCO CONVENCIONAL, PREPARO MECÂNICO COM BETONEIRA 600 L. AF_06/2014</v>
          </cell>
          <cell r="C5440" t="str">
            <v>M3</v>
          </cell>
          <cell r="D5440" t="str">
            <v>297,42</v>
          </cell>
        </row>
        <row r="5441">
          <cell r="A5441" t="str">
            <v>87316</v>
          </cell>
          <cell r="B5441" t="str">
            <v>ARGAMASSA TRAÇO 1:4 (CIMENTO E AREIA GROSSA) PARA CHAPISCO CONVENCIONAL, PREPARO MECÂNICO COM BETONEIRA 400 L. AF_06/2014</v>
          </cell>
          <cell r="C5441" t="str">
            <v>M3</v>
          </cell>
          <cell r="D5441" t="str">
            <v>286,96</v>
          </cell>
        </row>
        <row r="5442">
          <cell r="A5442" t="str">
            <v>87317</v>
          </cell>
          <cell r="B5442" t="str">
            <v>ARGAMASSA TRAÇO 1:4 (CIMENTO E AREIA GROSSA) PARA CHAPISCO CONVENCIONAL, PREPARO MECÂNICO COM BETONEIRA 600 L. AF_06/2014</v>
          </cell>
          <cell r="C5442" t="str">
            <v>M3</v>
          </cell>
          <cell r="D5442" t="str">
            <v>272,63</v>
          </cell>
        </row>
        <row r="5443">
          <cell r="A5443" t="str">
            <v>87319</v>
          </cell>
          <cell r="B5443" t="str">
            <v>ARGAMASSA TRAÇO 1:5 (CIMENTO E AREIA GROSSA) COM ADIÇÃO DE EMULSÃO POLIMÉRICA PARA CHAPISCO ROLADO, PREPARO MECÂNICO COM BETONEIRA 400 L. AF_06/2014</v>
          </cell>
          <cell r="C5443" t="str">
            <v>M3</v>
          </cell>
          <cell r="D5443" t="str">
            <v>1.913,55</v>
          </cell>
        </row>
        <row r="5444">
          <cell r="A5444" t="str">
            <v>87320</v>
          </cell>
          <cell r="B5444" t="str">
            <v>ARGAMASSA TRAÇO 1:5 (CIMENTO E AREIA GROSSA) COM ADIÇÃO DE EMULSÃO POLIMÉRICA PARA CHAPISCO ROLADO, PREPARO MECÂNICO COM BETONEIRA 600 L. AF_06/2014</v>
          </cell>
          <cell r="C5444" t="str">
            <v>M3</v>
          </cell>
          <cell r="D5444" t="str">
            <v>1.911,59</v>
          </cell>
        </row>
        <row r="5445">
          <cell r="A5445" t="str">
            <v>87322</v>
          </cell>
          <cell r="B5445" t="str">
            <v>ARGAMASSA TRAÇO 1:3 (CIMENTO E AREIA GROSSA) COM ADIÇÃO DE EMULSÃO POLIMÉRICA PARA CHAPISCO ROLADO, PREPARO MECÂNICO COM BETONEIRA 400 L. AF_06/2014</v>
          </cell>
          <cell r="C5445" t="str">
            <v>M3</v>
          </cell>
          <cell r="D5445" t="str">
            <v>1.962,08</v>
          </cell>
        </row>
        <row r="5446">
          <cell r="A5446" t="str">
            <v>87323</v>
          </cell>
          <cell r="B5446" t="str">
            <v>ARGAMASSA TRAÇO 1:3 (CIMENTO E AREIA GROSSA) COM ADIÇÃO DE EMULSÃO POLIMÉRICA PARA CHAPISCO ROLADO, PREPARO MECÂNICO COM BETONEIRA 600 L. AF_06/2014</v>
          </cell>
          <cell r="C5446" t="str">
            <v>M3</v>
          </cell>
          <cell r="D5446" t="str">
            <v>1.947,07</v>
          </cell>
        </row>
        <row r="5447">
          <cell r="A5447" t="str">
            <v>87325</v>
          </cell>
          <cell r="B5447" t="str">
            <v>ARGAMASSA TRAÇO 1:4 (CIMENTO E AREIA GROSSA) COM ADIÇÃO DE EMULSÃO POLIMÉRICA PARA CHAPISCO ROLADO, PREPARO MECÂNICO COM BETONEIRA 400 L. AF_06/2014</v>
          </cell>
          <cell r="C5447" t="str">
            <v>M3</v>
          </cell>
          <cell r="D5447" t="str">
            <v>1.935,00</v>
          </cell>
        </row>
        <row r="5448">
          <cell r="A5448" t="str">
            <v>87326</v>
          </cell>
          <cell r="B5448" t="str">
            <v>ARGAMASSA TRAÇO 1:4 (CIMENTO E AREIA GROSSA) COM ADIÇÃO DE EMULSÃO POLIMÉRICA PARA CHAPISCO ROLADO, PREPARO MECÂNICO COM BETONEIRA 600 L. AF_06/2014</v>
          </cell>
          <cell r="C5448" t="str">
            <v>M3</v>
          </cell>
          <cell r="D5448" t="str">
            <v>1.925,47</v>
          </cell>
        </row>
        <row r="5449">
          <cell r="A5449" t="str">
            <v>87327</v>
          </cell>
          <cell r="B5449" t="str">
            <v>ARGAMASSA TRAÇO 1:7 (CIMENTO E AREIA MÉDIA) COM ADIÇÃO DE PLASTIFICANTE PARA EMBOÇO/MASSA ÚNICA/ASSENTAMENTO DE ALVENARIA DE VEDAÇÃO, PREPARO MECÂNICO COM MISTURADOR DE EIXO HORIZONTAL DE 300 KG. AF_06/2014</v>
          </cell>
          <cell r="C5449" t="str">
            <v>M3</v>
          </cell>
          <cell r="D5449" t="str">
            <v>298,96</v>
          </cell>
        </row>
        <row r="5450">
          <cell r="A5450" t="str">
            <v>87328</v>
          </cell>
          <cell r="B5450" t="str">
            <v>ARGAMASSA TRAÇO 1:7 (CIMENTO E AREIA MÉDIA) COM ADIÇÃO DE PLASTIFICANTE PARA EMBOÇO/MASSA ÚNICA/ASSENTAMENTO DE ALVENARIA DE VEDAÇÃO, PREPARO MECÂNICO COM MISTURADOR DE EIXO HORIZONTAL DE 600 KG. AF_06/2014</v>
          </cell>
          <cell r="C5450" t="str">
            <v>M3</v>
          </cell>
          <cell r="D5450" t="str">
            <v>256,89</v>
          </cell>
        </row>
        <row r="5451">
          <cell r="A5451" t="str">
            <v>87329</v>
          </cell>
          <cell r="B5451" t="str">
            <v>ARGAMASSA TRAÇO 1:6 (CIMENTO E AREIA MÉDIA) COM ADIÇÃO DE PLASTIFICANTE PARA EMBOÇO/MASSA ÚNICA/ASSENTAMENTO DE ALVENARIA DE VEDAÇÃO, PREPARO MECÂNICO COM MISTURADOR DE EIXO HORIZONTAL DE 300 KG. AF_06/2014</v>
          </cell>
          <cell r="C5451" t="str">
            <v>M3</v>
          </cell>
          <cell r="D5451" t="str">
            <v>320,63</v>
          </cell>
        </row>
        <row r="5452">
          <cell r="A5452" t="str">
            <v>87330</v>
          </cell>
          <cell r="B5452" t="str">
            <v>ARGAMASSA TRAÇO 1:6 (CIMENTO E AREIA MÉDIA) COM ADIÇÃO DE PLASTIFICANTE PARA EMBOÇO/MASSA ÚNICA/ASSENTAMENTO DE ALVENARIA DE VEDAÇÃO, PREPARO MECÂNICO COM MISTURADOR DE EIXO HORIZONTAL DE 600 KG. AF_06/2014</v>
          </cell>
          <cell r="C5452" t="str">
            <v>M3</v>
          </cell>
          <cell r="D5452" t="str">
            <v>275,30</v>
          </cell>
        </row>
        <row r="5453">
          <cell r="A5453" t="str">
            <v>87331</v>
          </cell>
          <cell r="B5453" t="str">
            <v>ARGAMASSA TRAÇO 1:1:6 (CIMENTO, CAL E AREIA MÉDIA) PARA EMBOÇO/MASSA ÚNICA/ASSENTAMENTO DE ALVENARIA DE VEDAÇÃO, PREPARO MECÂNICO COM MISTURADOR DE EIXO HORIZONTAL DE 300 KG. AF_06/2014</v>
          </cell>
          <cell r="C5453" t="str">
            <v>M3</v>
          </cell>
          <cell r="D5453" t="str">
            <v>353,46</v>
          </cell>
        </row>
        <row r="5454">
          <cell r="A5454" t="str">
            <v>87332</v>
          </cell>
          <cell r="B5454" t="str">
            <v>ARGAMASSA TRAÇO 1:1:6 (CIMENTO, CAL E AREIA MÉDIA) PARA EMBOÇO/MASSA ÚNICA/ASSENTAMENTO DE ALVENARIA DE VEDAÇÃO, PREPARO MECÂNICO COM MISTURADOR DE EIXO HORIZONTAL DE 600 KG. AF_06/2014</v>
          </cell>
          <cell r="C5454" t="str">
            <v>M3</v>
          </cell>
          <cell r="D5454" t="str">
            <v>308,56</v>
          </cell>
        </row>
        <row r="5455">
          <cell r="A5455" t="str">
            <v>87333</v>
          </cell>
          <cell r="B5455" t="str">
            <v>ARGAMASSA TRAÇO 1:1,5:7,5 (CIMENTO, CAL E AREIA MÉDIA) PARA EMBOÇO/MASSA ÚNICA/ASSENTAMENTO DE ALVENARIA DE VEDAÇÃO, PREPARO MECÂNICO COM MISTURADOR DE EIXO HORIZONTAL DE 300 KG. AF_06/2014</v>
          </cell>
          <cell r="C5455" t="str">
            <v>M3</v>
          </cell>
          <cell r="D5455" t="str">
            <v>326,99</v>
          </cell>
        </row>
        <row r="5456">
          <cell r="A5456" t="str">
            <v>87334</v>
          </cell>
          <cell r="B5456" t="str">
            <v>ARGAMASSA TRAÇO 1:1,5:7,5 (CIMENTO, CAL E AREIA MÉDIA) PARA EMBOÇO/MASSA ÚNICA/ASSENTAMENTO DE ALVENARIA DE VEDAÇÃO, PREPARO MECÂNICO COM MISTURADOR DE EIXO HORIZONTAL DE 600 KG. AF_06/2014</v>
          </cell>
          <cell r="C5456" t="str">
            <v>M3</v>
          </cell>
          <cell r="D5456" t="str">
            <v>293,58</v>
          </cell>
        </row>
        <row r="5457">
          <cell r="A5457" t="str">
            <v>87335</v>
          </cell>
          <cell r="B5457" t="str">
            <v>ARGAMASSA TRAÇO 1:2:8 (CIMENTO, CAL E AREIA MÉDIA) PARA EMBOÇO/MASSA ÚNICA/ASSENTAMENTO DE ALVENARIA DE VEDAÇÃO, PREPARO MECÂNICO COM MISTURADOR DE EIXO HORIZONTAL DE 300 KG. AF_06/2014</v>
          </cell>
          <cell r="C5457" t="str">
            <v>M3</v>
          </cell>
          <cell r="D5457" t="str">
            <v>327,50</v>
          </cell>
        </row>
        <row r="5458">
          <cell r="A5458" t="str">
            <v>87336</v>
          </cell>
          <cell r="B5458" t="str">
            <v>ARGAMASSA TRAÇO 1:2:8 (CIMENTO, CAL E AREIA MÉDIA) PARA EMBOÇO/MASSA ÚNICA/ASSENTAMENTO DE ALVENARIA DE VEDAÇÃO, PREPARO MECÂNICO COM MISTURADOR DE EIXO HORIZONTAL DE 600 KG. AF_06/2014</v>
          </cell>
          <cell r="C5458" t="str">
            <v>M3</v>
          </cell>
          <cell r="D5458" t="str">
            <v>302,13</v>
          </cell>
        </row>
        <row r="5459">
          <cell r="A5459" t="str">
            <v>87337</v>
          </cell>
          <cell r="B5459" t="str">
            <v>ARGAMASSA TRAÇO 1:2:9 (CIMENTO, CAL E AREIA MÉDIA) PARA EMBOÇO/MASSA ÚNICA/ASSENTAMENTO DE ALVENARIA DE VEDAÇÃO, PREPARO MECÂNICO COM MISTURADOR DE EIXO HORIZONTAL DE 300 KG. AF_06/2014</v>
          </cell>
          <cell r="C5459" t="str">
            <v>M3</v>
          </cell>
          <cell r="D5459" t="str">
            <v>314,44</v>
          </cell>
        </row>
        <row r="5460">
          <cell r="A5460" t="str">
            <v>87338</v>
          </cell>
          <cell r="B5460" t="str">
            <v>ARGAMASSA TRAÇO 1:3:12 (CIMENTO, CAL E AREIA MÉDIA) PARA EMBOÇO/MASSA ÚNICA/ASSENTAMENTO DE ALVENARIA DE VEDAÇÃO, PREPARO MECÂNICO COM MISTURADOR DE EIXO HORIZONTAL DE 600 KG. AF_06/2014</v>
          </cell>
          <cell r="C5460" t="str">
            <v>M3</v>
          </cell>
          <cell r="D5460" t="str">
            <v>300,97</v>
          </cell>
        </row>
        <row r="5461">
          <cell r="A5461" t="str">
            <v>87339</v>
          </cell>
          <cell r="B5461" t="str">
            <v>ARGAMASSA TRAÇO 1:3 (CIMENTO E AREIA MÉDIA) PARA CONTRAPISO, PREPARO MECÂNICO COM MISTURADOR DE EIXO HORIZONTAL DE 160 KG. AF_06/2014</v>
          </cell>
          <cell r="C5461" t="str">
            <v>M3</v>
          </cell>
          <cell r="D5461" t="str">
            <v>484,48</v>
          </cell>
        </row>
        <row r="5462">
          <cell r="A5462" t="str">
            <v>87340</v>
          </cell>
          <cell r="B5462" t="str">
            <v>ARGAMASSA TRAÇO 1:3 (CIMENTO E AREIA MÉDIA) PARA CONTRAPISO, PREPARO MECÂNICO COM MISTURADOR DE EIXO HORIZONTAL DE 300 KG. AF_06/2014</v>
          </cell>
          <cell r="C5462" t="str">
            <v>M3</v>
          </cell>
          <cell r="D5462" t="str">
            <v>382,61</v>
          </cell>
        </row>
        <row r="5463">
          <cell r="A5463" t="str">
            <v>87341</v>
          </cell>
          <cell r="B5463" t="str">
            <v>ARGAMASSA TRAÇO 1:3 (CIMENTO E AREIA MÉDIA) PARA CONTRAPISO, PREPARO MECÂNICO COM MISTURADOR DE EIXO HORIZONTAL DE 600 KG. AF_06/2014</v>
          </cell>
          <cell r="C5463" t="str">
            <v>M3</v>
          </cell>
          <cell r="D5463" t="str">
            <v>362,81</v>
          </cell>
        </row>
        <row r="5464">
          <cell r="A5464" t="str">
            <v>87342</v>
          </cell>
          <cell r="B5464" t="str">
            <v>ARGAMASSA TRAÇO 1:4 (CIMENTO E AREIA MÉDIA) PARA CONTRAPISO, PREPARO MECÂNICO COM MISTURADOR DE EIXO HORIZONTAL DE 160 KG. AF_06/2014</v>
          </cell>
          <cell r="C5464" t="str">
            <v>M3</v>
          </cell>
          <cell r="D5464" t="str">
            <v>422,74</v>
          </cell>
        </row>
        <row r="5465">
          <cell r="A5465" t="str">
            <v>87343</v>
          </cell>
          <cell r="B5465" t="str">
            <v>ARGAMASSA TRAÇO 1:4 (CIMENTO E AREIA MÉDIA) PARA CONTRAPISO, PREPARO MECÂNICO COM MISTURADOR DE EIXO HORIZONTAL DE 300 KG. AF_06/2014</v>
          </cell>
          <cell r="C5465" t="str">
            <v>M3</v>
          </cell>
          <cell r="D5465" t="str">
            <v>357,20</v>
          </cell>
        </row>
        <row r="5466">
          <cell r="A5466" t="str">
            <v>87344</v>
          </cell>
          <cell r="B5466" t="str">
            <v>ARGAMASSA TRAÇO 1:4 (CIMENTO E AREIA MÉDIA) PARA CONTRAPISO, PREPARO MECÂNICO COM MISTURADOR DE EIXO HORIZONTAL DE 600 KG. AF_06/2014</v>
          </cell>
          <cell r="C5466" t="str">
            <v>M3</v>
          </cell>
          <cell r="D5466" t="str">
            <v>329,43</v>
          </cell>
        </row>
        <row r="5467">
          <cell r="A5467" t="str">
            <v>87345</v>
          </cell>
          <cell r="B5467" t="str">
            <v>ARGAMASSA TRAÇO 1:5 (CIMENTO E AREIA MÉDIA) PARA CONTRAPISO, PREPARO MECÂNICO COM MISTURADOR DE EIXO HORIZONTAL DE 160 KG. AF_06/2014</v>
          </cell>
          <cell r="C5467" t="str">
            <v>M3</v>
          </cell>
          <cell r="D5467" t="str">
            <v>372,30</v>
          </cell>
        </row>
        <row r="5468">
          <cell r="A5468" t="str">
            <v>87346</v>
          </cell>
          <cell r="B5468" t="str">
            <v>ARGAMASSA TRAÇO 1:5 (CIMENTO E AREIA MÉDIA) PARA CONTRAPISO, PREPARO MECÂNICO COM MISTURADOR DE EIXO HORIZONTAL DE 300 KG. AF_06/2014</v>
          </cell>
          <cell r="C5468" t="str">
            <v>M3</v>
          </cell>
          <cell r="D5468" t="str">
            <v>326,86</v>
          </cell>
        </row>
        <row r="5469">
          <cell r="A5469" t="str">
            <v>87347</v>
          </cell>
          <cell r="B5469" t="str">
            <v>ARGAMASSA TRAÇO 1:5 (CIMENTO E AREIA MÉDIA) PARA CONTRAPISO, PREPARO MECÂNICO COM MISTURADOR DE EIXO HORIZONTAL DE 600 KG. AF_06/2014</v>
          </cell>
          <cell r="C5469" t="str">
            <v>M3</v>
          </cell>
          <cell r="D5469" t="str">
            <v>311,35</v>
          </cell>
        </row>
        <row r="5470">
          <cell r="A5470" t="str">
            <v>87348</v>
          </cell>
          <cell r="B5470" t="str">
            <v>ARGAMASSA TRAÇO 1:6 (CIMENTO E AREIA MÉDIA) PARA CONTRAPISO, PREPARO MECÂNICO COM MISTURADOR DE EIXO HORIZONTAL DE 160 KG. AF_06/2014</v>
          </cell>
          <cell r="C5470" t="str">
            <v>M3</v>
          </cell>
          <cell r="D5470" t="str">
            <v>349,81</v>
          </cell>
        </row>
        <row r="5471">
          <cell r="A5471" t="str">
            <v>87349</v>
          </cell>
          <cell r="B5471" t="str">
            <v>ARGAMASSA TRAÇO 1:6 (CIMENTO E AREIA MÉDIA) PARA CONTRAPISO, PREPARO MECÂNICO COM MISTURADOR DE EIXO HORIZONTAL DE 600 KG. AF_06/2014</v>
          </cell>
          <cell r="C5471" t="str">
            <v>M3</v>
          </cell>
          <cell r="D5471" t="str">
            <v>291,09</v>
          </cell>
        </row>
        <row r="5472">
          <cell r="A5472" t="str">
            <v>87350</v>
          </cell>
          <cell r="B5472" t="str">
            <v>ARGAMASSA TRAÇO 1:5 (CIMENTO E AREIA GROSSA) PARA CHAPISCO CONVENCIONAL, PREPARO MECÂNICO COM MISTURADOR DE EIXO HORIZONTAL DE 300 KG. AF_06/2014</v>
          </cell>
          <cell r="C5472" t="str">
            <v>M3</v>
          </cell>
          <cell r="D5472" t="str">
            <v>299,71</v>
          </cell>
        </row>
        <row r="5473">
          <cell r="A5473" t="str">
            <v>87351</v>
          </cell>
          <cell r="B5473" t="str">
            <v>ARGAMASSA TRAÇO 1:5 (CIMENTO E AREIA GROSSA) PARA CHAPISCO CONVENCIONAL, PREPARO MECÂNICO COM MISTURADOR DE EIXO HORIZONTAL DE 600 KG. AF_06/2014</v>
          </cell>
          <cell r="C5473" t="str">
            <v>M3</v>
          </cell>
          <cell r="D5473" t="str">
            <v>257,40</v>
          </cell>
        </row>
        <row r="5474">
          <cell r="A5474" t="str">
            <v>87352</v>
          </cell>
          <cell r="B5474" t="str">
            <v>ARGAMASSA TRAÇO 1:3 (CIMENTO E AREIA GROSSA) PARA CHAPISCO CONVENCIONAL, PREPARO MECÂNICO COM MISTURADOR DE EIXO HORIZONTAL DE 160 KG. AF_06/2014</v>
          </cell>
          <cell r="C5474" t="str">
            <v>M3</v>
          </cell>
          <cell r="D5474" t="str">
            <v>372,29</v>
          </cell>
        </row>
        <row r="5475">
          <cell r="A5475" t="str">
            <v>87353</v>
          </cell>
          <cell r="B5475" t="str">
            <v>ARGAMASSA TRAÇO 1:3 (CIMENTO E AREIA GROSSA) PARA CHAPISCO CONVENCIONAL, PREPARO MECÂNICO COM MISTURADOR DE EIXO HORIZONTAL DE 300 KG. AF_06/2014</v>
          </cell>
          <cell r="C5475" t="str">
            <v>M3</v>
          </cell>
          <cell r="D5475" t="str">
            <v>313,07</v>
          </cell>
        </row>
        <row r="5476">
          <cell r="A5476" t="str">
            <v>87354</v>
          </cell>
          <cell r="B5476" t="str">
            <v>ARGAMASSA TRAÇO 1:3 (CIMENTO E AREIA GROSSA) PARA CHAPISCO CONVENCIONAL, PREPARO MECÂNICO COM MISTURADOR DE EIXO HORIZONTAL DE 600 KG. AF_06/2014</v>
          </cell>
          <cell r="C5476" t="str">
            <v>M3</v>
          </cell>
          <cell r="D5476" t="str">
            <v>285,26</v>
          </cell>
        </row>
        <row r="5477">
          <cell r="A5477" t="str">
            <v>87355</v>
          </cell>
          <cell r="B5477" t="str">
            <v>ARGAMASSA TRAÇO 1:4 (CIMENTO E AREIA GROSSA) PARA CHAPISCO CONVENCIONAL, PREPARO MECÂNICO COM MISTURADOR DE EIXO HORIZONTAL DE 160 KG. AF_06/2014</v>
          </cell>
          <cell r="C5477" t="str">
            <v>M3</v>
          </cell>
          <cell r="D5477" t="str">
            <v>325,36</v>
          </cell>
        </row>
        <row r="5478">
          <cell r="A5478" t="str">
            <v>87356</v>
          </cell>
          <cell r="B5478" t="str">
            <v>ARGAMASSA TRAÇO 1:4 (CIMENTO E AREIA GROSSA) PARA CHAPISCO CONVENCIONAL, PREPARO MECÂNICO COM MISTURADOR DE EIXO HORIZONTAL DE 300 KG. AF_06/2014</v>
          </cell>
          <cell r="C5478" t="str">
            <v>M3</v>
          </cell>
          <cell r="D5478" t="str">
            <v>277,21</v>
          </cell>
        </row>
        <row r="5479">
          <cell r="A5479" t="str">
            <v>87357</v>
          </cell>
          <cell r="B5479" t="str">
            <v>ARGAMASSA TRAÇO 1:4 (CIMENTO E AREIA GROSSA) PARA CHAPISCO CONVENCIONAL, PREPARO MECÂNICO COM MISTURADOR DE EIXO HORIZONTAL DE 600 KG. AF_06/2014</v>
          </cell>
          <cell r="C5479" t="str">
            <v>M3</v>
          </cell>
          <cell r="D5479" t="str">
            <v>265,51</v>
          </cell>
        </row>
        <row r="5480">
          <cell r="A5480" t="str">
            <v>87358</v>
          </cell>
          <cell r="B5480" t="str">
            <v>ARGAMASSA TRAÇO 1:5 (CIMENTO E AREIA GROSSA) COM ADIÇÃO DE EMULSÃO POLIMÉRICA PARA CHAPISCO ROLADO, PREPARO MECÂNICO COM MISTURADOR DE EIXO HORIZONTAL DE 300 KG. AF_06/2014</v>
          </cell>
          <cell r="C5480" t="str">
            <v>M3</v>
          </cell>
          <cell r="D5480" t="str">
            <v>1.891,50</v>
          </cell>
        </row>
        <row r="5481">
          <cell r="A5481" t="str">
            <v>87359</v>
          </cell>
          <cell r="B5481" t="str">
            <v>ARGAMASSA TRAÇO 1:5 (CIMENTO E AREIA GROSSA) COM ADIÇÃO DE EMULSÃO POLIMÉRICA PARA CHAPISCO ROLADO, PREPARO MECÂNICO COM MISTURADOR DE EIXO HORIZONTAL DE 600 KG. AF_06/2014</v>
          </cell>
          <cell r="C5481" t="str">
            <v>M3</v>
          </cell>
          <cell r="D5481" t="str">
            <v>1.868,43</v>
          </cell>
        </row>
        <row r="5482">
          <cell r="A5482" t="str">
            <v>87360</v>
          </cell>
          <cell r="B5482" t="str">
            <v>ARGAMASSA TRAÇO 1:3 (CIMENTO E AREIA GROSSA) COM ADIÇÃO DE EMULSÃO POLIMÉRICA PARA CHAPISCO ROLADO, PREPARO MECÂNICO COM MISTURADOR DE EIXO HORIZONTAL DE 160 KG. AF_06/2014</v>
          </cell>
          <cell r="C5482" t="str">
            <v>M3</v>
          </cell>
          <cell r="D5482" t="str">
            <v>1.956,98</v>
          </cell>
        </row>
        <row r="5483">
          <cell r="A5483" t="str">
            <v>87361</v>
          </cell>
          <cell r="B5483" t="str">
            <v>ARGAMASSA TRAÇO 1:3 (CIMENTO E AREIA GROSSA) COM ADIÇÃO DE EMULSÃO POLIMÉRICA PARA CHAPISCO ROLADO, PREPARO MECÂNICO COM MISTURADOR DE EIXO HORIZONTAL DE 300 KG. AF_06/2014</v>
          </cell>
          <cell r="C5483" t="str">
            <v>M3</v>
          </cell>
          <cell r="D5483" t="str">
            <v>1.920,41</v>
          </cell>
        </row>
        <row r="5484">
          <cell r="A5484" t="str">
            <v>87362</v>
          </cell>
          <cell r="B5484" t="str">
            <v>ARGAMASSA TRAÇO 1:3 (CIMENTO E AREIA GROSSA) COM ADIÇÃO DE EMULSÃO POLIMÉRICA PARA CHAPISCO ROLADO, PREPARO MECÂNICO COM MISTURADOR DE EIXO HORIZONTAL DE 600 KG. AF_06/2014</v>
          </cell>
          <cell r="C5484" t="str">
            <v>M3</v>
          </cell>
          <cell r="D5484" t="str">
            <v>1.912,51</v>
          </cell>
        </row>
        <row r="5485">
          <cell r="A5485" t="str">
            <v>87363</v>
          </cell>
          <cell r="B5485" t="str">
            <v>ARGAMASSA TRAÇO 1:4 (CIMENTO E AREIA GROSSA) COM ADIÇÃO DE EMULSÃO POLIMÉRICA PARA CHAPISCO ROLADO, PREPARO MECÂNICO COM MISTURADOR DE EIXO HORIZONTAL DE 300 KG. AF_06/2014</v>
          </cell>
          <cell r="C5485" t="str">
            <v>M3</v>
          </cell>
          <cell r="D5485" t="str">
            <v>1.930,35</v>
          </cell>
        </row>
        <row r="5486">
          <cell r="A5486" t="str">
            <v>87364</v>
          </cell>
          <cell r="B5486" t="str">
            <v>ARGAMASSA TRAÇO 1:4 (CIMENTO E AREIA GROSSA) COM ADIÇÃO DE EMULSÃO POLIMÉRICA PARA CHAPISCO ROLADO, PREPARO MECÂNICO COM MISTURADOR DE EIXO HORIZONTAL DE 600 KG. AF_06/2014</v>
          </cell>
          <cell r="C5486" t="str">
            <v>M3</v>
          </cell>
          <cell r="D5486" t="str">
            <v>1.886,34</v>
          </cell>
        </row>
        <row r="5487">
          <cell r="A5487" t="str">
            <v>87365</v>
          </cell>
          <cell r="B5487" t="str">
            <v>ARGAMASSA TRAÇO 1:7 (CIMENTO E AREIA MÉDIA) COM ADIÇÃO DE PLASTIFICANTE PARA EMBOÇO/MASSA ÚNICA/ASSENTAMENTO DE ALVENARIA DE VEDAÇÃO, PREPARO MANUAL. AF_06/2014</v>
          </cell>
          <cell r="C5487" t="str">
            <v>M3</v>
          </cell>
          <cell r="D5487" t="str">
            <v>373,45</v>
          </cell>
        </row>
        <row r="5488">
          <cell r="A5488" t="str">
            <v>87366</v>
          </cell>
          <cell r="B5488" t="str">
            <v>ARGAMASSA TRAÇO 1:6 (CIMENTO E AREIA MÉDIA) COM ADIÇÃO DE PLASTIFICANTE PARA EMBOÇO/MASSA ÚNICA/ASSENTAMENTO DE ALVENARIA DE VEDAÇÃO, PREPARO MANUAL. AF_06/2014</v>
          </cell>
          <cell r="C5488" t="str">
            <v>M3</v>
          </cell>
          <cell r="D5488" t="str">
            <v>384,99</v>
          </cell>
        </row>
        <row r="5489">
          <cell r="A5489" t="str">
            <v>87367</v>
          </cell>
          <cell r="B5489" t="str">
            <v>ARGAMASSA TRAÇO 1:1:6 (CIMENTO, CAL E AREIA MÉDIA) PARA EMBOÇO/MASSA ÚNICA/ASSENTAMENTO DE ALVENARIA DE VEDAÇÃO, PREPARO MANUAL. AF_06/2014</v>
          </cell>
          <cell r="C5489" t="str">
            <v>M3</v>
          </cell>
          <cell r="D5489" t="str">
            <v>422,49</v>
          </cell>
        </row>
        <row r="5490">
          <cell r="A5490" t="str">
            <v>87368</v>
          </cell>
          <cell r="B5490" t="str">
            <v>ARGAMASSA TRAÇO 1:1,5:7,5 (CIMENTO, CAL E AREIA MÉDIA) PARA EMBOÇO/MASSA ÚNICA/ASSENTAMENTO DE ALVENARIA DE VEDAÇÃO, PREPARO MANUAL. AF_06/2014</v>
          </cell>
          <cell r="C5490" t="str">
            <v>M3</v>
          </cell>
          <cell r="D5490" t="str">
            <v>421,30</v>
          </cell>
        </row>
        <row r="5491">
          <cell r="A5491" t="str">
            <v>87369</v>
          </cell>
          <cell r="B5491" t="str">
            <v>ARGAMASSA TRAÇO 1:2:8 (CIMENTO, CAL E AREIA MÉDIA) PARA EMBOÇO/MASSA ÚNICA/ASSENTAMENTO DE ALVENARIA DE VEDAÇÃO, PREPARO MANUAL. AF_06/2014</v>
          </cell>
          <cell r="C5491" t="str">
            <v>M3</v>
          </cell>
          <cell r="D5491" t="str">
            <v>428,17</v>
          </cell>
        </row>
        <row r="5492">
          <cell r="A5492" t="str">
            <v>87370</v>
          </cell>
          <cell r="B5492" t="str">
            <v>ARGAMASSA TRAÇO 1:2:9 (CIMENTO, CAL E AREIA MÉDIA) PARA EMBOÇO/MASSA ÚNICA/ASSENTAMENTO DE ALVENARIA DE VEDAÇÃO, PREPARO MANUAL. AF_06/2014</v>
          </cell>
          <cell r="C5492" t="str">
            <v>M3</v>
          </cell>
          <cell r="D5492" t="str">
            <v>417,00</v>
          </cell>
        </row>
        <row r="5493">
          <cell r="A5493" t="str">
            <v>87371</v>
          </cell>
          <cell r="B5493" t="str">
            <v>ARGAMASSA TRAÇO 1:3:12 (CIMENTO, CAL E AREIA MÉDIA) PARA EMBOÇO/MASSA ÚNICA/ASSENTAMENTO DE ALVENARIA DE VEDAÇÃO, PREPARO MANUAL. AF_06/2014</v>
          </cell>
          <cell r="C5493" t="str">
            <v>M3</v>
          </cell>
          <cell r="D5493" t="str">
            <v>411,56</v>
          </cell>
        </row>
        <row r="5494">
          <cell r="A5494" t="str">
            <v>87372</v>
          </cell>
          <cell r="B5494" t="str">
            <v>ARGAMASSA TRAÇO 1:3 (CIMENTO E AREIA MÉDIA) PARA CONTRAPISO, PREPARO MANUAL. AF_06/2014</v>
          </cell>
          <cell r="C5494" t="str">
            <v>M3</v>
          </cell>
          <cell r="D5494" t="str">
            <v>487,97</v>
          </cell>
        </row>
        <row r="5495">
          <cell r="A5495" t="str">
            <v>87373</v>
          </cell>
          <cell r="B5495" t="str">
            <v>ARGAMASSA TRAÇO 1:4 (CIMENTO E AREIA MÉDIA) PARA CONTRAPISO, PREPARO MANUAL. AF_06/2014</v>
          </cell>
          <cell r="C5495" t="str">
            <v>M3</v>
          </cell>
          <cell r="D5495" t="str">
            <v>454,24</v>
          </cell>
        </row>
        <row r="5496">
          <cell r="A5496" t="str">
            <v>87374</v>
          </cell>
          <cell r="B5496" t="str">
            <v>ARGAMASSA TRAÇO 1:5 (CIMENTO E AREIA MÉDIA) PARA CONTRAPISO, PREPARO MANUAL. AF_06/2014</v>
          </cell>
          <cell r="C5496" t="str">
            <v>M3</v>
          </cell>
          <cell r="D5496" t="str">
            <v>431,54</v>
          </cell>
        </row>
        <row r="5497">
          <cell r="A5497" t="str">
            <v>87375</v>
          </cell>
          <cell r="B5497" t="str">
            <v>ARGAMASSA TRAÇO 1:6 (CIMENTO E AREIA MÉDIA) PARA CONTRAPISO, PREPARO MANUAL. AF_06/2014</v>
          </cell>
          <cell r="C5497" t="str">
            <v>M3</v>
          </cell>
          <cell r="D5497" t="str">
            <v>410,48</v>
          </cell>
        </row>
        <row r="5498">
          <cell r="A5498" t="str">
            <v>87376</v>
          </cell>
          <cell r="B5498" t="str">
            <v>ARGAMASSA TRAÇO 1:5 (CIMENTO E AREIA GROSSA) PARA CHAPISCO CONVENCIONAL, PREPARO MANUAL. AF_06/2014</v>
          </cell>
          <cell r="C5498" t="str">
            <v>M3</v>
          </cell>
          <cell r="D5498" t="str">
            <v>370,53</v>
          </cell>
        </row>
        <row r="5499">
          <cell r="A5499" t="str">
            <v>87377</v>
          </cell>
          <cell r="B5499" t="str">
            <v>ARGAMASSA TRAÇO 1:3 (CIMENTO E AREIA GROSSA) PARA CHAPISCO CONVENCIONAL, PREPARO MANUAL. AF_06/2014</v>
          </cell>
          <cell r="C5499" t="str">
            <v>M3</v>
          </cell>
          <cell r="D5499" t="str">
            <v>409,33</v>
          </cell>
        </row>
        <row r="5500">
          <cell r="A5500" t="str">
            <v>87378</v>
          </cell>
          <cell r="B5500" t="str">
            <v>ARGAMASSA TRAÇO 1:4 (CIMENTO E AREIA GROSSA) PARA CHAPISCO CONVENCIONAL, PREPARO MANUAL. AF_06/2014</v>
          </cell>
          <cell r="C5500" t="str">
            <v>M3</v>
          </cell>
          <cell r="D5500" t="str">
            <v>386,02</v>
          </cell>
        </row>
        <row r="5501">
          <cell r="A5501" t="str">
            <v>87379</v>
          </cell>
          <cell r="B5501" t="str">
            <v>ARGAMASSA TRAÇO 1:5 (CIMENTO E AREIA GROSSA) COM ADIÇÃO DE EMULSÃO POLIMÉRICA PARA CHAPISCO ROLADO, PREPARO MANUAL. AF_06/2014</v>
          </cell>
          <cell r="C5501" t="str">
            <v>M3</v>
          </cell>
          <cell r="D5501" t="str">
            <v>2.001,93</v>
          </cell>
        </row>
        <row r="5502">
          <cell r="A5502" t="str">
            <v>87380</v>
          </cell>
          <cell r="B5502" t="str">
            <v>ARGAMASSA TRAÇO 1:3 (CIMENTO E AREIA GROSSA) COM ADIÇÃO DE EMULSÃO POLIMÉRICA PARA CHAPISCO ROLADO, PREPARO MANUAL. AF_06/2014</v>
          </cell>
          <cell r="C5502" t="str">
            <v>M3</v>
          </cell>
          <cell r="D5502" t="str">
            <v>2.044,58</v>
          </cell>
        </row>
        <row r="5503">
          <cell r="A5503" t="str">
            <v>87381</v>
          </cell>
          <cell r="B5503" t="str">
            <v>ARGAMASSA TRAÇO 1:4 (CIMENTO E AREIA GROSSA) COM ADIÇÃO DE EMULSÃO POLIMÉRICA PARA CHAPISCO ROLADO, PREPARO MANUAL. AF_06/2014</v>
          </cell>
          <cell r="C5503" t="str">
            <v>M3</v>
          </cell>
          <cell r="D5503" t="str">
            <v>2.019,96</v>
          </cell>
        </row>
        <row r="5504">
          <cell r="A5504" t="str">
            <v>87382</v>
          </cell>
          <cell r="B5504" t="str">
            <v>ARGAMASSA INDUSTRIALIZADA MULTIUSO PARA REVESTIMENTOS E ASSENTAMENTO DA ALVENARIA, PREPARO COM MISTURADOR DE EIXO HORIZONTAL DE 160 KG. AF_06/2014</v>
          </cell>
          <cell r="C5504" t="str">
            <v>M3</v>
          </cell>
          <cell r="D5504" t="str">
            <v>765,43</v>
          </cell>
        </row>
        <row r="5505">
          <cell r="A5505" t="str">
            <v>87383</v>
          </cell>
          <cell r="B5505" t="str">
            <v>ARGAMASSA INDUSTRIALIZADA MULTIUSO PARA REVESTIMENTOS E ASSENTAMENTO DA ALVENARIA, PREPARO COM MISTURADOR DE EIXO HORIZONTAL DE 300 KG. AF_06/2014</v>
          </cell>
          <cell r="C5505" t="str">
            <v>M3</v>
          </cell>
          <cell r="D5505" t="str">
            <v>753,44</v>
          </cell>
        </row>
        <row r="5506">
          <cell r="A5506" t="str">
            <v>87384</v>
          </cell>
          <cell r="B5506" t="str">
            <v>ARGAMASSA INDUSTRIALIZADA MULTIUSO PARA REVESTIMENTOS E ASSENTAMENTO DA ALVENARIA, PREPARO COM MISTURADOR DE EIXO HORIZONTAL DE 600 KG. AF_06/2014</v>
          </cell>
          <cell r="C5506" t="str">
            <v>M3</v>
          </cell>
          <cell r="D5506" t="str">
            <v>742,95</v>
          </cell>
        </row>
        <row r="5507">
          <cell r="A5507" t="str">
            <v>87385</v>
          </cell>
          <cell r="B5507" t="str">
            <v>ARGAMASSA PRONTA PARA CONTRAPISO, PREPARO COM MISTURADOR DE EIXO HORIZONTAL DE 160 KG. AF_06/2014</v>
          </cell>
          <cell r="C5507" t="str">
            <v>M3</v>
          </cell>
          <cell r="D5507" t="str">
            <v>1.086,45</v>
          </cell>
        </row>
        <row r="5508">
          <cell r="A5508" t="str">
            <v>87386</v>
          </cell>
          <cell r="B5508" t="str">
            <v>ARGAMASSA PRONTA PARA CONTRAPISO, PREPARO COM MISTURADOR DE EIXO HORIZONTAL DE 300 KG. AF_06/2014</v>
          </cell>
          <cell r="C5508" t="str">
            <v>M3</v>
          </cell>
          <cell r="D5508" t="str">
            <v>1.071,66</v>
          </cell>
        </row>
        <row r="5509">
          <cell r="A5509" t="str">
            <v>87387</v>
          </cell>
          <cell r="B5509" t="str">
            <v>ARGAMASSA PRONTA PARA CONTRAPISO, PREPARO COM MISTURADOR DE EIXO HORIZONTAL DE 600 KG. AF_06/2014</v>
          </cell>
          <cell r="C5509" t="str">
            <v>M3</v>
          </cell>
          <cell r="D5509" t="str">
            <v>1.063,18</v>
          </cell>
        </row>
        <row r="5510">
          <cell r="A5510" t="str">
            <v>87388</v>
          </cell>
          <cell r="B5510" t="str">
            <v>ARGAMASSA PARA REVESTIMENTO DECORATIVO MONOCAMADA (MONOCAPA), PREPARO COM MISTURADOR DE EIXO HORIZONTAL DE 160 KG. AF_06/2014</v>
          </cell>
          <cell r="C5510" t="str">
            <v>M3</v>
          </cell>
          <cell r="D5510" t="str">
            <v>2.507,85</v>
          </cell>
        </row>
        <row r="5511">
          <cell r="A5511" t="str">
            <v>87389</v>
          </cell>
          <cell r="B5511" t="str">
            <v>ARGAMASSA PARA REVESTIMENTO DECORATIVO MONOCAMADA (MONOCAPA), PREPARO COM MISTURADOR DE EIXO HORIZONTAL DE 300 KG. AF_06/2014</v>
          </cell>
          <cell r="C5511" t="str">
            <v>M3</v>
          </cell>
          <cell r="D5511" t="str">
            <v>2.508,98</v>
          </cell>
        </row>
        <row r="5512">
          <cell r="A5512" t="str">
            <v>87390</v>
          </cell>
          <cell r="B5512" t="str">
            <v>ARGAMASSA PARA REVESTIMENTO DECORATIVO MONOCAMADA (MONOCAPA), PREPARO COM MISTURADOR DE EIXO HORIZONTAL DE 600 KG. AF_06/2014</v>
          </cell>
          <cell r="C5512" t="str">
            <v>M3</v>
          </cell>
          <cell r="D5512" t="str">
            <v>2.508,28</v>
          </cell>
        </row>
        <row r="5513">
          <cell r="A5513" t="str">
            <v>87391</v>
          </cell>
          <cell r="B5513" t="str">
            <v>ARGAMASSA INDUSTRIALIZADA PARA CHAPISCO ROLADO, PREPARO COM MISTURADOR DE EIXO HORIZONTAL DE 160 KG. AF_06/2014</v>
          </cell>
          <cell r="C5513" t="str">
            <v>M3</v>
          </cell>
          <cell r="D5513" t="str">
            <v>3.610,25</v>
          </cell>
        </row>
        <row r="5514">
          <cell r="A5514" t="str">
            <v>87393</v>
          </cell>
          <cell r="B5514" t="str">
            <v>ARGAMASSA INDUSTRIALIZADA PARA CHAPISCO ROLADO, PREPARO COM MISTURADOR DE EIXO HORIZONTAL DE 300 KG. AF_06/2014</v>
          </cell>
          <cell r="C5514" t="str">
            <v>M3</v>
          </cell>
          <cell r="D5514" t="str">
            <v>3.642,10</v>
          </cell>
        </row>
        <row r="5515">
          <cell r="A5515" t="str">
            <v>87394</v>
          </cell>
          <cell r="B5515" t="str">
            <v>ARGAMASSA INDUSTRIALIZADA PARA CHAPISCO ROLADO, PREPARO COM MISTURADOR DE EIXO HORIZONTAL DE 600 KG. AF_06/2014</v>
          </cell>
          <cell r="C5515" t="str">
            <v>M3</v>
          </cell>
          <cell r="D5515" t="str">
            <v>3.650,64</v>
          </cell>
        </row>
        <row r="5516">
          <cell r="A5516" t="str">
            <v>87395</v>
          </cell>
          <cell r="B5516" t="str">
            <v>ARGAMASSA INDUSTRIALIZADA PARA CHAPISCO COLANTE, PREPARO COM MISTURADOR DE EIXO HORIZONTAL DE 160 KG. AF_06/2014</v>
          </cell>
          <cell r="C5516" t="str">
            <v>M3</v>
          </cell>
          <cell r="D5516" t="str">
            <v>2.855,73</v>
          </cell>
        </row>
        <row r="5517">
          <cell r="A5517" t="str">
            <v>87396</v>
          </cell>
          <cell r="B5517" t="str">
            <v>ARGAMASSA INDUSTRIALIZADA PARA CHAPISCO COLANTE, PREPARO COM MISTURADOR DE EIXO HORIZONTAL DE 300 KG. AF_06/2014</v>
          </cell>
          <cell r="C5517" t="str">
            <v>M3</v>
          </cell>
          <cell r="D5517" t="str">
            <v>2.878,17</v>
          </cell>
        </row>
        <row r="5518">
          <cell r="A5518" t="str">
            <v>87397</v>
          </cell>
          <cell r="B5518" t="str">
            <v>ARGAMASSA INDUSTRIALIZADA PARA CHAPISCO COLANTE, PREPARO COM MISTURADOR DE EIXO HORIZONTAL DE 600 KG. AF_06/2014</v>
          </cell>
          <cell r="C5518" t="str">
            <v>M3</v>
          </cell>
          <cell r="D5518" t="str">
            <v>2.879,24</v>
          </cell>
        </row>
        <row r="5519">
          <cell r="A5519" t="str">
            <v>87398</v>
          </cell>
          <cell r="B5519" t="str">
            <v>ARGAMASSA INDUSTRIALIZADA MULTIUSO PARA REVESTIMENTOS E ASSENTAMENTO DA ALVENARIA, PREPARO MANUAL. AF_06/2014</v>
          </cell>
          <cell r="C5519" t="str">
            <v>M3</v>
          </cell>
          <cell r="D5519" t="str">
            <v>921,00</v>
          </cell>
        </row>
        <row r="5520">
          <cell r="A5520" t="str">
            <v>87399</v>
          </cell>
          <cell r="B5520" t="str">
            <v>ARGAMASSA PRONTA PARA CONTRAPISO, PREPARO MANUAL. AF_06/2014</v>
          </cell>
          <cell r="C5520" t="str">
            <v>M3</v>
          </cell>
          <cell r="D5520" t="str">
            <v>1.254,54</v>
          </cell>
        </row>
        <row r="5521">
          <cell r="A5521" t="str">
            <v>87401</v>
          </cell>
          <cell r="B5521" t="str">
            <v>ARGAMASSA INDUSTRIALIZADA PARA CHAPISCO ROLADO, PREPARO MANUAL. AF_06/2014</v>
          </cell>
          <cell r="C5521" t="str">
            <v>M3</v>
          </cell>
          <cell r="D5521" t="str">
            <v>3.848,49</v>
          </cell>
        </row>
        <row r="5522">
          <cell r="A5522" t="str">
            <v>87402</v>
          </cell>
          <cell r="B5522" t="str">
            <v>ARGAMASSA INDUSTRIALIZADA PARA CHAPISCO COLANTE, PREPARO MANUAL. AF_06/2014</v>
          </cell>
          <cell r="C5522" t="str">
            <v>M3</v>
          </cell>
          <cell r="D5522" t="str">
            <v>3.090,39</v>
          </cell>
        </row>
        <row r="5523">
          <cell r="A5523" t="str">
            <v>87404</v>
          </cell>
          <cell r="B5523" t="str">
            <v>ARGAMASSA PARA REVESTIMENTO DECORATIVO MONOCAMADA (MONOCAPA), MISTURA E PROJEÇÃO DE 1,5 M3/H DE ARGAMASSA. AF_06/2014</v>
          </cell>
          <cell r="C5523" t="str">
            <v>M3</v>
          </cell>
          <cell r="D5523" t="str">
            <v>2.608,59</v>
          </cell>
        </row>
        <row r="5524">
          <cell r="A5524" t="str">
            <v>87405</v>
          </cell>
          <cell r="B5524" t="str">
            <v>ARGAMASSA PARA REVESTIMENTO DECORATIVO MONOCAMADA (MONOCAPA), MISTURA E PROJEÇÃO DE 2 M3/H DE ARGAMASSA. AF_06/2014</v>
          </cell>
          <cell r="C5524" t="str">
            <v>M3</v>
          </cell>
          <cell r="D5524" t="str">
            <v>2.599,44</v>
          </cell>
        </row>
        <row r="5525">
          <cell r="A5525" t="str">
            <v>87407</v>
          </cell>
          <cell r="B5525" t="str">
            <v>ARGAMASSA INDUSTRIALIZADA PARA REVESTIMENTOS, MISTURA E PROJEÇÃO DE 1,5 M³/H DE ARGAMASSA. AF_06/2014</v>
          </cell>
          <cell r="C5525" t="str">
            <v>M3</v>
          </cell>
          <cell r="D5525" t="str">
            <v>772,55</v>
          </cell>
        </row>
        <row r="5526">
          <cell r="A5526" t="str">
            <v>87408</v>
          </cell>
          <cell r="B5526" t="str">
            <v>ARGAMASSA INDUSTRIALIZADA PARA REVESTIMENTOS, MISTURA E PROJEÇÃO DE 2 M³/H DE ARGAMASSA. AF_06/2014</v>
          </cell>
          <cell r="C5526" t="str">
            <v>M3</v>
          </cell>
          <cell r="D5526" t="str">
            <v>755,22</v>
          </cell>
        </row>
        <row r="5527">
          <cell r="A5527" t="str">
            <v>87410</v>
          </cell>
          <cell r="B5527" t="str">
            <v>ARGAMASSA À BASE DE GESSO, MISTURA E PROJEÇÃO DE 1,5 M³/H DE ARGAMASSA. AF_06/2014</v>
          </cell>
          <cell r="C5527" t="str">
            <v>M3</v>
          </cell>
          <cell r="D5527" t="str">
            <v>712,66</v>
          </cell>
        </row>
        <row r="5528">
          <cell r="A5528" t="str">
            <v>88626</v>
          </cell>
          <cell r="B5528" t="str">
            <v>ARGAMASSA TRAÇO 1:0,5:4,5 (CIMENTO, CAL E AREIA MÉDIA), PREPARO MECÂNICO COM BETONEIRA 400 L. AF_08/2014</v>
          </cell>
          <cell r="C5528" t="str">
            <v>M3</v>
          </cell>
          <cell r="D5528" t="str">
            <v>299,33</v>
          </cell>
        </row>
        <row r="5529">
          <cell r="A5529" t="str">
            <v>88627</v>
          </cell>
          <cell r="B5529" t="str">
            <v>ARGAMASSA TRAÇO 1:0,5:4,5 (CIMENTO, CAL E AREIA MÉDIA) PARA ASSENTAMENTO DE ALVENARIA, PREPARO MANUAL. AF_08/2014</v>
          </cell>
          <cell r="C5529" t="str">
            <v>M3</v>
          </cell>
          <cell r="D5529" t="str">
            <v>374,81</v>
          </cell>
        </row>
        <row r="5530">
          <cell r="A5530" t="str">
            <v>88628</v>
          </cell>
          <cell r="B5530" t="str">
            <v>ARGAMASSA TRAÇO 1:3 (CIMENTO E AREIA MÉDIA), PREPARO MECÂNICO COM BETONEIRA 400 L. AF_08/2014</v>
          </cell>
          <cell r="C5530" t="str">
            <v>M3</v>
          </cell>
          <cell r="D5530" t="str">
            <v>301,30</v>
          </cell>
        </row>
        <row r="5531">
          <cell r="A5531" t="str">
            <v>88629</v>
          </cell>
          <cell r="B5531" t="str">
            <v>ARGAMASSA TRAÇO 1:3 (CIMENTO E AREIA MÉDIA), PREPARO MANUAL. AF_08/2014</v>
          </cell>
          <cell r="C5531" t="str">
            <v>M3</v>
          </cell>
          <cell r="D5531" t="str">
            <v>381,93</v>
          </cell>
        </row>
        <row r="5532">
          <cell r="A5532" t="str">
            <v>88630</v>
          </cell>
          <cell r="B5532" t="str">
            <v>ARGAMASSA TRAÇO 1:4 (CIMENTO E AREIA MÉDIA), PREPARO MECÂNICO COM BETONEIRA 400 L. AF_08/2014</v>
          </cell>
          <cell r="C5532" t="str">
            <v>M3</v>
          </cell>
          <cell r="D5532" t="str">
            <v>273,10</v>
          </cell>
        </row>
        <row r="5533">
          <cell r="A5533" t="str">
            <v>88631</v>
          </cell>
          <cell r="B5533" t="str">
            <v>ARGAMASSA TRAÇO 1:4 (CIMENTO E AREIA MÉDIA), PREPARO MANUAL. AF_08/2014</v>
          </cell>
          <cell r="C5533" t="str">
            <v>M3</v>
          </cell>
          <cell r="D5533" t="str">
            <v>356,68</v>
          </cell>
        </row>
        <row r="5534">
          <cell r="A5534" t="str">
            <v>88715</v>
          </cell>
          <cell r="B5534" t="str">
            <v>ARGAMASSA TRAÇO 1:2:9 (CIMENTO, CAL E AREIA MÉDIA) PARA EMBOÇO/MASSA ÚNICA/ASSENTAMENTO DE ALVENARIA DE VEDAÇÃO, PREPARO MECÂNICO COM BETONEIRA 400 L. AF_09/2014</v>
          </cell>
          <cell r="C5534" t="str">
            <v>M3</v>
          </cell>
          <cell r="D5534" t="str">
            <v>314,11</v>
          </cell>
        </row>
        <row r="5535">
          <cell r="A5535" t="str">
            <v>95563</v>
          </cell>
          <cell r="B5535" t="str">
            <v>ARGAMASSA TRAÇO 1:1,65 (CIMENTO E AREIA MÉDIA), FCK 20 MPA, PREPARO MECÂNICO COM MISTURADOR DUPLO HORIZONTAL DE ALTA TURBULÊNCIA. AF_11/2016</v>
          </cell>
          <cell r="C5535" t="str">
            <v>M3</v>
          </cell>
          <cell r="D5535" t="str">
            <v>483,13</v>
          </cell>
        </row>
        <row r="5536">
          <cell r="A5536" t="str">
            <v>96920</v>
          </cell>
          <cell r="B5536" t="str">
            <v>ARGAMASSA TRAÇO 1:3 (CIMENTO E AREIA), PREPARO MECANICO , INCLUSO ADITIVO IMPERMEABILIZANTE</v>
          </cell>
          <cell r="C5536" t="str">
            <v>M3</v>
          </cell>
          <cell r="D5536" t="str">
            <v>389,32</v>
          </cell>
        </row>
        <row r="5537">
          <cell r="A5537" t="str">
            <v>88036</v>
          </cell>
          <cell r="B5537" t="str">
            <v>TRANSPORTE HORIZONTAL, MASSA/GRANEL, JERICA 90L, 30M. AF_06/2014</v>
          </cell>
          <cell r="C5537" t="str">
            <v>M3</v>
          </cell>
          <cell r="D5537" t="str">
            <v>30,60</v>
          </cell>
        </row>
        <row r="5538">
          <cell r="A5538" t="str">
            <v>88037</v>
          </cell>
          <cell r="B5538" t="str">
            <v>TRANSPORTE HORIZONTAL, MASSA/GRANEL, JERICA 90L, 50M. AF_06/2014</v>
          </cell>
          <cell r="C5538" t="str">
            <v>M3</v>
          </cell>
          <cell r="D5538" t="str">
            <v>42,86</v>
          </cell>
        </row>
        <row r="5539">
          <cell r="A5539" t="str">
            <v>88038</v>
          </cell>
          <cell r="B5539" t="str">
            <v>TRANSPORTE HORIZONTAL, MASSA/GRANEL, JERICA 90L, 75M. AF_06/2014</v>
          </cell>
          <cell r="C5539" t="str">
            <v>M3</v>
          </cell>
          <cell r="D5539" t="str">
            <v>58,20</v>
          </cell>
        </row>
        <row r="5540">
          <cell r="A5540" t="str">
            <v>88039</v>
          </cell>
          <cell r="B5540" t="str">
            <v>TRANSPORTE HORIZONTAL, MASSA/GRANEL, JERICA 90L, 100M. AF_06/2014</v>
          </cell>
          <cell r="C5540" t="str">
            <v>M3</v>
          </cell>
          <cell r="D5540" t="str">
            <v>73,54</v>
          </cell>
        </row>
        <row r="5541">
          <cell r="A5541" t="str">
            <v>88040</v>
          </cell>
          <cell r="B5541" t="str">
            <v>TRANSPORTE HORIZONTAL, MASSA/GRANEL, MINICARREGADEIRA, 30M. AF_06/2014</v>
          </cell>
          <cell r="C5541" t="str">
            <v>M3</v>
          </cell>
          <cell r="D5541" t="str">
            <v>9,72</v>
          </cell>
        </row>
        <row r="5542">
          <cell r="A5542" t="str">
            <v>88041</v>
          </cell>
          <cell r="B5542" t="str">
            <v>TRANSPORTE HORIZONTAL, MASSA/GRANEL, MINICARREGADEIRA, 50M. AF_06/2014</v>
          </cell>
          <cell r="C5542" t="str">
            <v>M3</v>
          </cell>
          <cell r="D5542" t="str">
            <v>15,07</v>
          </cell>
        </row>
        <row r="5543">
          <cell r="A5543" t="str">
            <v>88042</v>
          </cell>
          <cell r="B5543" t="str">
            <v>TRANSPORTE HORIZONTAL, MASSA/GRANEL, MINICARREGADEIRA, 75M. AF_06/2014</v>
          </cell>
          <cell r="C5543" t="str">
            <v>M3</v>
          </cell>
          <cell r="D5543" t="str">
            <v>21,76</v>
          </cell>
        </row>
        <row r="5544">
          <cell r="A5544" t="str">
            <v>88043</v>
          </cell>
          <cell r="B5544" t="str">
            <v>TRANSPORTE HORIZONTAL, MASSA/GRANEL, MINICARREGADEIRA, 100M. AF_06/2014</v>
          </cell>
          <cell r="C5544" t="str">
            <v>M3</v>
          </cell>
          <cell r="D5544" t="str">
            <v>28,44</v>
          </cell>
        </row>
        <row r="5545">
          <cell r="A5545" t="str">
            <v>88044</v>
          </cell>
          <cell r="B5545" t="str">
            <v>TRANSPORTE HORIZONTAL, BLOCOS VAZADOS DE CONCRETO OU CERÂMICO 19X19X39 CM, MANUAL, 30M. AF_06/2014</v>
          </cell>
          <cell r="C5545" t="str">
            <v>UN</v>
          </cell>
          <cell r="D5545" t="str">
            <v>0,63</v>
          </cell>
        </row>
        <row r="5546">
          <cell r="A5546" t="str">
            <v>88045</v>
          </cell>
          <cell r="B5546" t="str">
            <v>TRANSPORTE HORIZONTAL, BLOCOS CERÂMICOS FURADOS NA HORIZONTAL 9X19X19 CM, MANUAL, 30M. AF_06/2014</v>
          </cell>
          <cell r="C5546" t="str">
            <v>UN</v>
          </cell>
          <cell r="D5546" t="str">
            <v>0,31</v>
          </cell>
        </row>
        <row r="5547">
          <cell r="A5547" t="str">
            <v>88046</v>
          </cell>
          <cell r="B5547" t="str">
            <v>TRANSPORTE HORIZONTAL, BLOCOS VAZADOS DE CONCRETO OU CERÂMICO 19X19X39 CM, CARRINHO PLATAFORMA, 30M. AF_06/2014</v>
          </cell>
          <cell r="C5547" t="str">
            <v>UN</v>
          </cell>
          <cell r="D5547" t="str">
            <v>0,27</v>
          </cell>
        </row>
        <row r="5548">
          <cell r="A5548" t="str">
            <v>88047</v>
          </cell>
          <cell r="B5548" t="str">
            <v>TRANSPORTE HORIZONTAL, BLOCOS CERÂMICOS FURADOS NA HORIZONTAL 9X19X19 CM, CARRINHO PLATAFORMA, 30M. AF_06/2014</v>
          </cell>
          <cell r="C5548" t="str">
            <v>UN</v>
          </cell>
          <cell r="D5548" t="str">
            <v>0,10</v>
          </cell>
        </row>
        <row r="5549">
          <cell r="A5549" t="str">
            <v>88048</v>
          </cell>
          <cell r="B5549" t="str">
            <v>TRANSPORTE HORIZONTAL, BLOCOS VAZADOS DE CONCRETO OU CERÂMICO 19X19X39 CM, CARRINHO PLATAFORMA, 50M. AF_06/2014</v>
          </cell>
          <cell r="C5549" t="str">
            <v>UN</v>
          </cell>
          <cell r="D5549" t="str">
            <v>0,36</v>
          </cell>
        </row>
        <row r="5550">
          <cell r="A5550" t="str">
            <v>88049</v>
          </cell>
          <cell r="B5550" t="str">
            <v>TRANSPORTE HORIZONTAL, BLOCOS CERÂMICOS FURADOS NA HORIZONTAL 9X19X19 CM, CARRINHO PLATAFORMA, 50M. AF_06/2014</v>
          </cell>
          <cell r="C5550" t="str">
            <v>UN</v>
          </cell>
          <cell r="D5550" t="str">
            <v>0,12</v>
          </cell>
        </row>
        <row r="5551">
          <cell r="A5551" t="str">
            <v>88050</v>
          </cell>
          <cell r="B5551" t="str">
            <v>TRANSPORTE HORIZONTAL, BLOCOS VAZADOS DE CONCRETO OU CERÂMICO 19X19X39 CM, CARRINHO PLATAFORMA, 75M. AF_06/2014</v>
          </cell>
          <cell r="C5551" t="str">
            <v>UN</v>
          </cell>
          <cell r="D5551" t="str">
            <v>0,47</v>
          </cell>
        </row>
        <row r="5552">
          <cell r="A5552" t="str">
            <v>88051</v>
          </cell>
          <cell r="B5552" t="str">
            <v>TRANSPORTE HORIZONTAL, BLOCOS CERÂMICOS FURADOS NA HORIZONTAL 9X19X19 CM, CARRINHO PLATAFORMA, 75M. AF_06/2014</v>
          </cell>
          <cell r="C5552" t="str">
            <v>UN</v>
          </cell>
          <cell r="D5552" t="str">
            <v>0,14</v>
          </cell>
        </row>
        <row r="5553">
          <cell r="A5553" t="str">
            <v>88052</v>
          </cell>
          <cell r="B5553" t="str">
            <v>TRANSPORTE HORIZONTAL, BLOCOS VAZADOS DE CONCRETO OU CERÂMICO 19X19X39 CM, CARRINHO PLATAFORMA, 100M. AF_06/2014</v>
          </cell>
          <cell r="C5553" t="str">
            <v>UN</v>
          </cell>
          <cell r="D5553" t="str">
            <v>0,58</v>
          </cell>
        </row>
        <row r="5554">
          <cell r="A5554" t="str">
            <v>88053</v>
          </cell>
          <cell r="B5554" t="str">
            <v>TRANSPORTE HORIZONTAL, BLOCOS CERÂMICOS FURADOS NA HORIZONTAL 9X19X19 CM, CARRINHO PLATAFORMA, 100M. AF_06/2014</v>
          </cell>
          <cell r="C5554" t="str">
            <v>UN</v>
          </cell>
          <cell r="D5554" t="str">
            <v>0,17</v>
          </cell>
        </row>
        <row r="5555">
          <cell r="A5555" t="str">
            <v>88054</v>
          </cell>
          <cell r="B5555" t="str">
            <v>TRANSPORTE HORIZONTAL, BLOCOS VAZADOS DE CONCRETO OU CERÂMICO 19X19X39 CM, CARRINHO PARA MINI PÁLETES, 30M. AF_06/2014</v>
          </cell>
          <cell r="C5555" t="str">
            <v>UN</v>
          </cell>
          <cell r="D5555" t="str">
            <v>0,11</v>
          </cell>
        </row>
        <row r="5556">
          <cell r="A5556" t="str">
            <v>88055</v>
          </cell>
          <cell r="B5556" t="str">
            <v>TRANSPORTE HORIZONTAL, BLOCOS CERÂMICOS FURADOS NA HORIZONTAL 9X19X19 CM, CARRINHO PARA MINI PÁLETES, 30M. AF_06/2014</v>
          </cell>
          <cell r="C5556" t="str">
            <v>UN</v>
          </cell>
          <cell r="D5556" t="str">
            <v>0,02</v>
          </cell>
        </row>
        <row r="5557">
          <cell r="A5557" t="str">
            <v>88056</v>
          </cell>
          <cell r="B5557" t="str">
            <v>TRANSPORTE HORIZONTAL, BLOCOS VAZADOS DE CONCRETO OU CERÂMICO 19X19X39 CM, CARRINHO PARA MINI PÁLETES, 50M. AF_06/2014</v>
          </cell>
          <cell r="C5557" t="str">
            <v>UN</v>
          </cell>
          <cell r="D5557" t="str">
            <v>0,18</v>
          </cell>
        </row>
        <row r="5558">
          <cell r="A5558" t="str">
            <v>88057</v>
          </cell>
          <cell r="B5558" t="str">
            <v>TRANSPORTE HORIZONTAL, BLOCOS CERÂMICOS FURADOS NA HORIZONTAL 9X19X19 CM, CARRINHO PARA MINI PÁLETES, 50M. AF_06/2014</v>
          </cell>
          <cell r="C5558" t="str">
            <v>UN</v>
          </cell>
          <cell r="D5558" t="str">
            <v>0,04</v>
          </cell>
        </row>
        <row r="5559">
          <cell r="A5559" t="str">
            <v>88058</v>
          </cell>
          <cell r="B5559" t="str">
            <v>TRANSPORTE HORIZONTAL, BLOCOS VAZADOS DE CONCRETO OU CERÂMICO 19X19X39 CM, CARRINHO PARA MINI PÁLETES, 75M. AF_06/2014</v>
          </cell>
          <cell r="C5559" t="str">
            <v>UN</v>
          </cell>
          <cell r="D5559" t="str">
            <v>0,27</v>
          </cell>
        </row>
        <row r="5560">
          <cell r="A5560" t="str">
            <v>88059</v>
          </cell>
          <cell r="B5560" t="str">
            <v>TRANSPORTE HORIZONTAL, BLOCOS CERÂMICOS FURADOS NA HORIZONTAL 9X19X19 CM, CARRINHO PARA MINI PÁLETES, 75M. AF_06/2014</v>
          </cell>
          <cell r="C5560" t="str">
            <v>UN</v>
          </cell>
          <cell r="D5560" t="str">
            <v>0,06</v>
          </cell>
        </row>
        <row r="5561">
          <cell r="A5561" t="str">
            <v>88060</v>
          </cell>
          <cell r="B5561" t="str">
            <v>TRANSPORTE HORIZONTAL, BLOCOS VAZADOS DE CONCRETO OU CERÂMICO 19X19X39 CM, CARRINHO PARA MINI PÁLETES, 100M. AF_06/2014</v>
          </cell>
          <cell r="C5561" t="str">
            <v>UN</v>
          </cell>
          <cell r="D5561" t="str">
            <v>0,36</v>
          </cell>
        </row>
        <row r="5562">
          <cell r="A5562" t="str">
            <v>88061</v>
          </cell>
          <cell r="B5562" t="str">
            <v>TRANSPORTE HORIZONTAL, BLOCOS CERÂMICOS FURADOS NA HORIZONTAL 9X19X19 CM, CARRINHO PARA MINI PÁLETES, 100M. AF_06/2014</v>
          </cell>
          <cell r="C5562" t="str">
            <v>UN</v>
          </cell>
          <cell r="D5562" t="str">
            <v>0,09</v>
          </cell>
        </row>
        <row r="5563">
          <cell r="A5563" t="str">
            <v>88074</v>
          </cell>
          <cell r="B5563" t="str">
            <v>TRANSPORTE HORIZONTAL, PLACAS CERÂMICAS, MANUAL, 30M. AF_06/2014</v>
          </cell>
          <cell r="C5563" t="str">
            <v>M2</v>
          </cell>
          <cell r="D5563" t="str">
            <v>0,91</v>
          </cell>
        </row>
        <row r="5564">
          <cell r="A5564" t="str">
            <v>88075</v>
          </cell>
          <cell r="B5564" t="str">
            <v>TRANSPORTE HORIZONTAL, PLACAS CERÂMICAS, CARRINHO PLATAFORMA, 30M. AF_06/2014</v>
          </cell>
          <cell r="C5564" t="str">
            <v>M2</v>
          </cell>
          <cell r="D5564" t="str">
            <v>0,61</v>
          </cell>
        </row>
        <row r="5565">
          <cell r="A5565" t="str">
            <v>88076</v>
          </cell>
          <cell r="B5565" t="str">
            <v>TRANSPORTE HORIZONTAL, PLACAS CERÂMICAS, CARRINHO PLATAFORMA, 50M. AF_06/2014</v>
          </cell>
          <cell r="C5565" t="str">
            <v>M2</v>
          </cell>
          <cell r="D5565" t="str">
            <v>0,71</v>
          </cell>
        </row>
        <row r="5566">
          <cell r="A5566" t="str">
            <v>88077</v>
          </cell>
          <cell r="B5566" t="str">
            <v>TRANSPORTE HORIZONTAL, PLACAS CERÂMICAS, CARRINHO PLATAFORMA, 75M. AF_06/2014</v>
          </cell>
          <cell r="C5566" t="str">
            <v>M2</v>
          </cell>
          <cell r="D5566" t="str">
            <v>0,82</v>
          </cell>
        </row>
        <row r="5567">
          <cell r="A5567" t="str">
            <v>88078</v>
          </cell>
          <cell r="B5567" t="str">
            <v>TRANSPORTE HORIZONTAL, PLACAS CERÂMICAS, CARRINHO PLATAFORMA, 100M. AF_06/2014</v>
          </cell>
          <cell r="C5567" t="str">
            <v>M2</v>
          </cell>
          <cell r="D5567" t="str">
            <v>0,94</v>
          </cell>
        </row>
        <row r="5568">
          <cell r="A5568" t="str">
            <v>88079</v>
          </cell>
          <cell r="B5568" t="str">
            <v>TRANSPORTE HORIZONTAL, PLACAS CERÂMICAS, CARRINHO PARA MINI PÁLETES, 30M. AF_06/2014</v>
          </cell>
          <cell r="C5568" t="str">
            <v>M2</v>
          </cell>
          <cell r="D5568" t="str">
            <v>0,16</v>
          </cell>
        </row>
        <row r="5569">
          <cell r="A5569" t="str">
            <v>88080</v>
          </cell>
          <cell r="B5569" t="str">
            <v>TRANSPORTE HORIZONTAL, PLACAS CERÂMICAS, CARRINHO PARA MINI PÁLETES, 50M. AF_06/2014</v>
          </cell>
          <cell r="C5569" t="str">
            <v>M2</v>
          </cell>
          <cell r="D5569" t="str">
            <v>0,26</v>
          </cell>
        </row>
        <row r="5570">
          <cell r="A5570" t="str">
            <v>88081</v>
          </cell>
          <cell r="B5570" t="str">
            <v>TRANSPORTE HORIZONTAL, PLACAS CERÂMICAS, CARRINHO PARA MINI PÁLETES, 75M. AF_06/2014</v>
          </cell>
          <cell r="C5570" t="str">
            <v>M2</v>
          </cell>
          <cell r="D5570" t="str">
            <v>0,39</v>
          </cell>
        </row>
        <row r="5571">
          <cell r="A5571" t="str">
            <v>88082</v>
          </cell>
          <cell r="B5571" t="str">
            <v>TRANSPORTE HORIZONTAL, PLACAS CERÂMICAS, CARRINHO PARA MINI PÁLETES, 100M. AF_06/2014</v>
          </cell>
          <cell r="C5571" t="str">
            <v>M2</v>
          </cell>
          <cell r="D5571" t="str">
            <v>0,52</v>
          </cell>
        </row>
        <row r="5572">
          <cell r="A5572" t="str">
            <v>88083</v>
          </cell>
          <cell r="B5572" t="str">
            <v>TRANSPORTE HORIZONTAL, PLACAS CERÂMICAS, MANIPULADOR TELESCÓPICO, 30M. AF_06/2014</v>
          </cell>
          <cell r="C5572" t="str">
            <v>M2</v>
          </cell>
          <cell r="D5572" t="str">
            <v>0,06</v>
          </cell>
        </row>
        <row r="5573">
          <cell r="A5573" t="str">
            <v>88084</v>
          </cell>
          <cell r="B5573" t="str">
            <v>TRANSPORTE HORIZONTAL, PLACAS CERÂMICAS, MANIPULADOR TELESCÓPICO, 50M. AF_06/2014</v>
          </cell>
          <cell r="C5573" t="str">
            <v>M2</v>
          </cell>
          <cell r="D5573" t="str">
            <v>0,11</v>
          </cell>
        </row>
        <row r="5574">
          <cell r="A5574" t="str">
            <v>88085</v>
          </cell>
          <cell r="B5574" t="str">
            <v>TRANSPORTE HORIZONTAL, PLACAS CERÂMICAS, MANIPULADOR TELESCÓPICO, 75M. AF_06/2014</v>
          </cell>
          <cell r="C5574" t="str">
            <v>M2</v>
          </cell>
          <cell r="D5574" t="str">
            <v>0,16</v>
          </cell>
        </row>
        <row r="5575">
          <cell r="A5575" t="str">
            <v>88086</v>
          </cell>
          <cell r="B5575" t="str">
            <v>TRANSPORTE HORIZONTAL, PLACAS CERÂMICAS, MANIPULADOR TELESCÓPICO, 100M. AF_06/2014</v>
          </cell>
          <cell r="C5575" t="str">
            <v>M2</v>
          </cell>
          <cell r="D5575" t="str">
            <v>0,22</v>
          </cell>
        </row>
        <row r="5576">
          <cell r="A5576" t="str">
            <v>88087</v>
          </cell>
          <cell r="B5576" t="str">
            <v>TRANSPORTE HORIZONTAL, LATA DE 18 L, MANUAL, 30M. AF_06/2014</v>
          </cell>
          <cell r="C5576" t="str">
            <v>L</v>
          </cell>
          <cell r="D5576" t="str">
            <v>0,07</v>
          </cell>
        </row>
        <row r="5577">
          <cell r="A5577" t="str">
            <v>88099</v>
          </cell>
          <cell r="B5577" t="str">
            <v>TRANSPORTE VERTICAL, BLOCOS VAZADOS DE CONCRETO OU CERÂMICO 19X19X39 CM, MANUAL, 1 PAVIMENTO. AF_06/2014</v>
          </cell>
          <cell r="C5577" t="str">
            <v>UN</v>
          </cell>
          <cell r="D5577" t="str">
            <v>0,25</v>
          </cell>
        </row>
        <row r="5578">
          <cell r="A5578" t="str">
            <v>88100</v>
          </cell>
          <cell r="B5578" t="str">
            <v>TRANSPORTE VERTICAL, BLOCOS CERÂMICOS FURADOS NA HORIZONTAL 9X19X19 CM, MANUAL, 1 PAVIMENTO. AF_06/2014</v>
          </cell>
          <cell r="C5578" t="str">
            <v>UN</v>
          </cell>
          <cell r="D5578" t="str">
            <v>0,12</v>
          </cell>
        </row>
        <row r="5579">
          <cell r="A5579" t="str">
            <v>88101</v>
          </cell>
          <cell r="B5579" t="str">
            <v>TRANSPORTE VERTICAL, PLACAS CERÂMICAS, MANUAL, 1 PAVIMENTO. AF_06/2014</v>
          </cell>
          <cell r="C5579" t="str">
            <v>M2</v>
          </cell>
          <cell r="D5579" t="str">
            <v>0,40</v>
          </cell>
        </row>
        <row r="5580">
          <cell r="A5580" t="str">
            <v>88102</v>
          </cell>
          <cell r="B5580" t="str">
            <v>TRANSPORTE VERTICAL, LATA DE 18 L, MANUAL, 1 PAVIMENTO. AF_06/2014</v>
          </cell>
          <cell r="C5580" t="str">
            <v>L</v>
          </cell>
          <cell r="D5580" t="str">
            <v>0,02</v>
          </cell>
        </row>
        <row r="5581">
          <cell r="A5581" t="str">
            <v>88103</v>
          </cell>
          <cell r="B5581" t="str">
            <v>TRANSPORTE VERTICAL, LATA DE 10 L, MANUAL, 1 PAVIMENTO. AF_06/2014</v>
          </cell>
          <cell r="C5581" t="str">
            <v>L</v>
          </cell>
          <cell r="D5581" t="str">
            <v>0,05</v>
          </cell>
        </row>
        <row r="5582">
          <cell r="A5582" t="str">
            <v>89176</v>
          </cell>
          <cell r="B5582" t="str">
            <v>TRANSPORTE HORIZONTAL, SACOS 50 KG, CARRINHO PLATAFORMA, 30M. AF_06/2014</v>
          </cell>
          <cell r="C5582" t="str">
            <v>T</v>
          </cell>
          <cell r="D5582" t="str">
            <v>8,82</v>
          </cell>
        </row>
        <row r="5583">
          <cell r="A5583" t="str">
            <v>89177</v>
          </cell>
          <cell r="B5583" t="str">
            <v>TRANSPORTE HORIZONTAL, SACOS 30 KG, CARRINHO PLATAFORMA, 30M. AF_06/2014</v>
          </cell>
          <cell r="C5583" t="str">
            <v>T</v>
          </cell>
          <cell r="D5583" t="str">
            <v>12,34</v>
          </cell>
        </row>
        <row r="5584">
          <cell r="A5584" t="str">
            <v>89178</v>
          </cell>
          <cell r="B5584" t="str">
            <v>TRANSPORTE HORIZONTAL, SACOS 20 KG, CARRINHO PLATAFORMA, 30M. AF_06/2014</v>
          </cell>
          <cell r="C5584" t="str">
            <v>T</v>
          </cell>
          <cell r="D5584" t="str">
            <v>14,11</v>
          </cell>
        </row>
        <row r="5585">
          <cell r="A5585" t="str">
            <v>89179</v>
          </cell>
          <cell r="B5585" t="str">
            <v>TRANSPORTE HORIZONTAL, SACOS 50 KG, CARRINHO PLATAFORMA, 50M. AF_06/2014</v>
          </cell>
          <cell r="C5585" t="str">
            <v>T</v>
          </cell>
          <cell r="D5585" t="str">
            <v>14,11</v>
          </cell>
        </row>
        <row r="5586">
          <cell r="A5586" t="str">
            <v>89180</v>
          </cell>
          <cell r="B5586" t="str">
            <v>TRANSPORTE HORIZONTAL, SACOS 30 KG, CARRINHO PLATAFORMA, 50M. AF_06/2014</v>
          </cell>
          <cell r="C5586" t="str">
            <v>T</v>
          </cell>
          <cell r="D5586" t="str">
            <v>15,87</v>
          </cell>
        </row>
        <row r="5587">
          <cell r="A5587" t="str">
            <v>89181</v>
          </cell>
          <cell r="B5587" t="str">
            <v>TRANSPORTE HORIZONTAL, SACOS 20 KG, CARRINHO PLATAFORMA, 50M. AF_06/2014</v>
          </cell>
          <cell r="C5587" t="str">
            <v>T</v>
          </cell>
          <cell r="D5587" t="str">
            <v>19,40</v>
          </cell>
        </row>
        <row r="5588">
          <cell r="A5588" t="str">
            <v>89182</v>
          </cell>
          <cell r="B5588" t="str">
            <v>TRANSPORTE HORIZONTAL, SACOS 50 KG, CARRINHO PLATAFORMA, 75M. AF_06/2014</v>
          </cell>
          <cell r="C5588" t="str">
            <v>T</v>
          </cell>
          <cell r="D5588" t="str">
            <v>19,40</v>
          </cell>
        </row>
        <row r="5589">
          <cell r="A5589" t="str">
            <v>89183</v>
          </cell>
          <cell r="B5589" t="str">
            <v>TRANSPORTE HORIZONTAL, SACOS 30 KG, CARRINHO PLATAFORMA, 75M. AF_06/2014</v>
          </cell>
          <cell r="C5589" t="str">
            <v>T</v>
          </cell>
          <cell r="D5589" t="str">
            <v>21,16</v>
          </cell>
        </row>
        <row r="5590">
          <cell r="A5590" t="str">
            <v>89184</v>
          </cell>
          <cell r="B5590" t="str">
            <v>TRANSPORTE HORIZONTAL, SACOS 20 KG, CARRINHO PLATAFORMA, 75M. AF_06/2014</v>
          </cell>
          <cell r="C5590" t="str">
            <v>T</v>
          </cell>
          <cell r="D5590" t="str">
            <v>24,69</v>
          </cell>
        </row>
        <row r="5591">
          <cell r="A5591" t="str">
            <v>89185</v>
          </cell>
          <cell r="B5591" t="str">
            <v>TRANSPORTE HORIZONTAL, SACOS 50 KG, CARRINHO PLATAFORMA, 100M. AF_06/2014</v>
          </cell>
          <cell r="C5591" t="str">
            <v>T</v>
          </cell>
          <cell r="D5591" t="str">
            <v>24,69</v>
          </cell>
        </row>
        <row r="5592">
          <cell r="A5592" t="str">
            <v>89186</v>
          </cell>
          <cell r="B5592" t="str">
            <v>TRANSPORTE HORIZONTAL, SACOS 30 KG, CARRINHO PLATAFORMA, 100M. AF_06/2014</v>
          </cell>
          <cell r="C5592" t="str">
            <v>T</v>
          </cell>
          <cell r="D5592" t="str">
            <v>26,46</v>
          </cell>
        </row>
        <row r="5593">
          <cell r="A5593" t="str">
            <v>89187</v>
          </cell>
          <cell r="B5593" t="str">
            <v>TRANSPORTE HORIZONTAL, SACOS 20 KG, CARRINHO PLATAFORMA, 100M. AF_06/2014</v>
          </cell>
          <cell r="C5593" t="str">
            <v>T</v>
          </cell>
          <cell r="D5593" t="str">
            <v>29,98</v>
          </cell>
        </row>
        <row r="5594">
          <cell r="A5594" t="str">
            <v>89188</v>
          </cell>
          <cell r="B5594" t="str">
            <v>TRANSPORTE HORIZONTAL, LATA DE 18 L, CARRINHO PLATAFORMA, 30M. AF_06/2014</v>
          </cell>
          <cell r="C5594" t="str">
            <v>18L</v>
          </cell>
          <cell r="D5594" t="str">
            <v>0,44</v>
          </cell>
        </row>
        <row r="5595">
          <cell r="A5595" t="str">
            <v>89189</v>
          </cell>
          <cell r="B5595" t="str">
            <v>TRANSPORTE HORIZONTAL, LATA DE 18 L, CARRINHO PLATAFORMA, 50M. AF_06/2014</v>
          </cell>
          <cell r="C5595" t="str">
            <v>18L</v>
          </cell>
          <cell r="D5595" t="str">
            <v>0,57</v>
          </cell>
        </row>
        <row r="5596">
          <cell r="A5596" t="str">
            <v>89190</v>
          </cell>
          <cell r="B5596" t="str">
            <v>TRANSPORTE HORIZONTAL, LATA DE 18 L, CARRINHO PLATAFORMA, 75M. AF_06/2014</v>
          </cell>
          <cell r="C5596" t="str">
            <v>18L</v>
          </cell>
          <cell r="D5596" t="str">
            <v>0,76</v>
          </cell>
        </row>
        <row r="5597">
          <cell r="A5597" t="str">
            <v>89191</v>
          </cell>
          <cell r="B5597" t="str">
            <v>TRANSPORTE HORIZONTAL, LATA DE 18 L, CARRINHO PLATAFORMA, 100M. AF_06/2014</v>
          </cell>
          <cell r="C5597" t="str">
            <v>18L</v>
          </cell>
          <cell r="D5597" t="str">
            <v>0,92</v>
          </cell>
        </row>
        <row r="5598">
          <cell r="A5598" t="str">
            <v>89192</v>
          </cell>
          <cell r="B5598" t="str">
            <v>TRANSPORTE HORIZONTAL, SACOS 50 KG, MANUAL, 30M. AF_06/2014</v>
          </cell>
          <cell r="C5598" t="str">
            <v>T</v>
          </cell>
          <cell r="D5598" t="str">
            <v>26,46</v>
          </cell>
        </row>
        <row r="5599">
          <cell r="A5599" t="str">
            <v>89193</v>
          </cell>
          <cell r="B5599" t="str">
            <v>TRANSPORTE HORIZONTAL, SACOS 30 KG, MANUAL, 30M. AF_06/2014</v>
          </cell>
          <cell r="C5599" t="str">
            <v>T</v>
          </cell>
          <cell r="D5599" t="str">
            <v>44,10</v>
          </cell>
        </row>
        <row r="5600">
          <cell r="A5600" t="str">
            <v>89194</v>
          </cell>
          <cell r="B5600" t="str">
            <v>TRANSPORTE HORIZONTAL, SACOS 20 KG, MANUAL, 30M. AF_06/2014</v>
          </cell>
          <cell r="C5600" t="str">
            <v>T</v>
          </cell>
          <cell r="D5600" t="str">
            <v>65,26</v>
          </cell>
        </row>
        <row r="5601">
          <cell r="A5601" t="str">
            <v>89195</v>
          </cell>
          <cell r="B5601" t="str">
            <v>TRANSPORTE VERTICAL, SACOS 50 KG, MANUAL, 1 PAVIMENTO. AF_06/2014</v>
          </cell>
          <cell r="C5601" t="str">
            <v>T</v>
          </cell>
          <cell r="D5601" t="str">
            <v>10,58</v>
          </cell>
        </row>
        <row r="5602">
          <cell r="A5602" t="str">
            <v>89196</v>
          </cell>
          <cell r="B5602" t="str">
            <v>TRANSPORTE VERTICAL, SACOS 30 KG, MANUAL, 1 PAVIMENTO. AF_06/2014</v>
          </cell>
          <cell r="C5602" t="str">
            <v>T</v>
          </cell>
          <cell r="D5602" t="str">
            <v>17,64</v>
          </cell>
        </row>
        <row r="5603">
          <cell r="A5603" t="str">
            <v>89197</v>
          </cell>
          <cell r="B5603" t="str">
            <v>TRANSPORTE VERTICAL, SACOS 20 KG, MANUAL, 1 PAVIMENTO. AF_06/2014</v>
          </cell>
          <cell r="C5603" t="str">
            <v>T</v>
          </cell>
          <cell r="D5603" t="str">
            <v>26,46</v>
          </cell>
        </row>
        <row r="5604">
          <cell r="A5604" t="str">
            <v>91104</v>
          </cell>
          <cell r="B5604" t="str">
            <v>TRANSPORTE HORIZONTAL, TUBOS DE PVC SOLDÁVEL COM DIÂMETRO MENOR OU IGUAL A 60 MM, MANUAL, 30M. AF_06/2015</v>
          </cell>
          <cell r="C5604" t="str">
            <v>M</v>
          </cell>
          <cell r="D5604" t="str">
            <v>0,06</v>
          </cell>
        </row>
        <row r="5605">
          <cell r="A5605" t="str">
            <v>91105</v>
          </cell>
          <cell r="B5605" t="str">
            <v>TRANSPORTE HORIZONTAL, TUBOS DE PVC SOLDÁVEL COM DIÂMETRO MAIOR QUE 60 MM E MENOR OU IGUAL A 85 MM, MANUAL, 30M. AF_06/2015</v>
          </cell>
          <cell r="C5605" t="str">
            <v>M</v>
          </cell>
          <cell r="D5605" t="str">
            <v>0,17</v>
          </cell>
        </row>
        <row r="5606">
          <cell r="A5606" t="str">
            <v>91106</v>
          </cell>
          <cell r="B5606" t="str">
            <v>TRANSPORTE HORIZONTAL, TUBOS DE PVC SÉRIE NORMAL - ESGOTO PREDIAL, OU REFORÇADO PARA ESGOTO OU ÁGUAS PLUVIAIS PREDIAL, COM DIÂMETRO MENOR OU IGUAL A 75 MM, MANUAL, 30M. AF_06/2015</v>
          </cell>
          <cell r="C5606" t="str">
            <v>M</v>
          </cell>
          <cell r="D5606" t="str">
            <v>0,06</v>
          </cell>
        </row>
        <row r="5607">
          <cell r="A5607" t="str">
            <v>91107</v>
          </cell>
          <cell r="B5607" t="str">
            <v>TRANSPORTE HORIZONTAL, TUBOS DE PVC SÉRIE NORMAL - ESGOTO PREDIAL, OU REFORÇADO PARA ESGOTO OU ÁGUAS PLUVIAIS PREDIAL, COM DIÂMETRO MAIOR QUE 75 MM E MENOR OU IGUAL A 100 MM, MANUAL, 30M. AF_06/2015</v>
          </cell>
          <cell r="C5607" t="str">
            <v>M</v>
          </cell>
          <cell r="D5607" t="str">
            <v>0,08</v>
          </cell>
        </row>
        <row r="5608">
          <cell r="A5608" t="str">
            <v>91108</v>
          </cell>
          <cell r="B5608" t="str">
            <v>TRANSPORTE HORIZONTAL, TUBOS DE PVC SÉRIE NORMAL - ESGOTO PREDIAL, OU REFORÇADO PARA ESGOTO OU ÁGUAS PLUVIAIS PREDIAL, COM DIÂMETRO MAIOR QUE 100 MM E MENOR OU IGUAL A 150 MM, MANUAL, 30M. AF_06/2015</v>
          </cell>
          <cell r="C5608" t="str">
            <v>M</v>
          </cell>
          <cell r="D5608" t="str">
            <v>0,17</v>
          </cell>
        </row>
        <row r="5609">
          <cell r="A5609" t="str">
            <v>91109</v>
          </cell>
          <cell r="B5609" t="str">
            <v>TRANSPORTE HORIZONTAL, TUBOS DE CPVC COM DIÂMETRO MENOR OU IGUAL A 54 MM, MANUAL, 30M. AF_06/2015</v>
          </cell>
          <cell r="C5609" t="str">
            <v>M</v>
          </cell>
          <cell r="D5609" t="str">
            <v>0,13</v>
          </cell>
        </row>
        <row r="5610">
          <cell r="A5610" t="str">
            <v>91110</v>
          </cell>
          <cell r="B5610" t="str">
            <v>TRANSPORTE HORIZONTAL, TUBOS DE CPVC COM DIÂMETRO MAIOR QUE 54 MM E MENOR OU IGUAL A 73 MM, MANUAL, 30M. AF_06/2015</v>
          </cell>
          <cell r="C5610" t="str">
            <v>M</v>
          </cell>
          <cell r="D5610" t="str">
            <v>0,17</v>
          </cell>
        </row>
        <row r="5611">
          <cell r="A5611" t="str">
            <v>91111</v>
          </cell>
          <cell r="B5611" t="str">
            <v>TRANSPORTE HORIZONTAL, TUBOS DE CPVC COM DIÂMETRO MAIOR QUE 73 MM E MENOR OU IGUAL A 89 MM, MANUAL, 30M. AF_06/2015</v>
          </cell>
          <cell r="C5611" t="str">
            <v>M</v>
          </cell>
          <cell r="D5611" t="str">
            <v>0,22</v>
          </cell>
        </row>
        <row r="5612">
          <cell r="A5612" t="str">
            <v>91112</v>
          </cell>
          <cell r="B5612" t="str">
            <v>TRANSPORTE HORIZONTAL, TUBOS DE PPR - PN 12 OU PN 25 COM DIÂMETRO MENOR OU IGUAL A 50 MM, MANUAL, 30M. AF_06/2015</v>
          </cell>
          <cell r="C5612" t="str">
            <v>M</v>
          </cell>
          <cell r="D5612" t="str">
            <v>0,12</v>
          </cell>
        </row>
        <row r="5613">
          <cell r="A5613" t="str">
            <v>91113</v>
          </cell>
          <cell r="B5613" t="str">
            <v>TRANSPORTE HORIZONTAL, TUBOS DE PPR - PN 12 OU PN 25 COM DIÂMETRO MAIOR QUE 50 MM E MENOR OU IGUAL A 75 MM, MANUAL, 30M. AF_06/2015</v>
          </cell>
          <cell r="C5613" t="str">
            <v>M</v>
          </cell>
          <cell r="D5613" t="str">
            <v>0,25</v>
          </cell>
        </row>
        <row r="5614">
          <cell r="A5614" t="str">
            <v>91114</v>
          </cell>
          <cell r="B5614" t="str">
            <v>TRANSPORTE HORIZONTAL, TUBOS DE PPR - PN 12 OU PN 25 COM DIÂMETRO MAIOR QUE 75 MM E MENOR OU IGUAL A 110 MM, MANUAL, 30M. AF_06/2015</v>
          </cell>
          <cell r="C5614" t="str">
            <v>M</v>
          </cell>
          <cell r="D5614" t="str">
            <v>0,48</v>
          </cell>
        </row>
        <row r="5615">
          <cell r="A5615" t="str">
            <v>91115</v>
          </cell>
          <cell r="B5615" t="str">
            <v>TRANSPORTE HORIZONTAL, TUBOS DE COBRE - CLASSE E, COM DIÂMETRO MENOR OU IGUAL A 42 MM, MANUAL, 30M. AF_06/2015</v>
          </cell>
          <cell r="C5615" t="str">
            <v>M</v>
          </cell>
          <cell r="D5615" t="str">
            <v>0,08</v>
          </cell>
        </row>
        <row r="5616">
          <cell r="A5616" t="str">
            <v>91116</v>
          </cell>
          <cell r="B5616" t="str">
            <v>TRANSPORTE HORIZONTAL, TUBOS DE COBRE - CLASSE E, COM DIÂMETRO MAIOR QUE 42 MM E MENOR OU IGUAL A 66 MM, MANUAL, 30M. AF_06/2015</v>
          </cell>
          <cell r="C5616" t="str">
            <v>M</v>
          </cell>
          <cell r="D5616" t="str">
            <v>0,13</v>
          </cell>
        </row>
        <row r="5617">
          <cell r="A5617" t="str">
            <v>91117</v>
          </cell>
          <cell r="B5617" t="str">
            <v>TRANSPORTE HORIZONTAL, TUBOS DE COBRE - CLASSE E, COM DIÂMETRO MAIOR QUE 66 MM E MENOR OU IGUAL A 104 MM, MANUAL, 30M. AF_06/2015</v>
          </cell>
          <cell r="C5617" t="str">
            <v>M</v>
          </cell>
          <cell r="D5617" t="str">
            <v>0,20</v>
          </cell>
        </row>
        <row r="5618">
          <cell r="A5618" t="str">
            <v>91118</v>
          </cell>
          <cell r="B5618" t="str">
            <v>TRANSPORTE HORIZONTAL, TUBOS DE AÇO CARBONO LEVE OU MÉDIO, PRETO OU GALVANIZADO, COM DIÂMETRO MENOR OU IGUAL A 25 MM, MANUAL, 30M. AF_06/2015</v>
          </cell>
          <cell r="C5618" t="str">
            <v>M</v>
          </cell>
          <cell r="D5618" t="str">
            <v>0,17</v>
          </cell>
        </row>
        <row r="5619">
          <cell r="A5619" t="str">
            <v>91119</v>
          </cell>
          <cell r="B5619" t="str">
            <v>TRANSPORTE HORIZONTAL, TUBOS DE AÇO CARBONO LEVE OU MÉDIO, PRETO OU GALVANIZADO, COM DIÂMETRO MAIOR QUE 25 MM E MENOR OU IGUAL A 40 MM, MANUAL, 30M. AF_06/2015</v>
          </cell>
          <cell r="C5619" t="str">
            <v>M</v>
          </cell>
          <cell r="D5619" t="str">
            <v>0,32</v>
          </cell>
        </row>
        <row r="5620">
          <cell r="A5620" t="str">
            <v>91120</v>
          </cell>
          <cell r="B5620" t="str">
            <v>TRANSPORTE HORIZONTAL, TUBOS DE AÇO CARBONO LEVE OU MÉDIO, PRETO OU GALVANIZADO, COM DIÂMETRO MAIOR QUE 40 MM E MENOR OU IGUAL A 65 MM, MANUAL, 30M. AF_06/2015</v>
          </cell>
          <cell r="C5620" t="str">
            <v>M</v>
          </cell>
          <cell r="D5620" t="str">
            <v>0,48</v>
          </cell>
        </row>
        <row r="5621">
          <cell r="A5621" t="str">
            <v>91121</v>
          </cell>
          <cell r="B5621" t="str">
            <v>TRANSPORTE HORIZONTAL, TUBOS DE AÇO CARBONO LEVE OU MÉDIO, PRETO OU GALVANIZADO, COM DIÂMETRO MAIOR QUE 65 MM E MENOR OU IGUAL A 90 MM, MANUAL, 30M. AF_06/2015</v>
          </cell>
          <cell r="C5621" t="str">
            <v>M</v>
          </cell>
          <cell r="D5621" t="str">
            <v>0,81</v>
          </cell>
        </row>
        <row r="5622">
          <cell r="A5622" t="str">
            <v>91122</v>
          </cell>
          <cell r="B5622" t="str">
            <v>TRANSPORTE HORIZONTAL, TUBOS DE AÇO CARBONO LEVE OU MÉDIO, PRETO OU GALVANIZADO, COM DIÂMETRO MAIOR QUE 90 MM E MENOR OU IGUAL A 125 MM, MANUAL, 30M. AF_06/2015</v>
          </cell>
          <cell r="C5622" t="str">
            <v>M</v>
          </cell>
          <cell r="D5622" t="str">
            <v>1,13</v>
          </cell>
        </row>
        <row r="5623">
          <cell r="A5623" t="str">
            <v>91123</v>
          </cell>
          <cell r="B5623" t="str">
            <v>TRANSPORTE HORIZONTAL, TUBOS DE AÇO CARBONO LEVE OU MÉDIO, PRETO OU GALVANIZADO, COM DIÂMETRO MAIOR QUE 125 MM E MENOR OU IGUAL A 150 MM, MANUAL, 30M. AF_06/2015</v>
          </cell>
          <cell r="C5623" t="str">
            <v>M</v>
          </cell>
          <cell r="D5623" t="str">
            <v>1,46</v>
          </cell>
        </row>
        <row r="5624">
          <cell r="A5624" t="str">
            <v>91124</v>
          </cell>
          <cell r="B5624" t="str">
            <v>TRANSPORTE HORIZONTAL, MADEIRA, MANUAL, 30M. AF_06/2015</v>
          </cell>
          <cell r="C5624" t="str">
            <v>M3</v>
          </cell>
          <cell r="D5624" t="str">
            <v>74,97</v>
          </cell>
        </row>
        <row r="5625">
          <cell r="A5625" t="str">
            <v>91125</v>
          </cell>
          <cell r="B5625" t="str">
            <v>TRANSPORTE HORIZONTAL, VERGALHÕES DE AÇO, MANUAL, 30M. AF_06/2015</v>
          </cell>
          <cell r="C5625" t="str">
            <v>KG</v>
          </cell>
          <cell r="D5625" t="str">
            <v>0,08</v>
          </cell>
        </row>
        <row r="5626">
          <cell r="A5626" t="str">
            <v>91128</v>
          </cell>
          <cell r="B5626" t="str">
            <v>TRANSPORTE HORIZONTAL, LATA DE 18 L, MANIPULADOR TELESCÓPICO, 30M. AF_06/2014</v>
          </cell>
          <cell r="C5626" t="str">
            <v>18L</v>
          </cell>
          <cell r="D5626" t="str">
            <v>0,14</v>
          </cell>
        </row>
        <row r="5627">
          <cell r="A5627" t="str">
            <v>91129</v>
          </cell>
          <cell r="B5627" t="str">
            <v>TRANSPORTE HORIZONTAL, LATA DE 18 L, MANIPULADOR TELESCÓPICO, 50M. AF_06/2014</v>
          </cell>
          <cell r="C5627" t="str">
            <v>18L</v>
          </cell>
          <cell r="D5627" t="str">
            <v>0,22</v>
          </cell>
        </row>
        <row r="5628">
          <cell r="A5628" t="str">
            <v>91130</v>
          </cell>
          <cell r="B5628" t="str">
            <v>TRANSPORTE HORIZONTAL, LATA DE 18 L, MANIPULADOR TELESCÓPICO, 75M. AF_06/2014</v>
          </cell>
          <cell r="C5628" t="str">
            <v>18L</v>
          </cell>
          <cell r="D5628" t="str">
            <v>0,30</v>
          </cell>
        </row>
        <row r="5629">
          <cell r="A5629" t="str">
            <v>91132</v>
          </cell>
          <cell r="B5629" t="str">
            <v>TRANSPORTE HORIZONTAL, LATA DE 18 L, MANIPULADOR TELESCÓPICO, 100M. AF_06/2014</v>
          </cell>
          <cell r="C5629" t="str">
            <v>18L</v>
          </cell>
          <cell r="D5629" t="str">
            <v>0,42</v>
          </cell>
        </row>
        <row r="5630">
          <cell r="A5630" t="str">
            <v>91134</v>
          </cell>
          <cell r="B5630" t="str">
            <v>TRANSPORTE HORIZONTAL, PÁLETE DE SACOS, MANIPULADOR TELESCÓPICO, 30M. AF_06/2014</v>
          </cell>
          <cell r="C5630" t="str">
            <v>T</v>
          </cell>
          <cell r="D5630" t="str">
            <v>2,53</v>
          </cell>
        </row>
        <row r="5631">
          <cell r="A5631" t="str">
            <v>91135</v>
          </cell>
          <cell r="B5631" t="str">
            <v>TRANSPORTE HORIZONTAL, PÁLETE DE SACOS, MANIPULADOR TELESCÓPICO, 50M. AF_06/2014</v>
          </cell>
          <cell r="C5631" t="str">
            <v>T</v>
          </cell>
          <cell r="D5631" t="str">
            <v>4,50</v>
          </cell>
        </row>
        <row r="5632">
          <cell r="A5632" t="str">
            <v>91136</v>
          </cell>
          <cell r="B5632" t="str">
            <v>TRANSPORTE HORIZONTAL, PÁLETE DE SACOS, MANIPULADOR TELESCÓPICO, 75M. AF_06/2014</v>
          </cell>
          <cell r="C5632" t="str">
            <v>T</v>
          </cell>
          <cell r="D5632" t="str">
            <v>6,47</v>
          </cell>
        </row>
        <row r="5633">
          <cell r="A5633" t="str">
            <v>91137</v>
          </cell>
          <cell r="B5633" t="str">
            <v>TRANSPORTE HORIZONTAL, PÁLETE DE SACOS, MANIPULADOR TELESCÓPICO, 100M. AF_06/2014</v>
          </cell>
          <cell r="C5633" t="str">
            <v>T</v>
          </cell>
          <cell r="D5633" t="str">
            <v>8,44</v>
          </cell>
        </row>
        <row r="5634">
          <cell r="A5634" t="str">
            <v>91138</v>
          </cell>
          <cell r="B5634" t="str">
            <v>TRANSPORTE HORIZONTAL, BLOCOS VAZADOS DE CONCRETO 19X19X39 CM, MANIPULADOR TELESCÓPICO, 30M. AF_06/2014</v>
          </cell>
          <cell r="C5634" t="str">
            <v>MIL</v>
          </cell>
          <cell r="D5634" t="str">
            <v>84,53</v>
          </cell>
        </row>
        <row r="5635">
          <cell r="A5635" t="str">
            <v>91139</v>
          </cell>
          <cell r="B5635" t="str">
            <v>TRANSPORTE HORIZONTAL, BLOCOS CERÂMICOS FURADOS NA VERTICAL 19X19X39 CM, MANIPULADOR TELESCÓPICO, 30M. AF_06/2014</v>
          </cell>
          <cell r="C5635" t="str">
            <v>MIL</v>
          </cell>
          <cell r="D5635" t="str">
            <v>45,13</v>
          </cell>
        </row>
        <row r="5636">
          <cell r="A5636" t="str">
            <v>91140</v>
          </cell>
          <cell r="B5636" t="str">
            <v>TRANSPORTE HORIZONTAL, BLOCOS CERÂMICOS FURADOS NA HORIZONTAL 9X19X19 CM, MANIPULADOR TELESCÓPICO, 30M. AF_06/2014</v>
          </cell>
          <cell r="C5636" t="str">
            <v>MIL</v>
          </cell>
          <cell r="D5636" t="str">
            <v>19,68</v>
          </cell>
        </row>
        <row r="5637">
          <cell r="A5637" t="str">
            <v>91141</v>
          </cell>
          <cell r="B5637" t="str">
            <v>TRANSPORTE HORIZONTAL, BLOCOS VAZADOS DE CONCRETO 19X19X39 CM, MANIPULADOR TELESCÓPICO, 50M. AF_06/2014</v>
          </cell>
          <cell r="C5637" t="str">
            <v>MIL</v>
          </cell>
          <cell r="D5637" t="str">
            <v>129,68</v>
          </cell>
        </row>
        <row r="5638">
          <cell r="A5638" t="str">
            <v>91142</v>
          </cell>
          <cell r="B5638" t="str">
            <v>TRANSPORTE HORIZONTAL, BLOCOS CERÂMICOS FURADOS NA VERTICAL 19X19X39 CM, MANIPULADOR TELESCÓPICO, 50M. AF_06/2014</v>
          </cell>
          <cell r="C5638" t="str">
            <v>MIL</v>
          </cell>
          <cell r="D5638" t="str">
            <v>84,53</v>
          </cell>
        </row>
        <row r="5639">
          <cell r="A5639" t="str">
            <v>91143</v>
          </cell>
          <cell r="B5639" t="str">
            <v>TRANSPORTE HORIZONTAL, BLOCOS CERÂMICOS FURADOS NA HORIZONTAL 9X19X19 CM, MANIPULADOR TELESCÓPICO, 50M. AF_06/2014</v>
          </cell>
          <cell r="C5639" t="str">
            <v>MIL</v>
          </cell>
          <cell r="D5639" t="str">
            <v>19,68</v>
          </cell>
        </row>
        <row r="5640">
          <cell r="A5640" t="str">
            <v>91144</v>
          </cell>
          <cell r="B5640" t="str">
            <v>TRANSPORTE HORIZONTAL, BLOCOS VAZADOS DE CONCRETO 19X19X39 CM, MANIPULADOR TELESCÓPICO, 75M. AF_06/2014</v>
          </cell>
          <cell r="C5640" t="str">
            <v>MIL</v>
          </cell>
          <cell r="D5640" t="str">
            <v>174,84</v>
          </cell>
        </row>
        <row r="5641">
          <cell r="A5641" t="str">
            <v>91145</v>
          </cell>
          <cell r="B5641" t="str">
            <v>TRANSPORTE HORIZONTAL, BLOCOS CERÂMICOS FURADOS NA VERTICAL 19X19X39 CM, MANIPULADOR TELESCÓPICO, 75M. AF_06/2014</v>
          </cell>
          <cell r="C5641" t="str">
            <v>MIL</v>
          </cell>
          <cell r="D5641" t="str">
            <v>129,68</v>
          </cell>
        </row>
        <row r="5642">
          <cell r="A5642" t="str">
            <v>91146</v>
          </cell>
          <cell r="B5642" t="str">
            <v>TRANSPORTE HORIZONTAL, BLOCOS CERÂMICOS FURADOS NA HORIZONTAL 9X19X19 CM, MANIPULADOR TELESCÓPICO, 75M. AF_06/2014</v>
          </cell>
          <cell r="C5642" t="str">
            <v>MIL</v>
          </cell>
          <cell r="D5642" t="str">
            <v>25,44</v>
          </cell>
        </row>
        <row r="5643">
          <cell r="A5643" t="str">
            <v>91147</v>
          </cell>
          <cell r="B5643" t="str">
            <v>TRANSPORTE HORIZONTAL, BLOCOS VAZADOS DE CONCRETO 19X19X39 CM, MANIPULADOR TELESCÓPICO, 100M. AF_06/2014</v>
          </cell>
          <cell r="C5643" t="str">
            <v>MIL</v>
          </cell>
          <cell r="D5643" t="str">
            <v>239,68</v>
          </cell>
        </row>
        <row r="5644">
          <cell r="A5644" t="str">
            <v>91148</v>
          </cell>
          <cell r="B5644" t="str">
            <v>TRANSPORTE HORIZONTAL, BLOCOS CERÂMICOS FURADOS NA VERTICAL 19X19X39 CM, MANIPULADOR TELESCÓPICO, 100M. AF_06/2014</v>
          </cell>
          <cell r="C5644" t="str">
            <v>MIL</v>
          </cell>
          <cell r="D5644" t="str">
            <v>155,14</v>
          </cell>
        </row>
        <row r="5645">
          <cell r="A5645" t="str">
            <v>91149</v>
          </cell>
          <cell r="B5645" t="str">
            <v>TRANSPORTE HORIZONTAL, BLOCOS CERÂMICOS FURADOS NA HORIZONTAL 9X19X19 CM, MANIPULADOR TELESCÓPICO, 100M. AF_06/2014</v>
          </cell>
          <cell r="C5645" t="str">
            <v>MIL</v>
          </cell>
          <cell r="D5645" t="str">
            <v>39,37</v>
          </cell>
        </row>
        <row r="5646">
          <cell r="A5646" t="str">
            <v>92121</v>
          </cell>
          <cell r="B5646" t="str">
            <v>PENEIRAMENTO DE AREIA COM PENEIRA ELÉTRICA. AF_11/2015</v>
          </cell>
          <cell r="C5646" t="str">
            <v>M3</v>
          </cell>
          <cell r="D5646" t="str">
            <v>24,58</v>
          </cell>
        </row>
        <row r="5647">
          <cell r="A5647" t="str">
            <v>92122</v>
          </cell>
          <cell r="B5647" t="str">
            <v>PENEIRAMENTO DE AREIA COM PENEIRA MANUAL. AF_11/2015</v>
          </cell>
          <cell r="C5647" t="str">
            <v>M3</v>
          </cell>
          <cell r="D5647" t="str">
            <v>42,30</v>
          </cell>
        </row>
        <row r="5648">
          <cell r="A5648" t="str">
            <v>92123</v>
          </cell>
          <cell r="B5648" t="str">
            <v>ENSACAMENTO DE AREIA. AF_11/2015</v>
          </cell>
          <cell r="C5648" t="str">
            <v>M3</v>
          </cell>
          <cell r="D5648" t="str">
            <v>38,42</v>
          </cell>
        </row>
        <row r="5649">
          <cell r="A5649" t="str">
            <v>94926</v>
          </cell>
          <cell r="B5649" t="str">
            <v>TRANSPORTE HORIZONTAL MANUAL, DE 30 M, DE JANELAS. AF_07/2016</v>
          </cell>
          <cell r="C5649" t="str">
            <v>M2</v>
          </cell>
          <cell r="D5649" t="str">
            <v>1,27</v>
          </cell>
        </row>
        <row r="5650">
          <cell r="A5650" t="str">
            <v>94927</v>
          </cell>
          <cell r="B5650" t="str">
            <v>TRANSPORTE VERTICAL MANUAL, DE 1 PAVIMENTO, DE JANELAS. AF_07/2016</v>
          </cell>
          <cell r="C5650" t="str">
            <v>M2</v>
          </cell>
          <cell r="D5650" t="str">
            <v>0,66</v>
          </cell>
        </row>
        <row r="5651">
          <cell r="A5651" t="str">
            <v>94928</v>
          </cell>
          <cell r="B5651" t="str">
            <v>TRANSPORTE HORIZONTAL MANUAL, DE 30 M, DE KIT PORTA-PRONTA OU PORTA DE MADEIRA FOLHA LEVE OU MÉDIA, PORTA DE AÇO E PORTA DE ALUMÍNIO. AF_07/2016</v>
          </cell>
          <cell r="C5651" t="str">
            <v>UN</v>
          </cell>
          <cell r="D5651" t="str">
            <v>2,01</v>
          </cell>
        </row>
        <row r="5652">
          <cell r="A5652" t="str">
            <v>94929</v>
          </cell>
          <cell r="B5652" t="str">
            <v>TRANSPORTE HORIZONTAL MANUAL, DE 30 M, DE KIT PORTA-PRONTA OU PORTA DE MADEIRA FOLHA PESADA OU SUPERPESADA E PORTA CORTA-FOGO. AF_07/2016</v>
          </cell>
          <cell r="C5652" t="str">
            <v>UN</v>
          </cell>
          <cell r="D5652" t="str">
            <v>3,55</v>
          </cell>
        </row>
        <row r="5653">
          <cell r="A5653" t="str">
            <v>94930</v>
          </cell>
          <cell r="B5653" t="str">
            <v>TRANSPORTE VERTICAL MANUAL, DE 1 PAVIMENTO, DE KIT PORTA-PRONTA OU PORTA DE MADEIRA FOLHA LEVE OU MÉDIA, PORTA DE AÇO E PORTA DE ALUMÍNIO. AF_07/2016</v>
          </cell>
          <cell r="C5653" t="str">
            <v>UN</v>
          </cell>
          <cell r="D5653" t="str">
            <v>1,04</v>
          </cell>
        </row>
        <row r="5654">
          <cell r="A5654" t="str">
            <v>94931</v>
          </cell>
          <cell r="B5654" t="str">
            <v>TRANSPORTE VERTICAL MANUAL, DE 1 PAVIMENTO, DE KIT PORTA-PRONTA OU PORTA DE MADEIRA FOLHA PESADA OU SUPERPESADA E PORTA CORTA-FOGO. AF_07/2016</v>
          </cell>
          <cell r="C5654" t="str">
            <v>UN</v>
          </cell>
          <cell r="D5654" t="str">
            <v>1,84</v>
          </cell>
        </row>
        <row r="5655">
          <cell r="A5655" t="str">
            <v>94932</v>
          </cell>
          <cell r="B5655" t="str">
            <v>TRANSPORTE HORIZONTAL MANUAL, DE 30 M, DE BANCADA DE MÁRMORE OU GRANITO PARA COZINHA/LAVATÓRIO OU MÁRMORE SINTÉTICO COM CUBA INTEGRADA. AF_07/2016</v>
          </cell>
          <cell r="C5655" t="str">
            <v>UN</v>
          </cell>
          <cell r="D5655" t="str">
            <v>3,76</v>
          </cell>
        </row>
        <row r="5656">
          <cell r="A5656" t="str">
            <v>94934</v>
          </cell>
          <cell r="B5656" t="str">
            <v>TRANSPORTE VERTICAL MANUAL, DE 1 PAVIMENTO, DE BANCADA DE MÁRMORE OU GRANITO PARA COZINHA/LAVATÓRIO OU MÁRMORE SINTÉTICO COM CUBA INTEGRADA. AF_07/2016</v>
          </cell>
          <cell r="C5656" t="str">
            <v>UN</v>
          </cell>
          <cell r="D5656" t="str">
            <v>1,30</v>
          </cell>
        </row>
        <row r="5657">
          <cell r="A5657" t="str">
            <v>94935</v>
          </cell>
          <cell r="B5657" t="str">
            <v>TRANSPORTE HORIZONTAL DE 30 M COM CARRINHO PLATAFORMA COM BANCADA DE MÁRMORE OU GRANITO PARA COZINHA/LAVATÓRIO OU MÁRMORE SINTÉTICO COM CUBA INTEGRADA. AF_07/2016</v>
          </cell>
          <cell r="C5657" t="str">
            <v>UN</v>
          </cell>
          <cell r="D5657" t="str">
            <v>2,03</v>
          </cell>
        </row>
        <row r="5658">
          <cell r="A5658" t="str">
            <v>94936</v>
          </cell>
          <cell r="B5658" t="str">
            <v>TRANSPORTE HORIZONTAL DE 50 M COM CARRINHO PLATAFORMA COM BANCADA DE MÁRMORE OU GRANITO PARA COZINHA/LAVATÓRIO OU MÁRMORE SINTÉTICO COM CUBA INTEGRADA. AF_07/2016</v>
          </cell>
          <cell r="C5658" t="str">
            <v>UN</v>
          </cell>
          <cell r="D5658" t="str">
            <v>3,27</v>
          </cell>
        </row>
        <row r="5659">
          <cell r="A5659" t="str">
            <v>94937</v>
          </cell>
          <cell r="B5659" t="str">
            <v>TRANSPORTE HORIZONTAL DE 75 M COM CARRINHO PLATAFORMA COM BANCADA DE MÁRMORE OU GRANITO PARA COZINHA/LAVATÓRIO OU MÁRMORE SINTÉTICO COM CUBA INTEGRADA. AF_07/2016</v>
          </cell>
          <cell r="C5659" t="str">
            <v>UN</v>
          </cell>
          <cell r="D5659" t="str">
            <v>4,81</v>
          </cell>
        </row>
        <row r="5660">
          <cell r="A5660" t="str">
            <v>94938</v>
          </cell>
          <cell r="B5660" t="str">
            <v>TRANSPORTE HORIZONTAL DE 100 M COM CARRINHO PLATAFORMA COM BANCADA DE MÁRMORE OU GRANITO PARA COZINHA/LAVATÓRIO OU MÁRMORE SINTÉTICO COM CUBA INTEGRADA. AF_07/2016</v>
          </cell>
          <cell r="C5660" t="str">
            <v>UN</v>
          </cell>
          <cell r="D5660" t="str">
            <v>6,36</v>
          </cell>
        </row>
        <row r="5661">
          <cell r="A5661" t="str">
            <v>94939</v>
          </cell>
          <cell r="B5661" t="str">
            <v>TRANSPORTE HORIZONTAL MANUAL, DE 30 M, DE VIDRO. AF_07/2016</v>
          </cell>
          <cell r="C5661" t="str">
            <v>M2</v>
          </cell>
          <cell r="D5661" t="str">
            <v>1,98</v>
          </cell>
        </row>
        <row r="5662">
          <cell r="A5662" t="str">
            <v>94940</v>
          </cell>
          <cell r="B5662" t="str">
            <v>TRANSPORTE VERTICAL MANUAL, DE 1 PAVIMENTO, DE VIDRO. AF_07/2016</v>
          </cell>
          <cell r="C5662" t="str">
            <v>M2</v>
          </cell>
          <cell r="D5662" t="str">
            <v>1,03</v>
          </cell>
        </row>
        <row r="5663">
          <cell r="A5663" t="str">
            <v>94941</v>
          </cell>
          <cell r="B5663" t="str">
            <v>TRANSPORTE HORIZONTAL MANUAL, DE 30 M, DE TELA DE AÇO. AF_07/2016</v>
          </cell>
          <cell r="C5663" t="str">
            <v>KG</v>
          </cell>
          <cell r="D5663" t="str">
            <v>0,07</v>
          </cell>
        </row>
        <row r="5664">
          <cell r="A5664" t="str">
            <v>94942</v>
          </cell>
          <cell r="B5664" t="str">
            <v>TRANSPORTE HORIZONTAL MANUAL, DE 30 M, DE COMPENSADO DE MADEIRA. AF_07/2016</v>
          </cell>
          <cell r="C5664" t="str">
            <v>M2</v>
          </cell>
          <cell r="D5664" t="str">
            <v>0,80</v>
          </cell>
        </row>
        <row r="5665">
          <cell r="A5665" t="str">
            <v>94943</v>
          </cell>
          <cell r="B5665" t="str">
            <v>TRANSPORTE HORIZONTAL MANUAL, DE 30 M, DE TELHA TERMOACÚSTICA OU TELHA DE AÇO ZINCADO. AF_07/2016</v>
          </cell>
          <cell r="C5665" t="str">
            <v>M2</v>
          </cell>
          <cell r="D5665" t="str">
            <v>0,43</v>
          </cell>
        </row>
        <row r="5666">
          <cell r="A5666" t="str">
            <v>94944</v>
          </cell>
          <cell r="B5666" t="str">
            <v>TRANSPORTE HORIZONTAL MANUAL, DE 30 M, DE TELHA DE FIBROCIMENTO ONDULADA OU TELHA ESTRUTURAL DE FIBROCIMENTO, CANALETE 90 OU KALHETÃO. AF_07/2016</v>
          </cell>
          <cell r="C5666" t="str">
            <v>M2</v>
          </cell>
          <cell r="D5666" t="str">
            <v>1,10</v>
          </cell>
        </row>
        <row r="5667">
          <cell r="A5667" t="str">
            <v>94945</v>
          </cell>
          <cell r="B5667" t="str">
            <v>TRANSPORTE HORIZONTAL DE 100 M COM MANIPULADOR TELESCÓPICO DE TELHAS TERMOACÚSTICA, FIBROCIMENTO ONDULADA, AÇO ZINCADO, FIBROCIMENTO ESTRUTURAL, CANALETE 90 OU KALHETÃO. AF_07/2016</v>
          </cell>
          <cell r="C5667" t="str">
            <v>M2</v>
          </cell>
          <cell r="D5667" t="str">
            <v>0,23</v>
          </cell>
        </row>
        <row r="5668">
          <cell r="A5668" t="str">
            <v>94946</v>
          </cell>
          <cell r="B5668" t="str">
            <v>TRANSPORTE HORIZONTAL MANUAL, DE 30 M, DE BACIA SANITÁRIA, CAIXA ACOPLADA, TANQUE OU PIA. AF_07/2016</v>
          </cell>
          <cell r="C5668" t="str">
            <v>UN</v>
          </cell>
          <cell r="D5668" t="str">
            <v>1,13</v>
          </cell>
        </row>
        <row r="5669">
          <cell r="A5669" t="str">
            <v>94947</v>
          </cell>
          <cell r="B5669" t="str">
            <v>TRANSPORTE VERTICAL MANUAL DE 1 PAVIMENTO DE BACIA SANITÁRIA, CAIXA ACOPLADA, TANQUE OU PIA. AF_07/2016</v>
          </cell>
          <cell r="C5669" t="str">
            <v>UN</v>
          </cell>
          <cell r="D5669" t="str">
            <v>0,84</v>
          </cell>
        </row>
        <row r="5670">
          <cell r="A5670" t="str">
            <v>94948</v>
          </cell>
          <cell r="B5670" t="str">
            <v>TRANSPORTE HORIZONTAL DE 30 M COM CARRINHO PLATAFORMA COM BACIA SANITÁRIA, CAIXA ACOPLADA, TANQUE OU PIA. AF_07/2016</v>
          </cell>
          <cell r="C5670" t="str">
            <v>UN</v>
          </cell>
          <cell r="D5670" t="str">
            <v>0,60</v>
          </cell>
        </row>
        <row r="5671">
          <cell r="A5671" t="str">
            <v>94949</v>
          </cell>
          <cell r="B5671" t="str">
            <v>TRANSPORTE HORIZONTAL DE 50 M COM CARRINHO PLATAFORMA COM BACIA SANITÁRIA, CAIXA ACOPLADA, TANQUE OU PIA. AF_07/2016</v>
          </cell>
          <cell r="C5671" t="str">
            <v>UN</v>
          </cell>
          <cell r="D5671" t="str">
            <v>0,91</v>
          </cell>
        </row>
        <row r="5672">
          <cell r="A5672" t="str">
            <v>94950</v>
          </cell>
          <cell r="B5672" t="str">
            <v>TRANSPORTE HORIZONTAL DE 75 M COM CARRINHO PLATAFORMA COM BACIA SANITÁRIA, CAIXA ACOPLADA, TANQUE OU PIA. AF_07/2016</v>
          </cell>
          <cell r="C5672" t="str">
            <v>UN</v>
          </cell>
          <cell r="D5672" t="str">
            <v>1,29</v>
          </cell>
        </row>
        <row r="5673">
          <cell r="A5673" t="str">
            <v>94951</v>
          </cell>
          <cell r="B5673" t="str">
            <v>TRANSPORTE HORIZONTAL DE 100 M COM CARRINHO PLATAFORMA COM BACIA SANITÁRIA, CAIXA ACOPLADA, TANQUE OU PIA. AF_07/2016</v>
          </cell>
          <cell r="C5673" t="str">
            <v>UN</v>
          </cell>
          <cell r="D5673" t="str">
            <v>1,68</v>
          </cell>
        </row>
        <row r="5674">
          <cell r="A5674" t="str">
            <v>94952</v>
          </cell>
          <cell r="B5674" t="str">
            <v>TRANSPORTE HORIZONTAL DE 100 M COM MANIPULADOR TELESCÓPICO DE BACIAS SANITÁRIAS, CAIXA ACOPLADA, TANQUE OU PIA. AF_07/2016</v>
          </cell>
          <cell r="C5674" t="str">
            <v>UN</v>
          </cell>
          <cell r="D5674" t="str">
            <v>0,30</v>
          </cell>
        </row>
        <row r="5675">
          <cell r="A5675" t="str">
            <v>94953</v>
          </cell>
          <cell r="B5675" t="str">
            <v>TRANSPORTE HORIZONTAL MANUAL, DE 30 M, DE TELHA DE CONCRETO OU CERÂMICA. AF_07/2016</v>
          </cell>
          <cell r="C5675" t="str">
            <v>M2</v>
          </cell>
          <cell r="D5675" t="str">
            <v>5,12</v>
          </cell>
        </row>
        <row r="5676">
          <cell r="A5676" t="str">
            <v>94954</v>
          </cell>
          <cell r="B5676" t="str">
            <v>TRANSPORTE HORIZONTAL DE 30 M COM CARRINHO PLATAFORMA COM TELHA DE CONCRETO OU CERÂMICA. AF_07/2016</v>
          </cell>
          <cell r="C5676" t="str">
            <v>M2</v>
          </cell>
          <cell r="D5676" t="str">
            <v>0,83</v>
          </cell>
        </row>
        <row r="5677">
          <cell r="A5677" t="str">
            <v>94955</v>
          </cell>
          <cell r="B5677" t="str">
            <v>TRANSPORTE HORIZONTAL DE 50 M COM CARRINHO PLATAFORMA COM TELHA DE CONCRETO OU CERÂMICA. AF_07/2016</v>
          </cell>
          <cell r="C5677" t="str">
            <v>M2</v>
          </cell>
          <cell r="D5677" t="str">
            <v>1,24</v>
          </cell>
        </row>
        <row r="5678">
          <cell r="A5678" t="str">
            <v>94956</v>
          </cell>
          <cell r="B5678" t="str">
            <v>TRANSPORTE HORIZONTAL DE 75 M COM CARRINHO PLATAFORMA COM TELHA DE CONCRETO OU CERÂMICA. AF_07/2016</v>
          </cell>
          <cell r="C5678" t="str">
            <v>M2</v>
          </cell>
          <cell r="D5678" t="str">
            <v>1,75</v>
          </cell>
        </row>
        <row r="5679">
          <cell r="A5679" t="str">
            <v>94957</v>
          </cell>
          <cell r="B5679" t="str">
            <v>TRANSPORTE HORIZONTAL DE 100 M COM CARRINHO PLATAFORMA COM TELHA DE CONCRETO OU CERÂMICA. AF_07/2016</v>
          </cell>
          <cell r="C5679" t="str">
            <v>M2</v>
          </cell>
          <cell r="D5679" t="str">
            <v>2,27</v>
          </cell>
        </row>
        <row r="5680">
          <cell r="A5680" t="str">
            <v>94958</v>
          </cell>
          <cell r="B5680" t="str">
            <v>TRANSPORTE HORIZONTAL DE 100 M COM MANIPULADOR TELESCÓPICO DE TELHAS DE CONCRETO OU CERÂMICA. AF_07/2016</v>
          </cell>
          <cell r="C5680" t="str">
            <v>M2</v>
          </cell>
          <cell r="D5680" t="str">
            <v>0,54</v>
          </cell>
        </row>
        <row r="5681">
          <cell r="A5681" t="str">
            <v>94959</v>
          </cell>
          <cell r="B5681" t="str">
            <v>TRANSPORTE HORIZONTAL MANUAL, DE 30 M, DE BARRAMENTO BLINDADO. AF_07/2016</v>
          </cell>
          <cell r="C5681" t="str">
            <v>M</v>
          </cell>
          <cell r="D5681" t="str">
            <v>1,41</v>
          </cell>
        </row>
        <row r="5682">
          <cell r="A5682" t="str">
            <v>94960</v>
          </cell>
          <cell r="B5682" t="str">
            <v>TRANSPORTE HORIZONTAL DE 100 M COM CARRINHO PLATAFORMA COM BARRAMENTO BLINDADO. AF_07/2016</v>
          </cell>
          <cell r="C5682" t="str">
            <v>M</v>
          </cell>
          <cell r="D5682" t="str">
            <v>1,15</v>
          </cell>
        </row>
        <row r="5683">
          <cell r="A5683" t="str">
            <v>94961</v>
          </cell>
          <cell r="B5683" t="str">
            <v>TRANSPORTE HORIZONTAL MANUAL, DE 30 M, DE CALHA. AF_07/2016</v>
          </cell>
          <cell r="C5683" t="str">
            <v>M</v>
          </cell>
          <cell r="D5683" t="str">
            <v>0,52</v>
          </cell>
        </row>
        <row r="5684">
          <cell r="A5684" t="str">
            <v>9537</v>
          </cell>
          <cell r="B5684" t="str">
            <v>LIMPEZA FINAL DA OBRA</v>
          </cell>
          <cell r="C5684" t="str">
            <v>M2</v>
          </cell>
          <cell r="D5684" t="str">
            <v>2,61</v>
          </cell>
        </row>
        <row r="5685">
          <cell r="A5685" t="str">
            <v>73806/1</v>
          </cell>
          <cell r="B5685" t="str">
            <v>LIMPEZA DE SUPERFICIES COM JATO DE ALTA PRESSAO DE AR E AGUA</v>
          </cell>
          <cell r="C5685" t="str">
            <v>M2</v>
          </cell>
          <cell r="D5685" t="str">
            <v>1,80</v>
          </cell>
        </row>
        <row r="5686">
          <cell r="A5686" t="str">
            <v>73948/2</v>
          </cell>
          <cell r="B5686" t="str">
            <v>LIMPEZA/PREPARO SUPERFICIE CONCRETO P/PINTURA</v>
          </cell>
          <cell r="C5686" t="str">
            <v>M2</v>
          </cell>
          <cell r="D5686" t="str">
            <v>9,43</v>
          </cell>
        </row>
        <row r="5687">
          <cell r="A5687" t="str">
            <v>73948/3</v>
          </cell>
          <cell r="B5687" t="str">
            <v>LIMPEZA AZULEJO</v>
          </cell>
          <cell r="C5687" t="str">
            <v>M2</v>
          </cell>
          <cell r="D5687" t="str">
            <v>6,90</v>
          </cell>
        </row>
        <row r="5688">
          <cell r="A5688" t="str">
            <v>73948/8</v>
          </cell>
          <cell r="B5688" t="str">
            <v>LIMPEZA VIDRO COMUM</v>
          </cell>
          <cell r="C5688" t="str">
            <v>M2</v>
          </cell>
          <cell r="D5688" t="str">
            <v>12,88</v>
          </cell>
        </row>
        <row r="5689">
          <cell r="A5689" t="str">
            <v>73948/9</v>
          </cell>
          <cell r="B5689" t="str">
            <v>LIMPEZA FORRO</v>
          </cell>
          <cell r="C5689" t="str">
            <v>M2</v>
          </cell>
          <cell r="D5689" t="str">
            <v>27,07</v>
          </cell>
        </row>
        <row r="5690">
          <cell r="A5690" t="str">
            <v>73948/11</v>
          </cell>
          <cell r="B5690" t="str">
            <v>LIMPEZA PISO CERAMICO</v>
          </cell>
          <cell r="C5690" t="str">
            <v>M2</v>
          </cell>
          <cell r="D5690" t="str">
            <v>23,04</v>
          </cell>
        </row>
        <row r="5691">
          <cell r="A5691" t="str">
            <v>73948/15</v>
          </cell>
          <cell r="B5691" t="str">
            <v>LIMPEZA PISO MARMORITE/GRANILITE</v>
          </cell>
          <cell r="C5691" t="str">
            <v>M2</v>
          </cell>
          <cell r="D5691" t="str">
            <v>15,26</v>
          </cell>
        </row>
        <row r="5692">
          <cell r="A5692" t="str">
            <v>73948/16</v>
          </cell>
          <cell r="B5692" t="str">
            <v>LIMPEZA MANUAL DO TERRENO (C/ RASPAGEM SUPERFICIAL)</v>
          </cell>
          <cell r="C5692" t="str">
            <v>M2</v>
          </cell>
          <cell r="D5692" t="str">
            <v>4,41</v>
          </cell>
        </row>
        <row r="5693">
          <cell r="A5693" t="str">
            <v>74086/1</v>
          </cell>
          <cell r="B5693" t="str">
            <v>LIMPEZA LOUCAS E METAIS</v>
          </cell>
          <cell r="C5693" t="str">
            <v>UN</v>
          </cell>
          <cell r="D5693" t="str">
            <v>27,99</v>
          </cell>
        </row>
        <row r="5694">
          <cell r="A5694" t="str">
            <v>84117</v>
          </cell>
          <cell r="B5694" t="str">
            <v>RASPAGEM / CALAFETACAO TACOS MADEIRA 1 DEMAO CERA</v>
          </cell>
          <cell r="C5694" t="str">
            <v>M2</v>
          </cell>
          <cell r="D5694" t="str">
            <v>19,43</v>
          </cell>
        </row>
        <row r="5695">
          <cell r="A5695" t="str">
            <v>84120</v>
          </cell>
          <cell r="B5695" t="str">
            <v>ENCERAMENTO MANUAL EM MADEIRA - 3 DEMAOS</v>
          </cell>
          <cell r="C5695" t="str">
            <v>M2</v>
          </cell>
          <cell r="D5695" t="str">
            <v>13,67</v>
          </cell>
        </row>
        <row r="5696">
          <cell r="A5696" t="str">
            <v>84123</v>
          </cell>
          <cell r="B5696" t="str">
            <v>LIXAMENTO MAN C/ LIXA CALAFATE DE CONCR APARENTE ANTIGO</v>
          </cell>
          <cell r="C5696" t="str">
            <v>M2</v>
          </cell>
          <cell r="D5696" t="str">
            <v>6,10</v>
          </cell>
        </row>
        <row r="5697">
          <cell r="A5697" t="str">
            <v>84125</v>
          </cell>
          <cell r="B5697" t="str">
            <v>LIMPEZA DE REVESTIMENTO EM PAREDE C/ SOLUCAO DE ACIDO MURIATICO/AMONIA</v>
          </cell>
          <cell r="C5697" t="str">
            <v>M2</v>
          </cell>
          <cell r="D5697" t="str">
            <v>7,91</v>
          </cell>
        </row>
        <row r="5698">
          <cell r="A5698" t="str">
            <v>74163/1</v>
          </cell>
          <cell r="B5698" t="str">
            <v>PERFURACAO DE POCO COM PERFURATRIZ PNEUMATICA</v>
          </cell>
          <cell r="C5698" t="str">
            <v>M</v>
          </cell>
          <cell r="D5698" t="str">
            <v>46,30</v>
          </cell>
        </row>
        <row r="5699">
          <cell r="A5699" t="str">
            <v>74163/2</v>
          </cell>
          <cell r="B5699" t="str">
            <v>PERFURACAO DE POCO COM PERFURATRIZ A PERCUSSAO</v>
          </cell>
          <cell r="C5699" t="str">
            <v>M</v>
          </cell>
          <cell r="D5699" t="str">
            <v>91,26</v>
          </cell>
        </row>
        <row r="5700">
          <cell r="A5700" t="str">
            <v>84127</v>
          </cell>
          <cell r="B5700" t="str">
            <v>REVESTIMENTO DE POCOS C/ TUBOS DE CONCRETO</v>
          </cell>
          <cell r="C5700" t="str">
            <v>M</v>
          </cell>
          <cell r="D5700" t="str">
            <v>279,43</v>
          </cell>
        </row>
        <row r="5701">
          <cell r="A5701" t="str">
            <v>40841</v>
          </cell>
          <cell r="B5701" t="str">
            <v>ABRACADEIRA P/POCOS PROFUNDOS</v>
          </cell>
          <cell r="C5701" t="str">
            <v>UN</v>
          </cell>
          <cell r="D5701" t="str">
            <v>112,04</v>
          </cell>
        </row>
        <row r="5702">
          <cell r="A5702" t="str">
            <v>6391</v>
          </cell>
          <cell r="B5702" t="str">
            <v>SOLDA TOPO DESCENDENTE CHANFRADA ESPESSURA=1/4" CHAPA/PERFIL/TUBO ACO COM CONVERSOR DIESEL.</v>
          </cell>
          <cell r="C5702" t="str">
            <v>M</v>
          </cell>
          <cell r="D5702" t="str">
            <v>175,87</v>
          </cell>
        </row>
        <row r="5703">
          <cell r="A5703" t="str">
            <v>84132</v>
          </cell>
          <cell r="B5703" t="str">
            <v>SOLDA DE TOPO DESCENDENTE, EM CHAPA ACO CHANFR 5/16" ESP (P/ ASSENT TUBULACAO OU PECA DE ACO) UTILIZANDO CONVERSOR DIESEL.</v>
          </cell>
          <cell r="C5703" t="str">
            <v>M</v>
          </cell>
          <cell r="D5703" t="str">
            <v>261,53</v>
          </cell>
        </row>
        <row r="5704">
          <cell r="A5704" t="str">
            <v>84133</v>
          </cell>
          <cell r="B5704" t="str">
            <v>SOLDA DE TOPO DESCENDENTE, EM CHAPA ACO CHANFR 3/8" ESP (P/ ASSENT TUBULACAO OU PECA DE ACO) UTILIZANDO CONVERSOR DIESEL</v>
          </cell>
          <cell r="C5704" t="str">
            <v>M</v>
          </cell>
          <cell r="D5704" t="str">
            <v>383,29</v>
          </cell>
        </row>
        <row r="5705">
          <cell r="A5705" t="str">
            <v>71516</v>
          </cell>
          <cell r="B5705" t="str">
            <v>CONJUNTO DE MANGUEIRA PARA COMBATE A INCENDIO EM FIBRA DE POLIESTER PURA, COM 1.1/2", REVESTIDA INTERNAMENTE, COM 2 LANCES DE 15M CADA</v>
          </cell>
          <cell r="C5705" t="str">
            <v>UN</v>
          </cell>
          <cell r="D5705" t="str">
            <v>360,00</v>
          </cell>
        </row>
        <row r="5706">
          <cell r="A5706" t="str">
            <v>73361</v>
          </cell>
          <cell r="B5706" t="str">
            <v>CONCRETO CICLOPICO FCK=10MPA 30% PEDRA DE MAO INCLUSIVE LANCAMENTO</v>
          </cell>
          <cell r="C5706" t="str">
            <v>M3</v>
          </cell>
          <cell r="D5706" t="str">
            <v>357,02</v>
          </cell>
        </row>
        <row r="5707">
          <cell r="A5707" t="str">
            <v>73714</v>
          </cell>
          <cell r="B5707" t="str">
            <v>CAIXA PARA RALO C OM GRELHA FOFO 135 KG DE ALV TIJOLO MACICO (7X10X20) PAREDES DE UMA VEZ (0.20 M) DE 0.90X1.20X1.50 M (EXTERNA) COM ARGAMASSA 1:4 CIMENTO:AREIA, BASE CONC FCK=10 MPA, EXCLUSIVE ESCAVACAO E REATERRO.</v>
          </cell>
          <cell r="C5707" t="str">
            <v>UN</v>
          </cell>
          <cell r="D5707" t="str">
            <v>1.329,39</v>
          </cell>
        </row>
        <row r="5708">
          <cell r="A5708" t="str">
            <v>86957</v>
          </cell>
          <cell r="B5708" t="str">
            <v>MÃO FRANCESA EM BARRA DE FERRO CHATO RETANGULAR 2" X 1/4", REFORÇADA, 40 X 30 CM</v>
          </cell>
          <cell r="C5708" t="str">
            <v>UN</v>
          </cell>
          <cell r="D5708" t="str">
            <v>32,26</v>
          </cell>
        </row>
        <row r="5709">
          <cell r="A5709" t="str">
            <v>86958</v>
          </cell>
          <cell r="B5709" t="str">
            <v>MÃO FRANCESA EM BARRA DE FERRO CHATO RETANGULAR 2" X 1/4", REFORÇADA, 30 X 25 CM</v>
          </cell>
          <cell r="C5709" t="str">
            <v>UN</v>
          </cell>
          <cell r="D5709" t="str">
            <v>28,94</v>
          </cell>
        </row>
        <row r="5710">
          <cell r="A5710" t="str">
            <v>97010</v>
          </cell>
          <cell r="B5710" t="str">
            <v>GUARDA-CORPO FIXADO EM FÔRMA DE MADEIRA COM TRAVESSÕES EM MADEIRA PREGADA E FECHAMENTO EM TELA DE POLIPROPILENO PARA EDIFICAÇÕES COM ATÉ 2 PAVIMENTOS. AF_11/2017</v>
          </cell>
          <cell r="C5710" t="str">
            <v>M</v>
          </cell>
          <cell r="D5710" t="str">
            <v>32,87</v>
          </cell>
        </row>
        <row r="5711">
          <cell r="A5711" t="str">
            <v>97011</v>
          </cell>
          <cell r="B5711" t="str">
            <v>GUARDA-CORPO FIXADO EM FÔRMA DE MADEIRA COM TRAVESSÕES EM MADEIRA PREGADA E FECHAMENTO EM TELA DE POLIPROPILENO PARA EDIFICAÇÕES COM  3 PAVIMENTOS. AF_11/2017</v>
          </cell>
          <cell r="C5711" t="str">
            <v>M</v>
          </cell>
          <cell r="D5711" t="str">
            <v>26,56</v>
          </cell>
        </row>
        <row r="5712">
          <cell r="A5712" t="str">
            <v>97012</v>
          </cell>
          <cell r="B5712" t="str">
            <v>GUARDA-CORPO FIXADO EM FÔRMA DE MADEIRA COM TRAVESSÕES EM MADEIRA PREGADA E FECHAMENTO EM TELA DE POLIPROPILENO PARA EDIFICAÇÕES COM ALTURA IGUAL OU SUPERIOR A 4 PAVIMENTOS. AF_11/2017</v>
          </cell>
          <cell r="C5712" t="str">
            <v>M</v>
          </cell>
          <cell r="D5712" t="str">
            <v>23,42</v>
          </cell>
        </row>
        <row r="5713">
          <cell r="A5713" t="str">
            <v>97013</v>
          </cell>
          <cell r="B5713" t="str">
            <v>GUARDA-CORPO FIXADO EM FÔRMA DE MADEIRA COM TRAVESSÕES EM MADEIRA PREGADA E FECHAMENTO EM PAINEL COMPENSADO PARA EDIFICAÇÕES COM ATÉ 2 PAVIMENTOS. AF_11/2017</v>
          </cell>
          <cell r="C5713" t="str">
            <v>M</v>
          </cell>
          <cell r="D5713" t="str">
            <v>40,78</v>
          </cell>
        </row>
        <row r="5714">
          <cell r="A5714" t="str">
            <v>97014</v>
          </cell>
          <cell r="B5714" t="str">
            <v>GUARDA-CORPO FIXADO EM FÔRMA DE MADEIRA COM TRAVESSÕES EM MADEIRA PREGADA E FECHAMENTO EM PAINEL COMPENSADO PARA EDIFICAÇÕES COM 3 PAVIMENTOS. AF_11/2017</v>
          </cell>
          <cell r="C5714" t="str">
            <v>M</v>
          </cell>
          <cell r="D5714" t="str">
            <v>32,03</v>
          </cell>
        </row>
        <row r="5715">
          <cell r="A5715" t="str">
            <v>97015</v>
          </cell>
          <cell r="B5715" t="str">
            <v>GUARDA-CORPO FIXADO EM FÔRMA DE MADEIRA COM TRAVESSÕES EM MADEIRA PREGADA E FECHAMENTO EM PAINEL COMPENSADO PARA EDIFICAÇÕES COM ALTURA IGUAL OU SUPERIOR A 4 PAVIMENTOS. AF_11/2017</v>
          </cell>
          <cell r="C5715" t="str">
            <v>M</v>
          </cell>
          <cell r="D5715" t="str">
            <v>27,61</v>
          </cell>
        </row>
        <row r="5716">
          <cell r="A5716" t="str">
            <v>97016</v>
          </cell>
          <cell r="B5716" t="str">
            <v>GUARDA-CORPO FIXADO EM FÔRMA DE MADEIRA COM TRAVESSÕES EM MADEIRA PREGADA PRÉ-MONTADA E ENCAIXE NA FÔRMA. PARA EDIFICAÇÕES COM ATÉ 2 PAVIMENTOS. AF_11/2017</v>
          </cell>
          <cell r="C5716" t="str">
            <v>M</v>
          </cell>
          <cell r="D5716" t="str">
            <v>27,63</v>
          </cell>
        </row>
        <row r="5717">
          <cell r="A5717" t="str">
            <v>97017</v>
          </cell>
          <cell r="B5717" t="str">
            <v>GUARDA-CORPO FIXADO EM FÔRMA DE MADEIRA COM TRAVESSÕES EM MADEIRA PREGADA PRÉ-MONTADA E ENCAIXE NA FÔRMA PARA EDIFICAÇÕES COM 3 PAVIMENTOS. AF_11/2017</v>
          </cell>
          <cell r="C5717" t="str">
            <v>M</v>
          </cell>
          <cell r="D5717" t="str">
            <v>21,65</v>
          </cell>
        </row>
        <row r="5718">
          <cell r="A5718" t="str">
            <v>97018</v>
          </cell>
          <cell r="B5718" t="str">
            <v>GUARDA-CORPO FIXADO EM FÔRMA DE MADEIRA COM TRAVESSÕES EM MADEIRA PREGADA PRÉ-MONTADA E ENCAIXE NA FÔRMA. PARA EDIFICAÇÕES COM ALTURA IGUAL OU SUPERIOR A 4 PAVIMENTOS. AF_11/2017</v>
          </cell>
          <cell r="C5718" t="str">
            <v>M</v>
          </cell>
          <cell r="D5718" t="str">
            <v>18,54</v>
          </cell>
        </row>
        <row r="5719">
          <cell r="A5719" t="str">
            <v>97031</v>
          </cell>
          <cell r="B5719" t="str">
            <v>GUARDA-CORPO EM LAJE PÓS-DESFÔRMA, PARA ESTRUTURAS EM CONCRETO, COM ESCORAS DE MADEIRA ESTRONCADAS NA ESTRUTURA, TRAVESSÕES DE MADEIRA PREGADOS E FECHAMENTO EM TELA DE POLIPROPILENO PARA EDIFICAÇÕES COM ALTURA ATÉ 4 PAVIMENTOS (1 MONTAGEM POR OBRA). AF_11/2017</v>
          </cell>
          <cell r="C5719" t="str">
            <v>M</v>
          </cell>
          <cell r="D5719" t="str">
            <v>53,27</v>
          </cell>
        </row>
        <row r="5720">
          <cell r="A5720" t="str">
            <v>97032</v>
          </cell>
          <cell r="B5720" t="str">
            <v>GUARDA-CORPO EM LAJE PÓS-DESFÔRMA, PARA ESTRUTURAS EM CONCRETO, COM ESCORAS DE MADEIRA ESTRONCADAS NA ESTRUTURA, TRAVESSÕES DE MADEIRA PREGADOS E FECHAMENTO EM TELA DE POLIPROPILENO PARA EDIFICAÇÕES ACIMA DE 4 PAVIMENTOS (2 MONTAGENS POR OBRA). AF_11/2017</v>
          </cell>
          <cell r="C5720" t="str">
            <v>M</v>
          </cell>
          <cell r="D5720" t="str">
            <v>34,13</v>
          </cell>
        </row>
        <row r="5721">
          <cell r="A5721" t="str">
            <v>97039</v>
          </cell>
          <cell r="B5721" t="str">
            <v>FECHAMENTO REMOVÍVEL DE VÃO DE PORTAS, EM MADEIRA (VÃO DO ELEVADOR)  1 MONTAGEM EM OBRA. AF_11/2017</v>
          </cell>
          <cell r="C5721" t="str">
            <v>M2</v>
          </cell>
          <cell r="D5721" t="str">
            <v>25,17</v>
          </cell>
        </row>
        <row r="5722">
          <cell r="A5722" t="str">
            <v>97040</v>
          </cell>
          <cell r="B5722" t="str">
            <v>FECHAMENTO REMOVÍVEL DE ABERTURA DE CAIXILHO, EM MADEIRA  4 MONTAGENS EM OBRA. AF_11/2017</v>
          </cell>
          <cell r="C5722" t="str">
            <v>M2</v>
          </cell>
          <cell r="D5722" t="str">
            <v>10,37</v>
          </cell>
        </row>
        <row r="5723">
          <cell r="A5723" t="str">
            <v>97041</v>
          </cell>
          <cell r="B5723" t="str">
            <v>FECHAMENTO REMOVÍVEL DE ABERTURA NO PISO, EM MADEIRA  1 MONTAGEM EM OBRA. AF_11/2017</v>
          </cell>
          <cell r="C5723" t="str">
            <v>M2</v>
          </cell>
          <cell r="D5723" t="str">
            <v>89,36</v>
          </cell>
        </row>
        <row r="5724">
          <cell r="A5724" t="str">
            <v>97051</v>
          </cell>
          <cell r="B5724" t="str">
            <v>SINALIZAÇÃO COM FITA FIXADA NA ESTRUTURA. AF_11/2017</v>
          </cell>
          <cell r="C5724" t="str">
            <v>M</v>
          </cell>
          <cell r="D5724" t="str">
            <v>0,51</v>
          </cell>
        </row>
        <row r="5725">
          <cell r="A5725" t="str">
            <v>97053</v>
          </cell>
          <cell r="B5725" t="str">
            <v>SINALIZAÇÃO COM FITA FIXADA EM CONE PLÁSTICO, INCLUINDO CONE. AF_11/2017</v>
          </cell>
          <cell r="C5725" t="str">
            <v>M</v>
          </cell>
          <cell r="D5725" t="str">
            <v>23,34</v>
          </cell>
        </row>
        <row r="5726">
          <cell r="A5726" t="str">
            <v>97062</v>
          </cell>
          <cell r="B5726" t="str">
            <v>COLOCAÇÃO DE TELA EM ANDAIME FACHADEIRO. AF_11/2017</v>
          </cell>
          <cell r="C5726" t="str">
            <v>M2</v>
          </cell>
          <cell r="D5726" t="str">
            <v>5,01</v>
          </cell>
        </row>
        <row r="5727">
          <cell r="A5727" t="str">
            <v>97063</v>
          </cell>
          <cell r="B5727" t="str">
            <v>MONTAGEM E DESMONTAGEM DE ANDAIME MODULAR FACHADEIRO, COM PISO METÁLICO, PARA EDIFICAÇÕES COM MÚLTIPLOS PAVIMENTOS (EXCLUSIVE ANDAIME E LIMPEZA). AF_11/2017</v>
          </cell>
          <cell r="C5727" t="str">
            <v>M2</v>
          </cell>
          <cell r="D5727" t="str">
            <v>10,17</v>
          </cell>
        </row>
        <row r="5728">
          <cell r="A5728" t="str">
            <v>97064</v>
          </cell>
          <cell r="B5728" t="str">
            <v>MONTAGEM E DESMONTAGEM DE ANDAIME TUBULAR TIPO TORRE (EXCLUSIVE ANDAIME E LIMPEZA). AF_11/2017</v>
          </cell>
          <cell r="C5728" t="str">
            <v>M</v>
          </cell>
          <cell r="D5728" t="str">
            <v>19,14</v>
          </cell>
        </row>
        <row r="5729">
          <cell r="A5729" t="str">
            <v>97065</v>
          </cell>
          <cell r="B5729" t="str">
            <v>MONTAGEM E DESMONTAGEM DE ANDAIME MULTIDIRECIONAL (EXCLUSIVE ANDAIME E LIMPEZA). AF_11/2017</v>
          </cell>
          <cell r="C5729" t="str">
            <v>M3</v>
          </cell>
          <cell r="D5729" t="str">
            <v>7,00</v>
          </cell>
        </row>
        <row r="5730">
          <cell r="A5730" t="str">
            <v>97066</v>
          </cell>
          <cell r="B5730" t="str">
            <v>COBERTURA PARA PROTEÇÃO DE PEDESTRES COM ESTRUTURA DE ANDAIME, INCLUSIVE MONTAGEM E DESMONTAGEM. AF_11/2017</v>
          </cell>
          <cell r="C5730" t="str">
            <v>M2</v>
          </cell>
          <cell r="D5730" t="str">
            <v>191,39</v>
          </cell>
        </row>
        <row r="5731">
          <cell r="A5731" t="str">
            <v>97067</v>
          </cell>
          <cell r="B5731" t="str">
            <v>PLATAFORMA DE PROTEÇÃO PRINCIPAL PARA ALVENARIA ESTRUTURAL PARA SER APOIADA EM ANDAIME, INCLUSIVE MONTAGEM E DESMONTAGEM. AF_11/2017</v>
          </cell>
          <cell r="C5731" t="str">
            <v>M</v>
          </cell>
          <cell r="D5731" t="str">
            <v>411,39</v>
          </cell>
        </row>
        <row r="5732">
          <cell r="A5732" t="str">
            <v>73916/2</v>
          </cell>
          <cell r="B5732" t="str">
            <v>PLACA ESMALTADA PARA IDENTIFICAÇÃO NR DE RUA, DIMENSÕES 45X25CM</v>
          </cell>
          <cell r="C5732" t="str">
            <v>UN</v>
          </cell>
          <cell r="D5732" t="str">
            <v>89,44</v>
          </cell>
        </row>
        <row r="5733">
          <cell r="A5733" t="str">
            <v>73672</v>
          </cell>
          <cell r="B5733" t="str">
            <v>DESMATAMENTO E LIMPEZA MECANIZADA DE TERRENO COM ARVORES ATE Ø 15CM, UTILIZANDO TRATOR DE ESTEIRAS</v>
          </cell>
          <cell r="C5733" t="str">
            <v>M2</v>
          </cell>
          <cell r="D5733" t="str">
            <v>0,34</v>
          </cell>
        </row>
        <row r="5734">
          <cell r="A5734" t="str">
            <v>73822/2</v>
          </cell>
          <cell r="B5734" t="str">
            <v>LIMPEZA MECANIZADA DE TERRENO COM REMOCAO DE CAMADA VEGETAL, UTILIZANDO MOTONIVELADORA</v>
          </cell>
          <cell r="C5734" t="str">
            <v>M2</v>
          </cell>
          <cell r="D5734" t="str">
            <v>0,51</v>
          </cell>
        </row>
        <row r="5735">
          <cell r="A5735" t="str">
            <v>73859/1</v>
          </cell>
          <cell r="B5735" t="str">
            <v>DESMATAMENTO E LIMPEZA MECANIZADA DE TERRENO COM REMOCAO DE CAMADA VEGETAL, UTILIZANDO TRATOR DE ESTEIRAS</v>
          </cell>
          <cell r="C5735" t="str">
            <v>M2</v>
          </cell>
          <cell r="D5735" t="str">
            <v>0,13</v>
          </cell>
        </row>
        <row r="5736">
          <cell r="A5736" t="str">
            <v>73859/2</v>
          </cell>
          <cell r="B5736" t="str">
            <v>CAPINA E LIMPEZA MANUAL DE TERRENO</v>
          </cell>
          <cell r="C5736" t="str">
            <v>M2</v>
          </cell>
          <cell r="D5736" t="str">
            <v>1,41</v>
          </cell>
        </row>
        <row r="5737">
          <cell r="A5737" t="str">
            <v>85331</v>
          </cell>
          <cell r="B5737" t="str">
            <v>CORTE DE CAPOEIRA FINA A FOICE</v>
          </cell>
          <cell r="C5737" t="str">
            <v>M2</v>
          </cell>
          <cell r="D5737" t="str">
            <v>1,36</v>
          </cell>
        </row>
        <row r="5738">
          <cell r="A5738" t="str">
            <v>85422</v>
          </cell>
          <cell r="B5738" t="str">
            <v>PREPARO MANUAL DE TERRENO S/ RASPAGEM SUPERFICIAL</v>
          </cell>
          <cell r="C5738" t="str">
            <v>M2</v>
          </cell>
          <cell r="D5738" t="str">
            <v>7,05</v>
          </cell>
        </row>
        <row r="5739">
          <cell r="A5739" t="str">
            <v>74220/1</v>
          </cell>
          <cell r="B5739" t="str">
            <v>TAPUME DE CHAPA DE MADEIRA COMPENSADA, E= 6MM, COM PINTURA A CAL E REAPROVEITAMENTO DE 2X</v>
          </cell>
          <cell r="C5739" t="str">
            <v>M2</v>
          </cell>
          <cell r="D5739" t="str">
            <v>54,84</v>
          </cell>
        </row>
        <row r="5740">
          <cell r="A5740" t="str">
            <v>74221/1</v>
          </cell>
          <cell r="B5740" t="str">
            <v>SINALIZACAO DE TRANSITO - NOTURNA</v>
          </cell>
          <cell r="C5740" t="str">
            <v>M</v>
          </cell>
          <cell r="D5740" t="str">
            <v>2,58</v>
          </cell>
        </row>
        <row r="5741">
          <cell r="A5741" t="str">
            <v>74219/1</v>
          </cell>
          <cell r="B5741" t="str">
            <v>PASSADICOS COM TABUAS DE MADEIRA PARA PEDESTRES</v>
          </cell>
          <cell r="C5741" t="str">
            <v>M2</v>
          </cell>
          <cell r="D5741" t="str">
            <v>54,14</v>
          </cell>
        </row>
        <row r="5742">
          <cell r="A5742" t="str">
            <v>74219/2</v>
          </cell>
          <cell r="B5742" t="str">
            <v>PASSADICOS COM TABUAS DE MADEIRA PARA VEICULOS</v>
          </cell>
          <cell r="C5742" t="str">
            <v>M2</v>
          </cell>
          <cell r="D5742" t="str">
            <v>50,68</v>
          </cell>
        </row>
        <row r="5743">
          <cell r="A5743" t="str">
            <v>84126</v>
          </cell>
          <cell r="B5743" t="str">
            <v>CHAPA DE ACO CARBONO 3/8 (COLOC/ USO/ RETIR) P/ PASS VEICULO SOBRE VALA MEDIDA P/ AREA CHAPA EM CADA APLICACAO</v>
          </cell>
          <cell r="C5743" t="str">
            <v>M2</v>
          </cell>
          <cell r="D5743" t="str">
            <v>37,90</v>
          </cell>
        </row>
        <row r="5744">
          <cell r="A5744" t="str">
            <v>85421</v>
          </cell>
          <cell r="B5744" t="str">
            <v>REMOCAO DE VIDRO COMUM</v>
          </cell>
          <cell r="C5744" t="str">
            <v>M2</v>
          </cell>
          <cell r="D5744" t="str">
            <v>12,70</v>
          </cell>
        </row>
        <row r="5745">
          <cell r="A5745" t="str">
            <v>97621</v>
          </cell>
          <cell r="B5745" t="str">
            <v>DEMOLIÇÃO DE ALVENARIA DE BLOCO FURADO, DE FORMA MANUAL, COM REAPROVEITAMENTO. AF_12/2017</v>
          </cell>
          <cell r="C5745" t="str">
            <v>M3</v>
          </cell>
          <cell r="D5745" t="str">
            <v>93,65</v>
          </cell>
        </row>
        <row r="5746">
          <cell r="A5746" t="str">
            <v>97622</v>
          </cell>
          <cell r="B5746" t="str">
            <v>DEMOLIÇÃO DE ALVENARIA DE BLOCO FURADO, DE FORMA MANUAL, SEM REAPROVEITAMENTO. AF_12/2017</v>
          </cell>
          <cell r="C5746" t="str">
            <v>M3</v>
          </cell>
          <cell r="D5746" t="str">
            <v>45,64</v>
          </cell>
        </row>
        <row r="5747">
          <cell r="A5747" t="str">
            <v>97623</v>
          </cell>
          <cell r="B5747" t="str">
            <v>DEMOLIÇÃO DE ALVENARIA DE TIJOLO MACIÇO, DE FORMA MANUAL, COM REAPROVEITAMENTO. AF_12/2017</v>
          </cell>
          <cell r="C5747" t="str">
            <v>M3</v>
          </cell>
          <cell r="D5747" t="str">
            <v>139,82</v>
          </cell>
        </row>
        <row r="5748">
          <cell r="A5748" t="str">
            <v>97624</v>
          </cell>
          <cell r="B5748" t="str">
            <v>DEMOLIÇÃO DE ALVENARIA DE TIJOLO MACIÇO, DE FORMA MANUAL, SEM REAPROVEITAMENTO. AF_12/2017</v>
          </cell>
          <cell r="C5748" t="str">
            <v>M3</v>
          </cell>
          <cell r="D5748" t="str">
            <v>85,81</v>
          </cell>
        </row>
        <row r="5749">
          <cell r="A5749" t="str">
            <v>97625</v>
          </cell>
          <cell r="B5749" t="str">
            <v>DEMOLIÇÃO DE ALVENARIA PARA QUALQUER TIPO DE BLOCO, DE FORMA MECANIZADA, SEM REAPROVEITAMENTO. AF_12/2017</v>
          </cell>
          <cell r="C5749" t="str">
            <v>M3</v>
          </cell>
          <cell r="D5749" t="str">
            <v>39,13</v>
          </cell>
        </row>
        <row r="5750">
          <cell r="A5750" t="str">
            <v>97626</v>
          </cell>
          <cell r="B5750" t="str">
            <v>DEMOLIÇÃO DE PILARES E VIGAS EM CONCRETO ARMADO, DE FORMA MANUAL, SEM REAPROVEITAMENTO. AF_12/2017</v>
          </cell>
          <cell r="C5750" t="str">
            <v>M3</v>
          </cell>
          <cell r="D5750" t="str">
            <v>472,61</v>
          </cell>
        </row>
        <row r="5751">
          <cell r="A5751" t="str">
            <v>97627</v>
          </cell>
          <cell r="B5751" t="str">
            <v>DEMOLIÇÃO DE PILARES E VIGAS EM CONCRETO ARMADO, DE FORMA MECANIZADA COM MARTELETE, SEM REAPROVEITAMENTO. AF_12/2017</v>
          </cell>
          <cell r="C5751" t="str">
            <v>M3</v>
          </cell>
          <cell r="D5751" t="str">
            <v>223,33</v>
          </cell>
        </row>
        <row r="5752">
          <cell r="A5752" t="str">
            <v>97628</v>
          </cell>
          <cell r="B5752" t="str">
            <v>DEMOLIÇÃO DE LAJES, DE FORMA MANUAL, SEM REAPROVEITAMENTO. AF_12/2017</v>
          </cell>
          <cell r="C5752" t="str">
            <v>M3</v>
          </cell>
          <cell r="D5752" t="str">
            <v>225,58</v>
          </cell>
        </row>
        <row r="5753">
          <cell r="A5753" t="str">
            <v>97629</v>
          </cell>
          <cell r="B5753" t="str">
            <v>DEMOLIÇÃO DE LAJES, DE FORMA MECANIZADA COM MARTELETE, SEM REAPROVEITAMENTO. AF_12/2017</v>
          </cell>
          <cell r="C5753" t="str">
            <v>M3</v>
          </cell>
          <cell r="D5753" t="str">
            <v>106,09</v>
          </cell>
        </row>
        <row r="5754">
          <cell r="A5754" t="str">
            <v>97631</v>
          </cell>
          <cell r="B5754" t="str">
            <v>DEMOLIÇÃO DE ARGAMASSAS, DE FORMA MANUAL, SEM REAPROVEITAMENTO. AF_12/2017</v>
          </cell>
          <cell r="C5754" t="str">
            <v>M2</v>
          </cell>
          <cell r="D5754" t="str">
            <v>2,62</v>
          </cell>
        </row>
        <row r="5755">
          <cell r="A5755" t="str">
            <v>97632</v>
          </cell>
          <cell r="B5755" t="str">
            <v>DEMOLIÇÃO DE RODAPÉ CERÂMICO, DE FORMA MANUAL, SEM REAPROVEITAMENTO. AF_12/2017</v>
          </cell>
          <cell r="C5755" t="str">
            <v>M</v>
          </cell>
          <cell r="D5755" t="str">
            <v>2,01</v>
          </cell>
        </row>
        <row r="5756">
          <cell r="A5756" t="str">
            <v>97633</v>
          </cell>
          <cell r="B5756" t="str">
            <v>DEMOLIÇÃO DE REVESTIMENTO CERÂMICO, DE FORMA MANUAL, SEM REAPROVEITAMENTO. AF_12/2017</v>
          </cell>
          <cell r="C5756" t="str">
            <v>M2</v>
          </cell>
          <cell r="D5756" t="str">
            <v>17,57</v>
          </cell>
        </row>
        <row r="5757">
          <cell r="A5757" t="str">
            <v>97634</v>
          </cell>
          <cell r="B5757" t="str">
            <v>DEMOLIÇÃO DE REVESTIMENTO CERÂMICO, DE FORMA MECANIZADA COM MARTELETE, SEM REAPROVEITAMENTO. AF_12/2017</v>
          </cell>
          <cell r="C5757" t="str">
            <v>M2</v>
          </cell>
          <cell r="D5757" t="str">
            <v>9,84</v>
          </cell>
        </row>
        <row r="5758">
          <cell r="A5758" t="str">
            <v>97635</v>
          </cell>
          <cell r="B5758" t="str">
            <v>DEMOLIÇÃO DE PAVIMENTO INTERTRAVADO, DE FORMA MANUAL, COM REAPROVEITAMENTO. AF_12/2017</v>
          </cell>
          <cell r="C5758" t="str">
            <v>M2</v>
          </cell>
          <cell r="D5758" t="str">
            <v>12,45</v>
          </cell>
        </row>
        <row r="5759">
          <cell r="A5759" t="str">
            <v>97636</v>
          </cell>
          <cell r="B5759" t="str">
            <v>DEMOLIÇÃO PARCIAL DE PAVIMENTO ASFÁLTICO, DE FORMA MECANIZADA, SEM REAPROVEITAMENTO. AF_12/2017</v>
          </cell>
          <cell r="C5759" t="str">
            <v>M2</v>
          </cell>
          <cell r="D5759" t="str">
            <v>10,14</v>
          </cell>
        </row>
        <row r="5760">
          <cell r="A5760" t="str">
            <v>97637</v>
          </cell>
          <cell r="B5760" t="str">
            <v>REMOÇÃO DE TAPUME/ CHAPAS METÁLICAS E DE MADEIRA, DE FORMA MANUAL, SEM REAPROVEITAMENTO. AF_12/2017</v>
          </cell>
          <cell r="C5760" t="str">
            <v>M2</v>
          </cell>
          <cell r="D5760" t="str">
            <v>2,30</v>
          </cell>
        </row>
        <row r="5761">
          <cell r="A5761" t="str">
            <v>97638</v>
          </cell>
          <cell r="B5761" t="str">
            <v>REMOÇÃO DE CHAPAS E PERFIS DE DRYWALL, DE FORMA MANUAL, SEM REAPROVEITAMENTO. AF_12/2017</v>
          </cell>
          <cell r="C5761" t="str">
            <v>M2</v>
          </cell>
          <cell r="D5761" t="str">
            <v>6,69</v>
          </cell>
        </row>
        <row r="5762">
          <cell r="A5762" t="str">
            <v>97639</v>
          </cell>
          <cell r="B5762" t="str">
            <v>REMOÇÃO DE PLACAS E PILARETES DE CONCRETO, DE FORMA MANUAL, SEM REAPROVEITAMENTO. AF_12/2017</v>
          </cell>
          <cell r="C5762" t="str">
            <v>M2</v>
          </cell>
          <cell r="D5762" t="str">
            <v>15,71</v>
          </cell>
        </row>
        <row r="5763">
          <cell r="A5763" t="str">
            <v>97640</v>
          </cell>
          <cell r="B5763" t="str">
            <v>REMOÇÃO DE FORROS DE DRYWALL, PVC E FIBROMINERAL, DE FORMA MANUAL, SEM REAPROVEITAMENTO. AF_12/2017</v>
          </cell>
          <cell r="C5763" t="str">
            <v>M2</v>
          </cell>
          <cell r="D5763" t="str">
            <v>1,45</v>
          </cell>
        </row>
        <row r="5764">
          <cell r="A5764" t="str">
            <v>97641</v>
          </cell>
          <cell r="B5764" t="str">
            <v>REMOÇÃO DE FORRO DE GESSO, DE FORMA MANUAL, SEM REAPROVEITAMENTO. AF_12/2017</v>
          </cell>
          <cell r="C5764" t="str">
            <v>M2</v>
          </cell>
          <cell r="D5764" t="str">
            <v>3,79</v>
          </cell>
        </row>
        <row r="5765">
          <cell r="A5765" t="str">
            <v>97642</v>
          </cell>
          <cell r="B5765" t="str">
            <v>REMOÇÃO DE TRAMA METÁLICA OU DE MADEIRA PARA FORRO, DE FORMA MANUAL, SEM REAPROVEITAMENTO. AF_12/2017</v>
          </cell>
          <cell r="C5765" t="str">
            <v>M2</v>
          </cell>
          <cell r="D5765" t="str">
            <v>2,60</v>
          </cell>
        </row>
        <row r="5766">
          <cell r="A5766" t="str">
            <v>97643</v>
          </cell>
          <cell r="B5766" t="str">
            <v>REMOÇÃO DE PISO DE MADEIRA (ASSOALHO E BARROTE), DE FORMA MANUAL, SEM REAPROVEITAMENTO. AF_12/2017</v>
          </cell>
          <cell r="C5766" t="str">
            <v>M2</v>
          </cell>
          <cell r="D5766" t="str">
            <v>19,04</v>
          </cell>
        </row>
        <row r="5767">
          <cell r="A5767" t="str">
            <v>97644</v>
          </cell>
          <cell r="B5767" t="str">
            <v>REMOÇÃO DE PORTAS, DE FORMA MANUAL, SEM REAPROVEITAMENTO. AF_12/2017</v>
          </cell>
          <cell r="C5767" t="str">
            <v>M2</v>
          </cell>
          <cell r="D5767" t="str">
            <v>7,26</v>
          </cell>
        </row>
        <row r="5768">
          <cell r="A5768" t="str">
            <v>97645</v>
          </cell>
          <cell r="B5768" t="str">
            <v>REMOÇÃO DE JANELAS, DE FORMA MANUAL, SEM REAPROVEITAMENTO. AF_12/2017</v>
          </cell>
          <cell r="C5768" t="str">
            <v>M2</v>
          </cell>
          <cell r="D5768" t="str">
            <v>20,80</v>
          </cell>
        </row>
        <row r="5769">
          <cell r="A5769" t="str">
            <v>97647</v>
          </cell>
          <cell r="B5769" t="str">
            <v>REMOÇÃO DE TELHAS, DE FIBROCIMENTO, METÁLICA E CERÂMICA, DE FORMA MANUAL, SEM REAPROVEITAMENTO. AF_12/2017</v>
          </cell>
          <cell r="C5769" t="str">
            <v>M2</v>
          </cell>
          <cell r="D5769" t="str">
            <v>2,58</v>
          </cell>
        </row>
        <row r="5770">
          <cell r="A5770" t="str">
            <v>97648</v>
          </cell>
          <cell r="B5770" t="str">
            <v>REMOÇÃO DE PROTEÇÃO TÉRMICA PARA COBERTURA EM EPS, DE FORMA MANUAL, SEM REAPROVEITAMENTO. AF_12/2017</v>
          </cell>
          <cell r="C5770" t="str">
            <v>M2</v>
          </cell>
          <cell r="D5770" t="str">
            <v>1,48</v>
          </cell>
        </row>
        <row r="5771">
          <cell r="A5771" t="str">
            <v>97649</v>
          </cell>
          <cell r="B5771" t="str">
            <v>REMOÇÃO DE TELHAS DE FIBROCIMENTO, METÁLICA E CERÂMICA, DE FORMA MECANIZADA, COM USO DE GUINDASTE, SEM REAPROVEITAMENTO. AF_12/2017</v>
          </cell>
          <cell r="C5771" t="str">
            <v>M2</v>
          </cell>
          <cell r="D5771" t="str">
            <v>3,18</v>
          </cell>
        </row>
        <row r="5772">
          <cell r="A5772" t="str">
            <v>97650</v>
          </cell>
          <cell r="B5772" t="str">
            <v>REMOÇÃO DE TRAMA DE MADEIRA PARA COBERTURA, DE FORMA MANUAL, SEM REAPROVEITAMENTO. AF_12/2017</v>
          </cell>
          <cell r="C5772" t="str">
            <v>M2</v>
          </cell>
          <cell r="D5772" t="str">
            <v>5,55</v>
          </cell>
        </row>
        <row r="5773">
          <cell r="A5773" t="str">
            <v>97651</v>
          </cell>
          <cell r="B5773" t="str">
            <v>REMOÇÃO DE TESOURAS DE MADEIRA, COM VÃO MENOR QUE 8M, DE FORMA MANUAL, SEM REAPROVEITAMENTO. AF_12/2017</v>
          </cell>
          <cell r="C5773" t="str">
            <v>UN</v>
          </cell>
          <cell r="D5773" t="str">
            <v>61,49</v>
          </cell>
        </row>
        <row r="5774">
          <cell r="A5774" t="str">
            <v>97652</v>
          </cell>
          <cell r="B5774" t="str">
            <v>REMOÇÃO DE TESOURAS DE MADEIRA, COM VÃO MAIOR OU IGUAL A 8M, DE FORMA MANUAL, SEM REAPROVEITAMENTO. AF_12/2017</v>
          </cell>
          <cell r="C5774" t="str">
            <v>UN</v>
          </cell>
          <cell r="D5774" t="str">
            <v>139,39</v>
          </cell>
        </row>
        <row r="5775">
          <cell r="A5775" t="str">
            <v>97653</v>
          </cell>
          <cell r="B5775" t="str">
            <v>REMOÇÃO DE TESOURAS DE MADEIRA, COM VÃO MENOR QUE 8M, DE FORMA MECANIZADA, COM REAPROVEITAMENTO. AF_12/2017</v>
          </cell>
          <cell r="C5775" t="str">
            <v>UN</v>
          </cell>
          <cell r="D5775" t="str">
            <v>85,99</v>
          </cell>
        </row>
        <row r="5776">
          <cell r="A5776" t="str">
            <v>97654</v>
          </cell>
          <cell r="B5776" t="str">
            <v>REMOÇÃO DE TESOURAS DE MADEIRA, COM VÃO MAIOR OU IGUAL A 8M, DE FORMA MECANIZADA, COM REAPROVEITAMENTO. AF_12/2017</v>
          </cell>
          <cell r="C5776" t="str">
            <v>UN</v>
          </cell>
          <cell r="D5776" t="str">
            <v>107,32</v>
          </cell>
        </row>
        <row r="5777">
          <cell r="A5777" t="str">
            <v>97655</v>
          </cell>
          <cell r="B5777" t="str">
            <v>REMOÇÃO DE TRAMA METÁLICA PARA COBERTURA, DE FORMA MANUAL, SEM REAPROVEITAMENTO. AF_12/2017</v>
          </cell>
          <cell r="C5777" t="str">
            <v>M2</v>
          </cell>
          <cell r="D5777" t="str">
            <v>15,42</v>
          </cell>
        </row>
        <row r="5778">
          <cell r="A5778" t="str">
            <v>97656</v>
          </cell>
          <cell r="B5778" t="str">
            <v>REMOÇÃO DE TESOURAS METÁLICAS, COM VÃO MENOR QUE 8M, DE FORMA MANUAL, SEM REAPROVEITAMENTO. AF_12/2017</v>
          </cell>
          <cell r="C5778" t="str">
            <v>UN</v>
          </cell>
          <cell r="D5778" t="str">
            <v>155,97</v>
          </cell>
        </row>
        <row r="5779">
          <cell r="A5779" t="str">
            <v>97657</v>
          </cell>
          <cell r="B5779" t="str">
            <v>REMOÇÃO DE TESOURAS METÁLICAS, COM VÃO MAIOR OU IGUAL A 8M, DE FORMA MANUAL, SEM REAPROVEITAMENTO. AF_12/2017</v>
          </cell>
          <cell r="C5779" t="str">
            <v>UN</v>
          </cell>
          <cell r="D5779" t="str">
            <v>309,14</v>
          </cell>
        </row>
        <row r="5780">
          <cell r="A5780" t="str">
            <v>97658</v>
          </cell>
          <cell r="B5780" t="str">
            <v>REMOÇÃO DE TESOURAS METÁLICAS, COM VÃO MENOR QUE 8M, DE FORMA MECANIZADA, COM REAPROVEITAMENTO. AF_12/2017</v>
          </cell>
          <cell r="C5780" t="str">
            <v>UN</v>
          </cell>
          <cell r="D5780" t="str">
            <v>123,79</v>
          </cell>
        </row>
        <row r="5781">
          <cell r="A5781" t="str">
            <v>97659</v>
          </cell>
          <cell r="B5781" t="str">
            <v>REMOÇÃO DE TESOURAS METÁLICAS, COM VÃO MAIOR OU IGUAL A 8M, DE FORMA MECANIZADA, COM REAPROVEITAMENTO. AF_12/2017</v>
          </cell>
          <cell r="C5781" t="str">
            <v>UN</v>
          </cell>
          <cell r="D5781" t="str">
            <v>168,12</v>
          </cell>
        </row>
        <row r="5782">
          <cell r="A5782" t="str">
            <v>97660</v>
          </cell>
          <cell r="B5782" t="str">
            <v>REMOÇÃO DE INTERRUPTORES/TOMADAS ELÉTRICAS, DE FORMA MANUAL, SEM REAPROVEITAMENTO. AF_12/2017</v>
          </cell>
          <cell r="C5782" t="str">
            <v>UN</v>
          </cell>
          <cell r="D5782" t="str">
            <v>0,52</v>
          </cell>
        </row>
        <row r="5783">
          <cell r="A5783" t="str">
            <v>97661</v>
          </cell>
          <cell r="B5783" t="str">
            <v>REMOÇÃO DE CABOS ELÉTRICOS, DE FORMA MANUAL, SEM REAPROVEITAMENTO. AF_12/2017</v>
          </cell>
          <cell r="C5783" t="str">
            <v>M</v>
          </cell>
          <cell r="D5783" t="str">
            <v>0,54</v>
          </cell>
        </row>
        <row r="5784">
          <cell r="A5784" t="str">
            <v>97662</v>
          </cell>
          <cell r="B5784" t="str">
            <v>REMOÇÃO DE TUBULAÇÕES (TUBOS E CONEXÕES) DE ÁGUA FRIA, DE FORMA MANUAL, SEM REAPROVEITAMENTO. AF_12/2017</v>
          </cell>
          <cell r="C5784" t="str">
            <v>M</v>
          </cell>
          <cell r="D5784" t="str">
            <v>0,39</v>
          </cell>
        </row>
        <row r="5785">
          <cell r="A5785" t="str">
            <v>97663</v>
          </cell>
          <cell r="B5785" t="str">
            <v>REMOÇÃO DE LOUÇAS, DE FORMA MANUAL, SEM REAPROVEITAMENTO. AF_12/2017</v>
          </cell>
          <cell r="C5785" t="str">
            <v>UN</v>
          </cell>
          <cell r="D5785" t="str">
            <v>9,96</v>
          </cell>
        </row>
        <row r="5786">
          <cell r="A5786" t="str">
            <v>97664</v>
          </cell>
          <cell r="B5786" t="str">
            <v>REMOÇÃO DE ACESSÓRIOS, DE FORMA MANUAL, SEM REAPROVEITAMENTO. AF_12/2017</v>
          </cell>
          <cell r="C5786" t="str">
            <v>UN</v>
          </cell>
          <cell r="D5786" t="str">
            <v>1,24</v>
          </cell>
        </row>
        <row r="5787">
          <cell r="A5787" t="str">
            <v>97665</v>
          </cell>
          <cell r="B5787" t="str">
            <v>REMOÇÃO DE LUMINÁRIAS, DE FORMA MANUAL, SEM REAPROVEITAMENTO. AF_12/2017</v>
          </cell>
          <cell r="C5787" t="str">
            <v>UN</v>
          </cell>
          <cell r="D5787" t="str">
            <v>1,03</v>
          </cell>
        </row>
        <row r="5788">
          <cell r="A5788" t="str">
            <v>97666</v>
          </cell>
          <cell r="B5788" t="str">
            <v>REMOÇÃO DE METAIS SANITÁRIOS, DE FORMA MANUAL, SEM REAPROVEITAMENTO. AF_12/2017</v>
          </cell>
          <cell r="C5788" t="str">
            <v>UN</v>
          </cell>
          <cell r="D5788" t="str">
            <v>7,26</v>
          </cell>
        </row>
        <row r="5789">
          <cell r="A5789" t="str">
            <v>85423</v>
          </cell>
          <cell r="B5789" t="str">
            <v>ISOLAMENTO DE OBRA COM TELA PLASTICA COM MALHA DE 5MM</v>
          </cell>
          <cell r="C5789" t="str">
            <v>M2</v>
          </cell>
          <cell r="D5789" t="str">
            <v>7,03</v>
          </cell>
        </row>
        <row r="5790">
          <cell r="A5790" t="str">
            <v>85424</v>
          </cell>
          <cell r="B5790" t="str">
            <v>ISOLAMENTO DE OBRA COM TELA PLASTICA COM MALHA DE 5MM E ESTRUTURA DE MADEIRA PONTALETEADA</v>
          </cell>
          <cell r="C5790" t="str">
            <v>M2</v>
          </cell>
          <cell r="D5790" t="str">
            <v>20,49</v>
          </cell>
        </row>
        <row r="5791">
          <cell r="A5791" t="str">
            <v>72742</v>
          </cell>
          <cell r="B5791" t="str">
            <v>ENSAIO DE RECEBIMENTO E ACEITACAO DE CIMENTO PORTLAND</v>
          </cell>
          <cell r="C5791" t="str">
            <v>UN</v>
          </cell>
          <cell r="D5791" t="str">
            <v>508,40</v>
          </cell>
        </row>
        <row r="5792">
          <cell r="A5792" t="str">
            <v>72743</v>
          </cell>
          <cell r="B5792" t="str">
            <v>ENSAIO DE RECEBIMENTO E ACEITACAO DE AGREGADO GRAUDO</v>
          </cell>
          <cell r="C5792" t="str">
            <v>UN</v>
          </cell>
          <cell r="D5792" t="str">
            <v>254,20</v>
          </cell>
        </row>
        <row r="5793">
          <cell r="A5793" t="str">
            <v>73900/11</v>
          </cell>
          <cell r="B5793" t="str">
            <v>ENSAIOS DE AREIA ASFALTO A QUENTE</v>
          </cell>
          <cell r="C5793" t="str">
            <v>T</v>
          </cell>
          <cell r="D5793" t="str">
            <v>28,63</v>
          </cell>
        </row>
        <row r="5794">
          <cell r="A5794" t="str">
            <v>73900/12</v>
          </cell>
          <cell r="B5794" t="str">
            <v>ENSAIOS DE CONCRETO ASFALTICO</v>
          </cell>
          <cell r="C5794" t="str">
            <v>T</v>
          </cell>
          <cell r="D5794" t="str">
            <v>39,94</v>
          </cell>
        </row>
        <row r="5795">
          <cell r="A5795" t="str">
            <v>74020/1</v>
          </cell>
          <cell r="B5795" t="str">
            <v>ENSAIO DE PAVIMENTO DE CONCRETO</v>
          </cell>
          <cell r="C5795" t="str">
            <v>M3</v>
          </cell>
          <cell r="D5795" t="str">
            <v>19,74</v>
          </cell>
        </row>
        <row r="5796">
          <cell r="A5796" t="str">
            <v>74020/2</v>
          </cell>
          <cell r="B5796" t="str">
            <v>ENSAIOS DE PAVIMENTO DE CONCRETO COMPACTADO COM ROLO</v>
          </cell>
          <cell r="C5796" t="str">
            <v>M3</v>
          </cell>
          <cell r="D5796" t="str">
            <v>17,40</v>
          </cell>
        </row>
        <row r="5797">
          <cell r="A5797" t="str">
            <v>74021/2</v>
          </cell>
          <cell r="B5797" t="str">
            <v>ENSAIO DE TERRAPLENAGEM - CAMADA FINAL DO ATERRO</v>
          </cell>
          <cell r="C5797" t="str">
            <v>M3</v>
          </cell>
          <cell r="D5797" t="str">
            <v>1,50</v>
          </cell>
        </row>
        <row r="5798">
          <cell r="A5798" t="str">
            <v>74021/3</v>
          </cell>
          <cell r="B5798" t="str">
            <v>ENSAIOS DE REGULARIZACAO DO SUBLEITO</v>
          </cell>
          <cell r="C5798" t="str">
            <v>M2</v>
          </cell>
          <cell r="D5798" t="str">
            <v>0,68</v>
          </cell>
        </row>
        <row r="5799">
          <cell r="A5799" t="str">
            <v>74021/4</v>
          </cell>
          <cell r="B5799" t="str">
            <v>ENSAIOS DE REFORCO DO SUBLEITO</v>
          </cell>
          <cell r="C5799" t="str">
            <v>M3</v>
          </cell>
          <cell r="D5799" t="str">
            <v>1,24</v>
          </cell>
        </row>
        <row r="5800">
          <cell r="A5800" t="str">
            <v>74021/5</v>
          </cell>
          <cell r="B5800" t="str">
            <v>ENSAIOS DE SUB BASE DE SOLO MELHORADO COM CIMENTO</v>
          </cell>
          <cell r="C5800" t="str">
            <v>M3</v>
          </cell>
          <cell r="D5800" t="str">
            <v>1,24</v>
          </cell>
        </row>
        <row r="5801">
          <cell r="A5801" t="str">
            <v>74021/6</v>
          </cell>
          <cell r="B5801" t="str">
            <v>ENSAIOS DE BASE ESTABILIZADA GRANULOMETRICAMENTE</v>
          </cell>
          <cell r="C5801" t="str">
            <v>M3</v>
          </cell>
          <cell r="D5801" t="str">
            <v>1,33</v>
          </cell>
        </row>
        <row r="5802">
          <cell r="A5802" t="str">
            <v>74021/7</v>
          </cell>
          <cell r="B5802" t="str">
            <v>ENSAIO DE BASE DE SOLO MELHORADO COM CIMENTO</v>
          </cell>
          <cell r="C5802" t="str">
            <v>M3</v>
          </cell>
          <cell r="D5802" t="str">
            <v>1,24</v>
          </cell>
        </row>
        <row r="5803">
          <cell r="A5803" t="str">
            <v>74021/8</v>
          </cell>
          <cell r="B5803" t="str">
            <v>ENSAIOS DE BASE DE SOLO CIMENTO</v>
          </cell>
          <cell r="C5803" t="str">
            <v>M3</v>
          </cell>
          <cell r="D5803" t="str">
            <v>1,36</v>
          </cell>
        </row>
        <row r="5804">
          <cell r="A5804" t="str">
            <v>74022/1</v>
          </cell>
          <cell r="B5804" t="str">
            <v>ENSAIO DE PENETRACAO - MATERIAL BETUMINOSO</v>
          </cell>
          <cell r="C5804" t="str">
            <v>UN</v>
          </cell>
          <cell r="D5804" t="str">
            <v>108,03</v>
          </cell>
        </row>
        <row r="5805">
          <cell r="A5805" t="str">
            <v>74022/2</v>
          </cell>
          <cell r="B5805" t="str">
            <v>ENSAIO DE VISCOSIDADE SAYBOLT - FUROL - MATERIAL BETUMINOSO</v>
          </cell>
          <cell r="C5805" t="str">
            <v>UN</v>
          </cell>
          <cell r="D5805" t="str">
            <v>139,80</v>
          </cell>
        </row>
        <row r="5806">
          <cell r="A5806" t="str">
            <v>74022/3</v>
          </cell>
          <cell r="B5806" t="str">
            <v>ENSAIO DE DETERMINACAO DA PENEIRACAO - EMULSAO ASFALTICA</v>
          </cell>
          <cell r="C5806" t="str">
            <v>UN</v>
          </cell>
          <cell r="D5806" t="str">
            <v>127,10</v>
          </cell>
        </row>
        <row r="5807">
          <cell r="A5807" t="str">
            <v>74022/4</v>
          </cell>
          <cell r="B5807" t="str">
            <v>ENSAIO DE DETERMINACAO DA SEDIMENTACAO - EMULSAO ASFALTICA</v>
          </cell>
          <cell r="C5807" t="str">
            <v>UN</v>
          </cell>
          <cell r="D5807" t="str">
            <v>139,80</v>
          </cell>
        </row>
        <row r="5808">
          <cell r="A5808" t="str">
            <v>74022/5</v>
          </cell>
          <cell r="B5808" t="str">
            <v>ENSAIO DE DETERMINACAO DO TEOR DE BETUME - CIMENTO ASFALTICO DE PETROLEO</v>
          </cell>
          <cell r="C5808" t="str">
            <v>UN</v>
          </cell>
          <cell r="D5808" t="str">
            <v>111,21</v>
          </cell>
        </row>
        <row r="5809">
          <cell r="A5809" t="str">
            <v>74022/6</v>
          </cell>
          <cell r="B5809" t="str">
            <v>ENSAIO DE GRANULOMETRIA POR PENEIRAMENTO - SOLOS</v>
          </cell>
          <cell r="C5809" t="str">
            <v>UN</v>
          </cell>
          <cell r="D5809" t="str">
            <v>101,67</v>
          </cell>
        </row>
        <row r="5810">
          <cell r="A5810" t="str">
            <v>74022/7</v>
          </cell>
          <cell r="B5810" t="str">
            <v>ENSAIO DE GRANULOMETRIA POR PENEIRAMENTO E SEDIMENTACAO - SOLOS</v>
          </cell>
          <cell r="C5810" t="str">
            <v>UN</v>
          </cell>
          <cell r="D5810" t="str">
            <v>120,74</v>
          </cell>
        </row>
        <row r="5811">
          <cell r="A5811" t="str">
            <v>74022/8</v>
          </cell>
          <cell r="B5811" t="str">
            <v>ENSAIO DE LIMITE DE LIQUIDEZ - SOLOS</v>
          </cell>
          <cell r="C5811" t="str">
            <v>UN</v>
          </cell>
          <cell r="D5811" t="str">
            <v>63,55</v>
          </cell>
        </row>
        <row r="5812">
          <cell r="A5812" t="str">
            <v>74022/9</v>
          </cell>
          <cell r="B5812" t="str">
            <v>ENSAIO DE LIMITE DE PLASTICIDADE - SOLOS</v>
          </cell>
          <cell r="C5812" t="str">
            <v>UN</v>
          </cell>
          <cell r="D5812" t="str">
            <v>57,19</v>
          </cell>
        </row>
        <row r="5813">
          <cell r="A5813" t="str">
            <v>74022/10</v>
          </cell>
          <cell r="B5813" t="str">
            <v>ENSAIO DE COMPACTACAO - AMOSTRAS NAO TRABALHADAS - ENERGIA NORMAL - SOLOS</v>
          </cell>
          <cell r="C5813" t="str">
            <v>UN</v>
          </cell>
          <cell r="D5813" t="str">
            <v>120,74</v>
          </cell>
        </row>
        <row r="5814">
          <cell r="A5814" t="str">
            <v>74022/11</v>
          </cell>
          <cell r="B5814" t="str">
            <v>ENSAIO DE COMPACTACAO - AMOSTRAS NAO TRABALHADAS - ENERGIA INTERMEDIARIA - SOLOS</v>
          </cell>
          <cell r="C5814" t="str">
            <v>UN</v>
          </cell>
          <cell r="D5814" t="str">
            <v>184,29</v>
          </cell>
        </row>
        <row r="5815">
          <cell r="A5815" t="str">
            <v>74022/12</v>
          </cell>
          <cell r="B5815" t="str">
            <v>ENSAIO DE COMPACTACAO - AMOSTRAS NAO TRABALHADAS - ENERGIA MODIFICADA - SOLOS</v>
          </cell>
          <cell r="C5815" t="str">
            <v>UN</v>
          </cell>
          <cell r="D5815" t="str">
            <v>241,48</v>
          </cell>
        </row>
        <row r="5816">
          <cell r="A5816" t="str">
            <v>74022/13</v>
          </cell>
          <cell r="B5816" t="str">
            <v>ENSAIO DE COMPACTACAO - AMOSTRAS TRABALHADAS - SOLOS</v>
          </cell>
          <cell r="C5816" t="str">
            <v>UN</v>
          </cell>
          <cell r="D5816" t="str">
            <v>127,10</v>
          </cell>
        </row>
        <row r="5817">
          <cell r="A5817" t="str">
            <v>74022/14</v>
          </cell>
          <cell r="B5817" t="str">
            <v>ENSAIO DE MASSA ESPECIFICA - IN SITU - METODO FRASCO DE AREIA - SOLOS</v>
          </cell>
          <cell r="C5817" t="str">
            <v>UN</v>
          </cell>
          <cell r="D5817" t="str">
            <v>44,48</v>
          </cell>
        </row>
        <row r="5818">
          <cell r="A5818" t="str">
            <v>74022/15</v>
          </cell>
          <cell r="B5818" t="str">
            <v>ENSAIO DE MASSA ESPECIFICA - IN SITU - METODO BALAO DE BORRACHA - SOLOS</v>
          </cell>
          <cell r="C5818" t="str">
            <v>UN</v>
          </cell>
          <cell r="D5818" t="str">
            <v>50,83</v>
          </cell>
        </row>
        <row r="5819">
          <cell r="A5819" t="str">
            <v>74022/16</v>
          </cell>
          <cell r="B5819" t="str">
            <v>ENSAIO DE DENSIDADE REAL - SOLOS</v>
          </cell>
          <cell r="C5819" t="str">
            <v>UN</v>
          </cell>
          <cell r="D5819" t="str">
            <v>57,19</v>
          </cell>
        </row>
        <row r="5820">
          <cell r="A5820" t="str">
            <v>74022/17</v>
          </cell>
          <cell r="B5820" t="str">
            <v>ENSAIO DE ABRASAO LOS ANGELES - AGREGADOS</v>
          </cell>
          <cell r="C5820" t="str">
            <v>UN</v>
          </cell>
          <cell r="D5820" t="str">
            <v>266,90</v>
          </cell>
        </row>
        <row r="5821">
          <cell r="A5821" t="str">
            <v>74022/18</v>
          </cell>
          <cell r="B5821" t="str">
            <v>ENSAIO DE MASSA ESPECIFICA - IN SITU - EMPREGO DO OLEO - SOLOS</v>
          </cell>
          <cell r="C5821" t="str">
            <v>UN</v>
          </cell>
          <cell r="D5821" t="str">
            <v>69,89</v>
          </cell>
        </row>
        <row r="5822">
          <cell r="A5822" t="str">
            <v>74022/19</v>
          </cell>
          <cell r="B5822" t="str">
            <v>ENSAIO DE INDICE DE SUPORTE CALIFORNIA - AMOSTRAS NAO TRABALHADAS - ENERGIA NORMAL - SOLOS</v>
          </cell>
          <cell r="C5822" t="str">
            <v>UN</v>
          </cell>
          <cell r="D5822" t="str">
            <v>146,15</v>
          </cell>
        </row>
        <row r="5823">
          <cell r="A5823" t="str">
            <v>74022/20</v>
          </cell>
          <cell r="B5823" t="str">
            <v>ENSAIO DE INDICE DE SUPORTE CALIFORNIA - AMOSTRAS NAO TRABALHADAS - ENERGIA INTERMEDIARIA - SOLOS</v>
          </cell>
          <cell r="C5823" t="str">
            <v>UN</v>
          </cell>
          <cell r="D5823" t="str">
            <v>165,22</v>
          </cell>
        </row>
        <row r="5824">
          <cell r="A5824" t="str">
            <v>74022/21</v>
          </cell>
          <cell r="B5824" t="str">
            <v>ENSAIO DE INDICE DE SUPORTE CALIFORNIA- AMOSTRAS NAO TRABALHADAS - ENERGIA MODIFICADA- SOLOS</v>
          </cell>
          <cell r="C5824" t="str">
            <v>UN</v>
          </cell>
          <cell r="D5824" t="str">
            <v>177,93</v>
          </cell>
        </row>
        <row r="5825">
          <cell r="A5825" t="str">
            <v>74022/22</v>
          </cell>
          <cell r="B5825" t="str">
            <v>ENSAIO DE TEOR DE UMIDADE - METODO EXPEDITO DO ALCOOL - SOLOS</v>
          </cell>
          <cell r="C5825" t="str">
            <v>UN</v>
          </cell>
          <cell r="D5825" t="str">
            <v>38,12</v>
          </cell>
        </row>
        <row r="5826">
          <cell r="A5826" t="str">
            <v>74022/23</v>
          </cell>
          <cell r="B5826" t="str">
            <v>ENSAIO DE TEOR DE UMIDADE - PROCESSO SPEEDY - SOLOS E AGREGADOS MIUDOS</v>
          </cell>
          <cell r="C5826" t="str">
            <v>UN</v>
          </cell>
          <cell r="D5826" t="str">
            <v>38,12</v>
          </cell>
        </row>
        <row r="5827">
          <cell r="A5827" t="str">
            <v>74022/24</v>
          </cell>
          <cell r="B5827" t="str">
            <v>ENSAIO DE TEOR DE UMIDADE - EM LABORATORIO - SOLOS</v>
          </cell>
          <cell r="C5827" t="str">
            <v>UN</v>
          </cell>
          <cell r="D5827" t="str">
            <v>50,83</v>
          </cell>
        </row>
        <row r="5828">
          <cell r="A5828" t="str">
            <v>74022/25</v>
          </cell>
          <cell r="B5828" t="str">
            <v>ENSAIO DE PONTO DE FULGOR - MATERIAL BETUMINOSO</v>
          </cell>
          <cell r="C5828" t="str">
            <v>UN</v>
          </cell>
          <cell r="D5828" t="str">
            <v>101,67</v>
          </cell>
        </row>
        <row r="5829">
          <cell r="A5829" t="str">
            <v>74022/26</v>
          </cell>
          <cell r="B5829" t="str">
            <v>ENSAIO DE DESTILACAO - ASFALTO DILUIDO</v>
          </cell>
          <cell r="C5829" t="str">
            <v>UN</v>
          </cell>
          <cell r="D5829" t="str">
            <v>165,22</v>
          </cell>
        </row>
        <row r="5830">
          <cell r="A5830" t="str">
            <v>74022/27</v>
          </cell>
          <cell r="B5830" t="str">
            <v>ENSAIO DE CONTROLE DE TAXA DE APLICACAO DE LIGANTE BETUMINOSO</v>
          </cell>
          <cell r="C5830" t="str">
            <v>UN</v>
          </cell>
          <cell r="D5830" t="str">
            <v>44,48</v>
          </cell>
        </row>
        <row r="5831">
          <cell r="A5831" t="str">
            <v>74022/28</v>
          </cell>
          <cell r="B5831" t="str">
            <v>ENSAIO DE SUSCEPTIBILIDADE TERMICA - INDICE PFEIFFER - MATERIAL ASFALTICO</v>
          </cell>
          <cell r="C5831" t="str">
            <v>UN</v>
          </cell>
          <cell r="D5831" t="str">
            <v>158,87</v>
          </cell>
        </row>
        <row r="5832">
          <cell r="A5832" t="str">
            <v>74022/29</v>
          </cell>
          <cell r="B5832" t="str">
            <v>ENSAIO DE ESPUMA - MATERIAL ASFALTICO</v>
          </cell>
          <cell r="C5832" t="str">
            <v>UN</v>
          </cell>
          <cell r="D5832" t="str">
            <v>114,38</v>
          </cell>
        </row>
        <row r="5833">
          <cell r="A5833" t="str">
            <v>74022/30</v>
          </cell>
          <cell r="B5833" t="str">
            <v>ENSAIO DE RESISTENCIA A COMPRESSAO SIMPLES - CONCRETO</v>
          </cell>
          <cell r="C5833" t="str">
            <v>UN</v>
          </cell>
          <cell r="D5833" t="str">
            <v>114,38</v>
          </cell>
        </row>
        <row r="5834">
          <cell r="A5834" t="str">
            <v>74022/31</v>
          </cell>
          <cell r="B5834" t="str">
            <v>ENSAIO DE RESISTENCIA A TRACAO POR COMPRESSAO DIAMETRAL - CONCRETO</v>
          </cell>
          <cell r="C5834" t="str">
            <v>UN</v>
          </cell>
          <cell r="D5834" t="str">
            <v>114,38</v>
          </cell>
        </row>
        <row r="5835">
          <cell r="A5835" t="str">
            <v>74022/32</v>
          </cell>
          <cell r="B5835" t="str">
            <v>ENSAIO DE RESISTENCIA A TRACAO NA FLEXAO DE CONCRETO</v>
          </cell>
          <cell r="C5835" t="str">
            <v>UN</v>
          </cell>
          <cell r="D5835" t="str">
            <v>127,10</v>
          </cell>
        </row>
        <row r="5836">
          <cell r="A5836" t="str">
            <v>74022/33</v>
          </cell>
          <cell r="B5836" t="str">
            <v>ENSAIO DE RESILIENCIA - SOLOS</v>
          </cell>
          <cell r="C5836" t="str">
            <v>UN</v>
          </cell>
          <cell r="D5836" t="str">
            <v>819,79</v>
          </cell>
        </row>
        <row r="5837">
          <cell r="A5837" t="str">
            <v>74022/34</v>
          </cell>
          <cell r="B5837" t="str">
            <v>ENSAIO DE RESILIENCIA - MISTURAS BETUMINOSAS</v>
          </cell>
          <cell r="C5837" t="str">
            <v>UN</v>
          </cell>
          <cell r="D5837" t="str">
            <v>171,58</v>
          </cell>
        </row>
        <row r="5838">
          <cell r="A5838" t="str">
            <v>74022/35</v>
          </cell>
          <cell r="B5838" t="str">
            <v>ENSAIO DE PERCENTAGEM DE BETUME - MISTURAS BETUMINOSAS</v>
          </cell>
          <cell r="C5838" t="str">
            <v>UN</v>
          </cell>
          <cell r="D5838" t="str">
            <v>95,32</v>
          </cell>
        </row>
        <row r="5839">
          <cell r="A5839" t="str">
            <v>74022/36</v>
          </cell>
          <cell r="B5839" t="str">
            <v>ENSAIO DE ADESIVIDADE - RESISTENCIA A AGUA - EMULSAO ASFALTICA</v>
          </cell>
          <cell r="C5839" t="str">
            <v>UN</v>
          </cell>
          <cell r="D5839" t="str">
            <v>76,25</v>
          </cell>
        </row>
        <row r="5840">
          <cell r="A5840" t="str">
            <v>74022/37</v>
          </cell>
          <cell r="B5840" t="str">
            <v>ENSAIO DE ADESIVIDADE A LIGANTE BETUMINOSO - AGREGADO GRAUDO</v>
          </cell>
          <cell r="C5840" t="str">
            <v>UN</v>
          </cell>
          <cell r="D5840" t="str">
            <v>63,55</v>
          </cell>
        </row>
        <row r="5841">
          <cell r="A5841" t="str">
            <v>74022/38</v>
          </cell>
          <cell r="B5841" t="str">
            <v>ENSAIO DE EXPANSIBILIDADE - SOLOS</v>
          </cell>
          <cell r="C5841" t="str">
            <v>UN</v>
          </cell>
          <cell r="D5841" t="str">
            <v>92,14</v>
          </cell>
        </row>
        <row r="5842">
          <cell r="A5842" t="str">
            <v>74022/39</v>
          </cell>
          <cell r="B5842" t="str">
            <v>PREPARACAO DE AMOSTRAS PARA ENSAIO DE CARACTERIZACAO - SOLOS</v>
          </cell>
          <cell r="C5842" t="str">
            <v>UN</v>
          </cell>
          <cell r="D5842" t="str">
            <v>69,89</v>
          </cell>
        </row>
        <row r="5843">
          <cell r="A5843" t="str">
            <v>74022/40</v>
          </cell>
          <cell r="B5843" t="str">
            <v>ENSAIO MARSHALL - MISTURA BETUMINOSA A QUENTE</v>
          </cell>
          <cell r="C5843" t="str">
            <v>UN</v>
          </cell>
          <cell r="D5843" t="str">
            <v>222,42</v>
          </cell>
        </row>
        <row r="5844">
          <cell r="A5844" t="str">
            <v>74022/41</v>
          </cell>
          <cell r="B5844" t="str">
            <v>ENSAIO DE DETERMINACAO DO INDICE DE FORMA - AGREGADOS</v>
          </cell>
          <cell r="C5844" t="str">
            <v>UN</v>
          </cell>
          <cell r="D5844" t="str">
            <v>63,55</v>
          </cell>
        </row>
        <row r="5845">
          <cell r="A5845" t="str">
            <v>74022/42</v>
          </cell>
          <cell r="B5845" t="str">
            <v>ENSAIO DE EQUIVALENTE EM AREIA - SOLOS</v>
          </cell>
          <cell r="C5845" t="str">
            <v>UN</v>
          </cell>
          <cell r="D5845" t="str">
            <v>57,19</v>
          </cell>
        </row>
        <row r="5846">
          <cell r="A5846" t="str">
            <v>74022/43</v>
          </cell>
          <cell r="B5846" t="str">
            <v>ENSAIO DE MOLDAGEM E CURA DE SOLO CIMENTO</v>
          </cell>
          <cell r="C5846" t="str">
            <v>UN</v>
          </cell>
          <cell r="D5846" t="str">
            <v>63,55</v>
          </cell>
        </row>
        <row r="5847">
          <cell r="A5847" t="str">
            <v>74022/44</v>
          </cell>
          <cell r="B5847" t="str">
            <v>ENSAIO DE COMPRESSAO AXIAL DE SOLO CIMENTO</v>
          </cell>
          <cell r="C5847" t="str">
            <v>UN</v>
          </cell>
          <cell r="D5847" t="str">
            <v>50,83</v>
          </cell>
        </row>
        <row r="5848">
          <cell r="A5848" t="str">
            <v>74022/45</v>
          </cell>
          <cell r="B5848" t="str">
            <v>ENSAIO DE VISCOSIDADE CINEMATICA - ASFALTO</v>
          </cell>
          <cell r="C5848" t="str">
            <v>UN</v>
          </cell>
          <cell r="D5848" t="str">
            <v>127,10</v>
          </cell>
        </row>
        <row r="5849">
          <cell r="A5849" t="str">
            <v>74022/47</v>
          </cell>
          <cell r="B5849" t="str">
            <v>ENSAIO DE RESIDUO POR EVAPORACAO - EMULSAO ASFALTICA</v>
          </cell>
          <cell r="C5849" t="str">
            <v>UN</v>
          </cell>
          <cell r="D5849" t="str">
            <v>63,55</v>
          </cell>
        </row>
        <row r="5850">
          <cell r="A5850" t="str">
            <v>74022/48</v>
          </cell>
          <cell r="B5850" t="str">
            <v>ENSAIO DE CARGA DA PARTICULA - EMULSAO ASFALTICA</v>
          </cell>
          <cell r="C5850" t="str">
            <v>UN</v>
          </cell>
          <cell r="D5850" t="str">
            <v>47,66</v>
          </cell>
        </row>
        <row r="5851">
          <cell r="A5851" t="str">
            <v>74022/49</v>
          </cell>
          <cell r="B5851" t="str">
            <v>ENSAIO DE DESEMULSIBILIDADE - EMULSAO ASFALTICA</v>
          </cell>
          <cell r="C5851" t="str">
            <v>UN</v>
          </cell>
          <cell r="D5851" t="str">
            <v>127,10</v>
          </cell>
        </row>
        <row r="5852">
          <cell r="A5852" t="str">
            <v>74022/50</v>
          </cell>
          <cell r="B5852" t="str">
            <v>ENSAIO DE DETERMINACAO DA TAXA DE ESPALHAMENTO DO AGREGADO</v>
          </cell>
          <cell r="C5852" t="str">
            <v>UN</v>
          </cell>
          <cell r="D5852" t="str">
            <v>31,77</v>
          </cell>
        </row>
        <row r="5853">
          <cell r="A5853" t="str">
            <v>74022/51</v>
          </cell>
          <cell r="B5853" t="str">
            <v>ENSAIO DE ADESIVIDADE A LIGANTE BETUMINOSO - AGREGADO</v>
          </cell>
          <cell r="C5853" t="str">
            <v>UN</v>
          </cell>
          <cell r="D5853" t="str">
            <v>69,89</v>
          </cell>
        </row>
        <row r="5854">
          <cell r="A5854" t="str">
            <v>74022/52</v>
          </cell>
          <cell r="B5854" t="str">
            <v>ENSAIO DE GRANULOMETRIA DO AGREGADO</v>
          </cell>
          <cell r="C5854" t="str">
            <v>UN</v>
          </cell>
          <cell r="D5854" t="str">
            <v>63,55</v>
          </cell>
        </row>
        <row r="5855">
          <cell r="A5855" t="str">
            <v>74022/53</v>
          </cell>
          <cell r="B5855" t="str">
            <v>ENSAIO DE CONTROLE DO GRAU DE COMPACTACAO DA MISTURA ASFALTICA</v>
          </cell>
          <cell r="C5855" t="str">
            <v>UN</v>
          </cell>
          <cell r="D5855" t="str">
            <v>57,19</v>
          </cell>
        </row>
        <row r="5856">
          <cell r="A5856" t="str">
            <v>74022/54</v>
          </cell>
          <cell r="B5856" t="str">
            <v>ENSAIO DE GRANULOMETRIA DO FILLER</v>
          </cell>
          <cell r="C5856" t="str">
            <v>UN</v>
          </cell>
          <cell r="D5856" t="str">
            <v>57,19</v>
          </cell>
        </row>
        <row r="5857">
          <cell r="A5857" t="str">
            <v>74022/55</v>
          </cell>
          <cell r="B5857" t="str">
            <v>ENSAIO DE TRACAO POR COMPRESSAO DIAMETRAL - MISTURAS BETUMINOSAS</v>
          </cell>
          <cell r="C5857" t="str">
            <v>UN</v>
          </cell>
          <cell r="D5857" t="str">
            <v>158,87</v>
          </cell>
        </row>
        <row r="5858">
          <cell r="A5858" t="str">
            <v>74022/56</v>
          </cell>
          <cell r="B5858" t="str">
            <v>ENSAIO DE DENSIDADE DO MATERIAL BETUMINOSO</v>
          </cell>
          <cell r="C5858" t="str">
            <v>UN</v>
          </cell>
          <cell r="D5858" t="str">
            <v>48,87</v>
          </cell>
        </row>
        <row r="5859">
          <cell r="A5859" t="str">
            <v>74022/57</v>
          </cell>
          <cell r="B5859" t="str">
            <v>ENSAIO DE CONSISTENCIA DO CONCRETO CCR - INDICE VEBE</v>
          </cell>
          <cell r="C5859" t="str">
            <v>UN</v>
          </cell>
          <cell r="D5859" t="str">
            <v>48,87</v>
          </cell>
        </row>
        <row r="5860">
          <cell r="A5860" t="str">
            <v>74022/58</v>
          </cell>
          <cell r="B5860" t="str">
            <v>ENSAIO DE ABATIMENTO DO TRONCO DE CONE</v>
          </cell>
          <cell r="C5860" t="str">
            <v>UN</v>
          </cell>
          <cell r="D5860" t="str">
            <v>48,87</v>
          </cell>
        </row>
        <row r="5861">
          <cell r="A5861" t="str">
            <v>95967</v>
          </cell>
          <cell r="B5861" t="str">
            <v>SERVIÇOS TÉCNICOS ESPECIALIZADOS PARA ACOMPANHAMENTO DE EXECUÇÃO DE FUNDAÇÕES PROFUNDAS E ESTRUTURAS DE CONTENÇÃO</v>
          </cell>
          <cell r="C5861" t="str">
            <v>H</v>
          </cell>
          <cell r="D5861" t="str">
            <v>116,87</v>
          </cell>
        </row>
        <row r="5862">
          <cell r="A5862" t="str">
            <v>72733</v>
          </cell>
          <cell r="B5862" t="str">
            <v>MOBILIZACAO E INSTALACAO DE 01  EQUIPAMENTO DE SONDAGEM, DISTANCIA ACIMA DE 20KM</v>
          </cell>
          <cell r="C5862" t="str">
            <v>UN</v>
          </cell>
          <cell r="D5862" t="str">
            <v>768,27</v>
          </cell>
        </row>
        <row r="5863">
          <cell r="A5863" t="str">
            <v>72871</v>
          </cell>
          <cell r="B5863" t="str">
            <v>MOBILIZACAO E INSTALACAO DE 01 EQUIPAMENTO DE SONDAGEM, DISTANCIA ATE 10KM</v>
          </cell>
          <cell r="C5863" t="str">
            <v>UN</v>
          </cell>
          <cell r="D5863" t="str">
            <v>356,73</v>
          </cell>
        </row>
        <row r="5864">
          <cell r="A5864" t="str">
            <v>72872</v>
          </cell>
          <cell r="B5864" t="str">
            <v>MOBILIZACAO E INSTALACAO DE 01 EQUIPAMENTO DE SONDAGEM, DISTANCIA DE 10KM ATE 20KM</v>
          </cell>
          <cell r="C5864" t="str">
            <v>UN</v>
          </cell>
          <cell r="D5864" t="str">
            <v>562,50</v>
          </cell>
        </row>
        <row r="5865">
          <cell r="A5865" t="str">
            <v>73610</v>
          </cell>
          <cell r="B5865" t="str">
            <v>LOCAÇÃO DE REDES DE ÁGUA OU DE ESGOTO</v>
          </cell>
          <cell r="C5865" t="str">
            <v>M</v>
          </cell>
          <cell r="D5865" t="str">
            <v>1,04</v>
          </cell>
        </row>
        <row r="5866">
          <cell r="A5866" t="str">
            <v>73679</v>
          </cell>
          <cell r="B5866" t="str">
            <v>LOCAÇÃO DE ADUTORAS, COLETORES TRONCO E INTERCEPTORES - ATÉ DN 500 MM</v>
          </cell>
          <cell r="C5866" t="str">
            <v>M</v>
          </cell>
          <cell r="D5866" t="str">
            <v>1,98</v>
          </cell>
        </row>
        <row r="5867">
          <cell r="A5867" t="str">
            <v>73686</v>
          </cell>
          <cell r="B5867" t="str">
            <v>LOCACAO DA OBRA, COM USO DE EQUIPAMENTOS TOPOGRAFICOS, INCLUSIVE NIVELADOR</v>
          </cell>
          <cell r="C5867" t="str">
            <v>M2</v>
          </cell>
          <cell r="D5867" t="str">
            <v>19,46</v>
          </cell>
        </row>
        <row r="5868">
          <cell r="A5868" t="str">
            <v>73992/1</v>
          </cell>
          <cell r="B5868" t="str">
            <v>LOCACAO CONVENCIONAL DE OBRA, ATRAVÉS DE GABARITO DE TABUAS CORRIDAS PONTALETADAS A CADA 1,50M, SEM REAPROVEITAMENTO</v>
          </cell>
          <cell r="C5868" t="str">
            <v>M2</v>
          </cell>
          <cell r="D5868" t="str">
            <v>9,24</v>
          </cell>
        </row>
        <row r="5869">
          <cell r="A5869" t="str">
            <v>74077/2</v>
          </cell>
          <cell r="B5869" t="str">
            <v>LOCACAO CONVENCIONAL DE OBRA, ATRAVÉS DE GABARITO DE TABUAS CORRIDAS PONTALETADAS, COM REAPROVEITAMENTO DE 10 VEZES.</v>
          </cell>
          <cell r="C5869" t="str">
            <v>M2</v>
          </cell>
          <cell r="D5869" t="str">
            <v>4,37</v>
          </cell>
        </row>
        <row r="5870">
          <cell r="A5870" t="str">
            <v>74077/3</v>
          </cell>
          <cell r="B5870" t="str">
            <v>LOCACAO CONVENCIONAL DE OBRA, ATRAVÉS DE GABARITO DE TABUAS CORRIDAS PONTALETADAS, COM REAPROVEITAMENTO DE 3 VEZES.</v>
          </cell>
          <cell r="C5870" t="str">
            <v>M2</v>
          </cell>
          <cell r="D5870" t="str">
            <v>5,31</v>
          </cell>
        </row>
        <row r="5871">
          <cell r="A5871" t="str">
            <v>85323</v>
          </cell>
          <cell r="B5871" t="str">
            <v>LOCACAO E NIVELAMENTO DE EMISSARIO/REDE COLETORA COM AUXILIO DE EQUIPAMENTO TOPOGRAFICO</v>
          </cell>
          <cell r="C5871" t="str">
            <v>M</v>
          </cell>
          <cell r="D5871" t="str">
            <v>1,61</v>
          </cell>
        </row>
        <row r="5872">
          <cell r="A5872" t="str">
            <v>73758/1</v>
          </cell>
          <cell r="B5872" t="str">
            <v>LEVANTAMENTO SECAO TRANSVERSAL C/NIVEL TERRENO NAO ACIDENTADO VEGETAÇÃO DENSA INCLUSIVE DESENHO ESC 1:200 EM PAPEL VEGETAL MILIMETRADO (MEDIDO P/M SECAO), INCLUSIVE NIVELADOR, AUXILIAR DE CALCULO TOPOGRAFICO E DESENHISTA.</v>
          </cell>
          <cell r="C5872" t="str">
            <v>M</v>
          </cell>
          <cell r="D5872" t="str">
            <v>1,77</v>
          </cell>
        </row>
        <row r="5873">
          <cell r="A5873" t="str">
            <v>78472</v>
          </cell>
          <cell r="B5873" t="str">
            <v>SERVICOS TOPOGRAFICOS PARA PAVIMENTACAO, INCLUSIVE NOTA DE SERVICOS, ACOMPANHAMENTO E GREIDE</v>
          </cell>
          <cell r="C5873" t="str">
            <v>M2</v>
          </cell>
          <cell r="D5873" t="str">
            <v>0,34</v>
          </cell>
        </row>
        <row r="5874">
          <cell r="A5874" t="str">
            <v>93588</v>
          </cell>
          <cell r="B5874" t="str">
            <v>TRANSPORTE COM CAMINHÃO BASCULANTE DE 10 M3, EM VIA URBANA EM LEITO NATURAL (UNIDADE: M3XKM). AF_04/2016</v>
          </cell>
          <cell r="C5874" t="str">
            <v>M3XKM</v>
          </cell>
          <cell r="D5874" t="str">
            <v>1,54</v>
          </cell>
        </row>
        <row r="5875">
          <cell r="A5875" t="str">
            <v>93589</v>
          </cell>
          <cell r="B5875" t="str">
            <v>TRANSPORTE COM CAMINHÃO BASCULANTE DE 10 M3, EM VIA URBANA EM REVESTIMENTO PRIMÁRIO (UNIDADE: M3XKM). AF_04/2016</v>
          </cell>
          <cell r="C5875" t="str">
            <v>M3XKM</v>
          </cell>
          <cell r="D5875" t="str">
            <v>1,18</v>
          </cell>
        </row>
        <row r="5876">
          <cell r="A5876" t="str">
            <v>93590</v>
          </cell>
          <cell r="B5876" t="str">
            <v>TRANSPORTE COM CAMINHÃO BASCULANTE DE 10 M3, EM VIA URBANA PAVIMENTADA, DMT ACIMA DE 30KM (UNIDADE: M3XKM). AF_04/2016</v>
          </cell>
          <cell r="C5876" t="str">
            <v>M3XKM</v>
          </cell>
          <cell r="D5876" t="str">
            <v>0,78</v>
          </cell>
        </row>
        <row r="5877">
          <cell r="A5877" t="str">
            <v>93591</v>
          </cell>
          <cell r="B5877" t="str">
            <v>TRANSPORTE COM CAMINHÃO BASCULANTE DE 14 M3, EM VIA URBANA EM LEITO NATURAL (UNIDADE: M3XKM). AF_04/2016</v>
          </cell>
          <cell r="C5877" t="str">
            <v>M3XKM</v>
          </cell>
          <cell r="D5877" t="str">
            <v>1,36</v>
          </cell>
        </row>
        <row r="5878">
          <cell r="A5878" t="str">
            <v>93592</v>
          </cell>
          <cell r="B5878" t="str">
            <v>TRANSPORTE COM CAMINHÃO BASCULANTE DE 14 M3, EM VIA URBANA EM REVESTIMENTO PRIMÁRIO (UNIDADE: M3XKM). AF_04/2016</v>
          </cell>
          <cell r="C5878" t="str">
            <v>M3XKM</v>
          </cell>
          <cell r="D5878" t="str">
            <v>1,03</v>
          </cell>
        </row>
        <row r="5879">
          <cell r="A5879" t="str">
            <v>93593</v>
          </cell>
          <cell r="B5879" t="str">
            <v>TRANSPORTE COM CAMINHÃO BASCULANTE DE 14 M3, EM VIA URBANA PAVIMENTADA, DMT ACIMA DE 30 KM (UNIDADE: M3XKM). AF_04/2016</v>
          </cell>
          <cell r="C5879" t="str">
            <v>M3XKM</v>
          </cell>
          <cell r="D5879" t="str">
            <v>0,68</v>
          </cell>
        </row>
        <row r="5880">
          <cell r="A5880" t="str">
            <v>93594</v>
          </cell>
          <cell r="B5880" t="str">
            <v>TRANSPORTE COM CAMINHÃO BASCULANTE DE 10 M3, EM VIA URBANA EM LEITO NATURAL (UNIDADE: TXKM). AF_04/2016</v>
          </cell>
          <cell r="C5880" t="str">
            <v>TXKM</v>
          </cell>
          <cell r="D5880" t="str">
            <v>1,02</v>
          </cell>
        </row>
        <row r="5881">
          <cell r="A5881" t="str">
            <v>93595</v>
          </cell>
          <cell r="B5881" t="str">
            <v>TRANSPORTE COM CAMINHÃO BASCULANTE DE 10 M3, EM VIA URBANA EM REVESTIMENTO PRIMÁRIO (UNIDADE: TXKM). AF_04/2016</v>
          </cell>
          <cell r="C5881" t="str">
            <v>TXKM</v>
          </cell>
          <cell r="D5881" t="str">
            <v>0,78</v>
          </cell>
        </row>
        <row r="5882">
          <cell r="A5882" t="str">
            <v>93596</v>
          </cell>
          <cell r="B5882" t="str">
            <v>TRANSPORTE COM CAMINHÃO BASCULANTE DE 10 M3, EM VIA URBANA PAVIMENTADA, DMT ACIMA DE 30 KM (UNIDADE: TXKM). AF_04/2016</v>
          </cell>
          <cell r="C5882" t="str">
            <v>TXKM</v>
          </cell>
          <cell r="D5882" t="str">
            <v>0,52</v>
          </cell>
        </row>
        <row r="5883">
          <cell r="A5883" t="str">
            <v>93597</v>
          </cell>
          <cell r="B5883" t="str">
            <v>TRANSPORTE COM CAMINHÃO BASCULANTE DE 14 M3, EM VIA URBANA EM LEITO NATURAL (UNIDADE: TXKM). AF_04/2016</v>
          </cell>
          <cell r="C5883" t="str">
            <v>TXKM</v>
          </cell>
          <cell r="D5883" t="str">
            <v>0,91</v>
          </cell>
        </row>
        <row r="5884">
          <cell r="A5884" t="str">
            <v>93598</v>
          </cell>
          <cell r="B5884" t="str">
            <v>TRANSPORTE COM CAMINHÃO BASCULANTE DE 14 M3, EM VIA URBANA EM REVESTIMENTO PRIMÁRIO (UNIDADE: TXKM). AF_04/2016</v>
          </cell>
          <cell r="C5884" t="str">
            <v>TXKM</v>
          </cell>
          <cell r="D5884" t="str">
            <v>0,68</v>
          </cell>
        </row>
        <row r="5885">
          <cell r="A5885" t="str">
            <v>93599</v>
          </cell>
          <cell r="B5885" t="str">
            <v>TRANSPORTE COM CAMINHÃO BASCULANTE DE 14 M3, EM VIA URBANA PAVIMENTADA, DMT ACIMA DE 30 KM (UNIDADE: TXKM). AF_04/2016</v>
          </cell>
          <cell r="C5885" t="str">
            <v>TXKM</v>
          </cell>
          <cell r="D5885" t="str">
            <v>0,46</v>
          </cell>
        </row>
        <row r="5886">
          <cell r="A5886" t="str">
            <v>95425</v>
          </cell>
          <cell r="B5886" t="str">
            <v>TRANSPORTE COM CAMINHÃO BASCULANTE DE 18 M3, EM VIA URBANA EM LEITO NATURAL (UNIDADE: M3XKM). AF_09/2016</v>
          </cell>
          <cell r="C5886" t="str">
            <v>M3XKM</v>
          </cell>
          <cell r="D5886" t="str">
            <v>1,17</v>
          </cell>
        </row>
        <row r="5887">
          <cell r="A5887" t="str">
            <v>95426</v>
          </cell>
          <cell r="B5887" t="str">
            <v>TRANSPORTE COM CAMINHÃO BASCULANTE DE 18 M3, EM VIA URBANA EM REVESTIMENTO PRIMÁRIO (UNIDADE: M3XKM). AF_09/2016</v>
          </cell>
          <cell r="C5887" t="str">
            <v>M3XKM</v>
          </cell>
          <cell r="D5887" t="str">
            <v>0,89</v>
          </cell>
        </row>
        <row r="5888">
          <cell r="A5888" t="str">
            <v>95427</v>
          </cell>
          <cell r="B5888" t="str">
            <v>TRANSPORTE COM CAMINHÃO BASCULANTE DE 18 M3, EM VIA URBANA PAVIMENTADA, DMT ACIMA DE 30 KM(UNIDADE: M3XKM). AF_09/2016</v>
          </cell>
          <cell r="C5888" t="str">
            <v>M3XKM</v>
          </cell>
          <cell r="D5888" t="str">
            <v>0,59</v>
          </cell>
        </row>
        <row r="5889">
          <cell r="A5889" t="str">
            <v>95428</v>
          </cell>
          <cell r="B5889" t="str">
            <v>TRANSPORTE COM CAMINHÃO BASCULANTE DE 18 M3, EM VIA URBANA EM LEITO NATURAL (UNIDADE: TXKM). AF_09/2016</v>
          </cell>
          <cell r="C5889" t="str">
            <v>TXKM</v>
          </cell>
          <cell r="D5889" t="str">
            <v>0,78</v>
          </cell>
        </row>
        <row r="5890">
          <cell r="A5890" t="str">
            <v>95429</v>
          </cell>
          <cell r="B5890" t="str">
            <v>TRANSPORTE COM CAMINHÃO BASCULANTE DE 18 M3, EM VIA URBANA EM REVESTIMENTO PRIMÁRIO (UNIDADE: TXKM). AF_09/2016</v>
          </cell>
          <cell r="C5890" t="str">
            <v>TXKM</v>
          </cell>
          <cell r="D5890" t="str">
            <v>0,59</v>
          </cell>
        </row>
        <row r="5891">
          <cell r="A5891" t="str">
            <v>95430</v>
          </cell>
          <cell r="B5891" t="str">
            <v>TRANSPORTE COM CAMINHÃO BASCULANTE DE 18 M3, EM VIA URBANA PAVIMENTADA, DMT ACIMA DE 30 KM (UNIDADE: TXKM). AF_09/2016</v>
          </cell>
          <cell r="C5891" t="str">
            <v>TXKM</v>
          </cell>
          <cell r="D5891" t="str">
            <v>0,39</v>
          </cell>
        </row>
        <row r="5892">
          <cell r="A5892" t="str">
            <v>95875</v>
          </cell>
          <cell r="B5892" t="str">
            <v>TRANSPORTE COM CAMINHÃO BASCULANTE DE 10 M3, EM VIA URBANA PAVIMENTADA, DMT ATÉ 30 KM (UNIDADE: M3XKM). AF_12/2016</v>
          </cell>
          <cell r="C5892" t="str">
            <v>M3XKM</v>
          </cell>
          <cell r="D5892" t="str">
            <v>1,10</v>
          </cell>
        </row>
        <row r="5893">
          <cell r="A5893" t="str">
            <v>95876</v>
          </cell>
          <cell r="B5893" t="str">
            <v>TRANSPORTE COM CAMINHÃO BASCULANTE DE 14 M3, EM VIA URBANA PAVIMENTADA, DMT ATÉ 30 KM (UNIDADE: M3XKM). AF_12/2016</v>
          </cell>
          <cell r="C5893" t="str">
            <v>M3XKM</v>
          </cell>
          <cell r="D5893" t="str">
            <v>0,97</v>
          </cell>
        </row>
        <row r="5894">
          <cell r="A5894" t="str">
            <v>95877</v>
          </cell>
          <cell r="B5894" t="str">
            <v>TRANSPORTE COM CAMINHÃO BASCULANTE DE 18 M3, EM VIA URBANA PAVIMENTADA, DMT ATÉ 30 KM (UNIDADE: M3XKM). AF_12/2016</v>
          </cell>
          <cell r="C5894" t="str">
            <v>M3XKM</v>
          </cell>
          <cell r="D5894" t="str">
            <v>0,83</v>
          </cell>
        </row>
        <row r="5895">
          <cell r="A5895" t="str">
            <v>95878</v>
          </cell>
          <cell r="B5895" t="str">
            <v>TRANSPORTE COM CAMINHÃO BASCULANTE DE 10 M3, EM VIA URBANA PAVIMENTADA, DMT ATÉ 30 KM (UNIDADE: TXKM). AF_12/2016</v>
          </cell>
          <cell r="C5895" t="str">
            <v>TXKM</v>
          </cell>
          <cell r="D5895" t="str">
            <v>0,73</v>
          </cell>
        </row>
        <row r="5896">
          <cell r="A5896" t="str">
            <v>95879</v>
          </cell>
          <cell r="B5896" t="str">
            <v>TRANSPORTE COM CAMINHÃO BASCULANTE DE 14 M3, EM VIA URBANA PAVIMENTADA, DMT ATÉ 30 KM (UNIDADE: TXKM). AF_12/2016</v>
          </cell>
          <cell r="C5896" t="str">
            <v>TXKM</v>
          </cell>
          <cell r="D5896" t="str">
            <v>0,64</v>
          </cell>
        </row>
        <row r="5897">
          <cell r="A5897" t="str">
            <v>95880</v>
          </cell>
          <cell r="B5897" t="str">
            <v>TRANSPORTE COM CAMINHÃO BASCULANTE DE 18 M3, EM VIA URBANA PAVIMENTADA, DMT ATÉ 30 KM (UNIDADE: TXKM). AF_12/2016</v>
          </cell>
          <cell r="C5897" t="str">
            <v>TXKM</v>
          </cell>
          <cell r="D5897" t="str">
            <v>0,55</v>
          </cell>
        </row>
        <row r="5898">
          <cell r="A5898" t="str">
            <v>93176</v>
          </cell>
          <cell r="B5898" t="str">
            <v>TRANSPORTE DE MATERIAL ASFALTICO, COM CAMINHÃO COM CAPACIDADE DE 30000 L EM RODOVIA PAVIMENTADA PARA DISTÂNCIAS MÉDIAS DE TRANSPORTE SUPERIORES A 100 KM. AF_02/2016</v>
          </cell>
          <cell r="C5898" t="str">
            <v>TXKM</v>
          </cell>
          <cell r="D5898" t="str">
            <v>0,44</v>
          </cell>
        </row>
        <row r="5899">
          <cell r="A5899" t="str">
            <v>93177</v>
          </cell>
          <cell r="B5899" t="str">
            <v>TRANSPORTE DE MATERIAL ASFALTICO, COM CAMINHÃO COM CAPACIDADE DE 20000 L EM RODOVIA PAVIMENTADA PARA DISTÂNCIAS MÉDIAS DE TRANSPORTE IGUAL OU INFERIOR A 100 KM. AF_02/2016</v>
          </cell>
          <cell r="C5899" t="str">
            <v>TXKM</v>
          </cell>
          <cell r="D5899" t="str">
            <v>1,54</v>
          </cell>
        </row>
        <row r="5900">
          <cell r="A5900" t="str">
            <v>93178</v>
          </cell>
          <cell r="B5900" t="str">
            <v>TRANSPORTE DE MATERIAL ASFALTICO, COM CAMINHÃO COM CAPACIDADE DE 30000 L EM RODOVIA NÃO PAVIMENTADA PARA DISTÂNCIAS MÉDIAS DE TRANSPORTE SUPERIORES A 100 KM. AF_02/2016</v>
          </cell>
          <cell r="C5900" t="str">
            <v>TXKM</v>
          </cell>
          <cell r="D5900" t="str">
            <v>0,50</v>
          </cell>
        </row>
        <row r="5901">
          <cell r="A5901" t="str">
            <v>93179</v>
          </cell>
          <cell r="B5901" t="str">
            <v>TRANSPORTE DE MATERIAL ASFALTICO, COM CAMINHÃO COM CAPACIDADE DE 20000 L EM RODOVIA NÃO PAVIMENTADA PARA DISTÂNCIAS MÉDIAS DE TRANSPORTE IGUAL OU INFERIOR A 100 KM. AF_02/2016</v>
          </cell>
          <cell r="C5901" t="str">
            <v>TXKM</v>
          </cell>
          <cell r="D5901" t="str">
            <v>1,71</v>
          </cell>
        </row>
        <row r="5902">
          <cell r="A5902" t="str">
            <v>74038/1</v>
          </cell>
          <cell r="B5902" t="str">
            <v>PORTAO COM MOUROES DE MADEIRA ROLICA, DIAMETRO 11CM, COM 5 FIOS DE ARAME FARPADO Nº 14 CLASSE 250, SEM DOBRADICAS</v>
          </cell>
          <cell r="C5902" t="str">
            <v>M</v>
          </cell>
          <cell r="D5902" t="str">
            <v>27,58</v>
          </cell>
        </row>
        <row r="5903">
          <cell r="A5903" t="str">
            <v>74039/1</v>
          </cell>
          <cell r="B5903" t="str">
            <v>CERCA COM MOUROES DE MADEIRA ROLICA, DIAMETRO 11CM, ESPACAMENTO DE 2M, ALTURA LIVRE DE 1M, CRAVADOS 0,5M, COM 5 FIOS DE ARAME FARPADO Nº 14 CLASSE 250</v>
          </cell>
          <cell r="C5903" t="str">
            <v>M</v>
          </cell>
          <cell r="D5903" t="str">
            <v>27,58</v>
          </cell>
        </row>
        <row r="5904">
          <cell r="A5904" t="str">
            <v>74118/1</v>
          </cell>
          <cell r="B5904" t="str">
            <v>PLANTIO DE CERCA VIVA COM ARBUSTOS DE ALTURA 50 A 100CM, COM 4UN/M</v>
          </cell>
          <cell r="C5904" t="str">
            <v>M</v>
          </cell>
          <cell r="D5904" t="str">
            <v>179,42</v>
          </cell>
        </row>
        <row r="5905">
          <cell r="A5905" t="str">
            <v>74142/1</v>
          </cell>
          <cell r="B5905" t="str">
            <v>CERCA COM MOUROES DE CONCRETO, RETO, ESPACAMENTO DE 3M, CRAVADOS 0,5M, COM 4 FIOS DE ARAME FARPADO Nº 14 CLASSE 250</v>
          </cell>
          <cell r="C5905" t="str">
            <v>M</v>
          </cell>
          <cell r="D5905" t="str">
            <v>41,15</v>
          </cell>
        </row>
        <row r="5906">
          <cell r="A5906" t="str">
            <v>74142/2</v>
          </cell>
          <cell r="B5906" t="str">
            <v>CERCA COM MOUROES DE MADEIRA, 7,5X7,5CM, ESPACAMENTO DE 2M, ALTURA LIVRE DE 2M, CRAVADOS 0,5M, COM 4 FIOS DE ARAME FARPADO Nº 14 CLASSE 250</v>
          </cell>
          <cell r="C5906" t="str">
            <v>M</v>
          </cell>
          <cell r="D5906" t="str">
            <v>18,96</v>
          </cell>
        </row>
        <row r="5907">
          <cell r="A5907" t="str">
            <v>74142/3</v>
          </cell>
          <cell r="B5907" t="str">
            <v>CERCA COM MOUROES DE MADEIRA, 7,5X7,5CM, ESPACAMENTO DE 2M, ALTURA LIVRE DE 2M, CRAVADOS 0,5M, COM 8 FIOS DE ARAME FARPADO Nº 14 CLASSE 250</v>
          </cell>
          <cell r="C5907" t="str">
            <v>M</v>
          </cell>
          <cell r="D5907" t="str">
            <v>30,30</v>
          </cell>
        </row>
        <row r="5908">
          <cell r="A5908" t="str">
            <v>74142/4</v>
          </cell>
          <cell r="B5908" t="str">
            <v>CERCA COM MOUROES DE CONCRETO, SECAO "T" PONTA INCLINADA, 10X10CM, ESPACAMENTO DE 3M, CRAVADOS 0,5M, COM 11 FIOS DE ARAME FARPADO Nº 16</v>
          </cell>
          <cell r="C5908" t="str">
            <v>M</v>
          </cell>
          <cell r="D5908" t="str">
            <v>48,52</v>
          </cell>
        </row>
        <row r="5909">
          <cell r="A5909" t="str">
            <v>74143/1</v>
          </cell>
          <cell r="B5909" t="str">
            <v>CERCA COM MOUROES DE CONCRETO, RETO, 15X15CM, ESPACAMENTO DE 3M, CRAVADOS 0,5M, ESCORAS DE 10X10CM NOS CANTOS, COM 12 FIOS DE ARAME DE ACO OVALADO 15X17</v>
          </cell>
          <cell r="C5909" t="str">
            <v>M</v>
          </cell>
          <cell r="D5909" t="str">
            <v>48,40</v>
          </cell>
        </row>
        <row r="5910">
          <cell r="A5910" t="str">
            <v>74143/2</v>
          </cell>
          <cell r="B5910" t="str">
            <v>CERCA COM MOUROES DE CONCRETO, RETO, 15X15CM, ESPACAMENTO DE 3M, CRAVADOS 0,5M, ESCORAS DE 10X10CM NOS CANTOS, COM 9 FIOS DE ARAME DE ACO OVALADO 15X17</v>
          </cell>
          <cell r="C5910" t="str">
            <v>M</v>
          </cell>
          <cell r="D5910" t="str">
            <v>46,81</v>
          </cell>
        </row>
        <row r="5911">
          <cell r="A5911" t="str">
            <v>85171</v>
          </cell>
          <cell r="B5911" t="str">
            <v>RECOMPOSICAO PARCIAL DO ARAME FARPADO Nº 14 CLASSE 250, FIXADO EM CERCA COM MOURÕES DE CONCRETO, RETO, 15X15CM</v>
          </cell>
          <cell r="C5911" t="str">
            <v>M</v>
          </cell>
          <cell r="D5911" t="str">
            <v>3,80</v>
          </cell>
        </row>
        <row r="5912">
          <cell r="A5912" t="str">
            <v>73787/1</v>
          </cell>
          <cell r="B5912" t="str">
            <v>ALAMBRADO EM TUBOS DE ACO GALVANIZADO, COM COSTURA, DIN 2440, DIAMETRO 2", ALTURA 3M, FIXADOS A CADA 2M EM BLOCOS DE CONCRETO, COM TELA DE ARAME GALVANIZADO REVESTIDO COM PVC, FIO 12 BWG E MALHA 7,5X7,5CM</v>
          </cell>
          <cell r="C5912" t="str">
            <v>M2</v>
          </cell>
          <cell r="D5912" t="str">
            <v>187,06</v>
          </cell>
        </row>
        <row r="5913">
          <cell r="A5913" t="str">
            <v>74244/1</v>
          </cell>
          <cell r="B5913" t="str">
            <v>ALAMBRADO PARA QUADRA POLIESPORTIVA, ESTRUTURADO POR TUBOS DE ACO GALVANIZADO, COM COSTURA, DIN 2440, DIAMETRO 2", COM TELA DE ARAME GALVANIZADO, FIO 14 BWG E MALHA QUADRADA 5X5CM</v>
          </cell>
          <cell r="C5913" t="str">
            <v>M2</v>
          </cell>
          <cell r="D5913" t="str">
            <v>106,80</v>
          </cell>
        </row>
        <row r="5914">
          <cell r="A5914" t="str">
            <v>85172</v>
          </cell>
          <cell r="B5914" t="str">
            <v>ALAMBRADO EM MOUROES DE CONCRETO "T", ALTURA LIVRE 2M, ESPACADOS A CADA 2M, COM TELA DE ARAME GALVANIZADO, FIO 14 BWG E MALHA QUADRADA 5X5CM</v>
          </cell>
          <cell r="C5914" t="str">
            <v>M</v>
          </cell>
          <cell r="D5914" t="str">
            <v>96,14</v>
          </cell>
        </row>
        <row r="5915">
          <cell r="A5915" t="str">
            <v>73788/2</v>
          </cell>
          <cell r="B5915" t="str">
            <v>GRADE EM MADEIRA PARA PROTECAO DE MUDAS DE ARVORES</v>
          </cell>
          <cell r="C5915" t="str">
            <v>UN</v>
          </cell>
          <cell r="D5915" t="str">
            <v>111,89</v>
          </cell>
        </row>
        <row r="5916">
          <cell r="A5916" t="str">
            <v>73967/1</v>
          </cell>
          <cell r="B5916" t="str">
            <v>PLANTIO DE ARVORE, ALTURA DE 1,00M, EM CAVAS DE 80X80X80CM</v>
          </cell>
          <cell r="C5916" t="str">
            <v>UN</v>
          </cell>
          <cell r="D5916" t="str">
            <v>98,50</v>
          </cell>
        </row>
        <row r="5917">
          <cell r="A5917" t="str">
            <v>73967/2</v>
          </cell>
          <cell r="B5917" t="str">
            <v>PLANTIO DE ARVORE REGIONAL, ALTURA MAIOR QUE 2,00M, EM CAVAS DE 80X80X80CM</v>
          </cell>
          <cell r="C5917" t="str">
            <v>UN</v>
          </cell>
          <cell r="D5917" t="str">
            <v>128,53</v>
          </cell>
        </row>
        <row r="5918">
          <cell r="A5918" t="str">
            <v>73967/4</v>
          </cell>
          <cell r="B5918" t="str">
            <v>IRRIGAÇÃO DE ÁRVORE COM CARRO PIPA</v>
          </cell>
          <cell r="C5918" t="str">
            <v>UN</v>
          </cell>
          <cell r="D5918" t="str">
            <v>0,39</v>
          </cell>
        </row>
        <row r="5919">
          <cell r="A5919" t="str">
            <v>85178</v>
          </cell>
          <cell r="B5919" t="str">
            <v>PLANTIO DE ARBUSTO COM ALTURA 50 A 100CM, EM CAVA DE 60X60X60CM</v>
          </cell>
          <cell r="C5919" t="str">
            <v>UN</v>
          </cell>
          <cell r="D5919" t="str">
            <v>53,24</v>
          </cell>
        </row>
        <row r="5920">
          <cell r="A5920" t="str">
            <v>74236/1</v>
          </cell>
          <cell r="B5920" t="str">
            <v>PLANTIO DE GRAMA BATATAIS EM PLACAS</v>
          </cell>
          <cell r="C5920" t="str">
            <v>M2</v>
          </cell>
          <cell r="D5920" t="str">
            <v>10,21</v>
          </cell>
        </row>
        <row r="5921">
          <cell r="A5921" t="str">
            <v>85179</v>
          </cell>
          <cell r="B5921" t="str">
            <v>PLANTIO DE GRAMA SAO CARLOS EM LEIVAS</v>
          </cell>
          <cell r="C5921" t="str">
            <v>M2</v>
          </cell>
          <cell r="D5921" t="str">
            <v>11,93</v>
          </cell>
        </row>
        <row r="5922">
          <cell r="A5922" t="str">
            <v>85180</v>
          </cell>
          <cell r="B5922" t="str">
            <v>PLANTIO DE GRAMA ESMERALDA EM ROLO</v>
          </cell>
          <cell r="C5922" t="str">
            <v>M2</v>
          </cell>
          <cell r="D5922" t="str">
            <v>11,93</v>
          </cell>
        </row>
        <row r="5923">
          <cell r="A5923" t="str">
            <v>85182</v>
          </cell>
          <cell r="B5923" t="str">
            <v>REVOLVIMENTO E DESTORROAMENTO MANUAL DE SUPERFÍCIE GRAMADA COM PROFUNDIDADE ATÉ 20CM</v>
          </cell>
          <cell r="C5923" t="str">
            <v>M2</v>
          </cell>
          <cell r="D5923" t="str">
            <v>2,82</v>
          </cell>
        </row>
        <row r="5924">
          <cell r="A5924" t="str">
            <v>85183</v>
          </cell>
          <cell r="B5924" t="str">
            <v>REVOLVIMENTO MANUAL DE SOLO, PROFUNDIDADE ATÉ 20CM</v>
          </cell>
          <cell r="C5924" t="str">
            <v>M2</v>
          </cell>
          <cell r="D5924" t="str">
            <v>2,64</v>
          </cell>
        </row>
        <row r="5925">
          <cell r="A5925" t="str">
            <v>85184</v>
          </cell>
          <cell r="B5925" t="str">
            <v>RETIRADA DE GRAMA EM PLACAS</v>
          </cell>
          <cell r="C5925" t="str">
            <v>M2</v>
          </cell>
          <cell r="D5925" t="str">
            <v>4,41</v>
          </cell>
        </row>
        <row r="5926">
          <cell r="A5926" t="str">
            <v>85185</v>
          </cell>
          <cell r="B5926" t="str">
            <v>PODA E LIMPEZA DE ARBUSTO TIPO CERCA VIVA</v>
          </cell>
          <cell r="C5926" t="str">
            <v>M2</v>
          </cell>
          <cell r="D5926" t="str">
            <v>4,16</v>
          </cell>
        </row>
        <row r="5927">
          <cell r="A5927" t="str">
            <v>85186</v>
          </cell>
          <cell r="B5927" t="str">
            <v>PODA DE ARVORES, COM LIMPEZA DE GALHOS SECOS E RETIRADA DE PARASITAS, INCLUINDO REMOCAO DE ENTULHO</v>
          </cell>
          <cell r="C5927" t="str">
            <v>UN</v>
          </cell>
          <cell r="D5927" t="str">
            <v>87,23</v>
          </cell>
        </row>
        <row r="5928">
          <cell r="A5928" t="str">
            <v>88236</v>
          </cell>
          <cell r="B5928" t="str">
            <v>FERRAMENTAS (ENCARGOS COMPLEMENTARES) - HORISTA</v>
          </cell>
          <cell r="C5928" t="str">
            <v>H</v>
          </cell>
          <cell r="D5928" t="str">
            <v>0,44</v>
          </cell>
        </row>
        <row r="5929">
          <cell r="A5929" t="str">
            <v>88237</v>
          </cell>
          <cell r="B5929" t="str">
            <v>EPI (ENCARGOS COMPLEMENTARES) - HORISTA</v>
          </cell>
          <cell r="C5929" t="str">
            <v>H</v>
          </cell>
          <cell r="D5929" t="str">
            <v>0,98</v>
          </cell>
        </row>
        <row r="5930">
          <cell r="A5930" t="str">
            <v>88238</v>
          </cell>
          <cell r="B5930" t="str">
            <v>AJUDANTE DE ARMADOR COM ENCARGOS COMPLEMENTARES</v>
          </cell>
          <cell r="C5930" t="str">
            <v>H</v>
          </cell>
          <cell r="D5930" t="str">
            <v>16,02</v>
          </cell>
        </row>
        <row r="5931">
          <cell r="A5931" t="str">
            <v>88239</v>
          </cell>
          <cell r="B5931" t="str">
            <v>AJUDANTE DE CARPINTEIRO COM ENCARGOS COMPLEMENTARES</v>
          </cell>
          <cell r="C5931" t="str">
            <v>H</v>
          </cell>
          <cell r="D5931" t="str">
            <v>16,05</v>
          </cell>
        </row>
        <row r="5932">
          <cell r="A5932" t="str">
            <v>88240</v>
          </cell>
          <cell r="B5932" t="str">
            <v>AJUDANTE DE ESTRUTURA METÁLICA COM ENCARGOS COMPLEMENTARES</v>
          </cell>
          <cell r="C5932" t="str">
            <v>H</v>
          </cell>
          <cell r="D5932" t="str">
            <v>15,65</v>
          </cell>
        </row>
        <row r="5933">
          <cell r="A5933" t="str">
            <v>88241</v>
          </cell>
          <cell r="B5933" t="str">
            <v>AJUDANTE DE OPERAÇÃO EM GERAL COM ENCARGOS COMPLEMENTARES</v>
          </cell>
          <cell r="C5933" t="str">
            <v>H</v>
          </cell>
          <cell r="D5933" t="str">
            <v>18,64</v>
          </cell>
        </row>
        <row r="5934">
          <cell r="A5934" t="str">
            <v>88242</v>
          </cell>
          <cell r="B5934" t="str">
            <v>AJUDANTE DE PEDREIRO COM ENCARGOS COMPLEMENTARES</v>
          </cell>
          <cell r="C5934" t="str">
            <v>H</v>
          </cell>
          <cell r="D5934" t="str">
            <v>16,26</v>
          </cell>
        </row>
        <row r="5935">
          <cell r="A5935" t="str">
            <v>88243</v>
          </cell>
          <cell r="B5935" t="str">
            <v>AJUDANTE ESPECIALIZADO COM ENCARGOS COMPLEMENTARES</v>
          </cell>
          <cell r="C5935" t="str">
            <v>H</v>
          </cell>
          <cell r="D5935" t="str">
            <v>18,64</v>
          </cell>
        </row>
        <row r="5936">
          <cell r="A5936" t="str">
            <v>88245</v>
          </cell>
          <cell r="B5936" t="str">
            <v>ARMADOR COM ENCARGOS COMPLEMENTARES</v>
          </cell>
          <cell r="C5936" t="str">
            <v>H</v>
          </cell>
          <cell r="D5936" t="str">
            <v>19,73</v>
          </cell>
        </row>
        <row r="5937">
          <cell r="A5937" t="str">
            <v>88246</v>
          </cell>
          <cell r="B5937" t="str">
            <v>ASSENTADOR DE TUBOS COM ENCARGOS COMPLEMENTARES</v>
          </cell>
          <cell r="C5937" t="str">
            <v>H</v>
          </cell>
          <cell r="D5937" t="str">
            <v>26,92</v>
          </cell>
        </row>
        <row r="5938">
          <cell r="A5938" t="str">
            <v>88247</v>
          </cell>
          <cell r="B5938" t="str">
            <v>AUXILIAR DE ELETRICISTA COM ENCARGOS COMPLEMENTARES</v>
          </cell>
          <cell r="C5938" t="str">
            <v>H</v>
          </cell>
          <cell r="D5938" t="str">
            <v>17,78</v>
          </cell>
        </row>
        <row r="5939">
          <cell r="A5939" t="str">
            <v>88248</v>
          </cell>
          <cell r="B5939" t="str">
            <v>AUXILIAR DE ENCANADOR OU BOMBEIRO HIDRÁULICO COM ENCARGOS COMPLEMENTARES</v>
          </cell>
          <cell r="C5939" t="str">
            <v>H</v>
          </cell>
          <cell r="D5939" t="str">
            <v>17,82</v>
          </cell>
        </row>
        <row r="5940">
          <cell r="A5940" t="str">
            <v>88249</v>
          </cell>
          <cell r="B5940" t="str">
            <v>AUXILIAR DE LABORATÓRIO COM ENCARGOS COMPLEMENTARES</v>
          </cell>
          <cell r="C5940" t="str">
            <v>H</v>
          </cell>
          <cell r="D5940" t="str">
            <v>14,68</v>
          </cell>
        </row>
        <row r="5941">
          <cell r="A5941" t="str">
            <v>88250</v>
          </cell>
          <cell r="B5941" t="str">
            <v>AUXILIAR DE MECÂNICO COM ENCARGOS COMPLEMENTARES</v>
          </cell>
          <cell r="C5941" t="str">
            <v>H</v>
          </cell>
          <cell r="D5941" t="str">
            <v>21,74</v>
          </cell>
        </row>
        <row r="5942">
          <cell r="A5942" t="str">
            <v>88251</v>
          </cell>
          <cell r="B5942" t="str">
            <v>AUXILIAR DE SERRALHEIRO COM ENCARGOS COMPLEMENTARES</v>
          </cell>
          <cell r="C5942" t="str">
            <v>H</v>
          </cell>
          <cell r="D5942" t="str">
            <v>15,41</v>
          </cell>
        </row>
        <row r="5943">
          <cell r="A5943" t="str">
            <v>88252</v>
          </cell>
          <cell r="B5943" t="str">
            <v>AUXILIAR DE SERVIÇOS GERAIS COM ENCARGOS COMPLEMENTARES</v>
          </cell>
          <cell r="C5943" t="str">
            <v>H</v>
          </cell>
          <cell r="D5943" t="str">
            <v>16,25</v>
          </cell>
        </row>
        <row r="5944">
          <cell r="A5944" t="str">
            <v>88253</v>
          </cell>
          <cell r="B5944" t="str">
            <v>AUXILIAR DE TOPÓGRAFO COM ENCARGOS COMPLEMENTARES</v>
          </cell>
          <cell r="C5944" t="str">
            <v>H</v>
          </cell>
          <cell r="D5944" t="str">
            <v>15,99</v>
          </cell>
        </row>
        <row r="5945">
          <cell r="A5945" t="str">
            <v>88255</v>
          </cell>
          <cell r="B5945" t="str">
            <v>AUXILIAR TÉCNICO DE ENGENHARIA COM ENCARGOS COMPLEMENTARES</v>
          </cell>
          <cell r="C5945" t="str">
            <v>H</v>
          </cell>
          <cell r="D5945" t="str">
            <v>27,66</v>
          </cell>
        </row>
        <row r="5946">
          <cell r="A5946" t="str">
            <v>88256</v>
          </cell>
          <cell r="B5946" t="str">
            <v>AZULEJISTA OU LADRILHISTA COM ENCARGOS COMPLEMENTARES</v>
          </cell>
          <cell r="C5946" t="str">
            <v>H</v>
          </cell>
          <cell r="D5946" t="str">
            <v>19,12</v>
          </cell>
        </row>
        <row r="5947">
          <cell r="A5947" t="str">
            <v>88257</v>
          </cell>
          <cell r="B5947" t="str">
            <v>BLASTER, DINAMITADOR OU CABO DE FOGO COM ENCARGOS COMPLEMENTARES</v>
          </cell>
          <cell r="C5947" t="str">
            <v>H</v>
          </cell>
          <cell r="D5947" t="str">
            <v>24,09</v>
          </cell>
        </row>
        <row r="5948">
          <cell r="A5948" t="str">
            <v>88258</v>
          </cell>
          <cell r="B5948" t="str">
            <v>CADASTRISTA DE REDES DE AGUA E ESGOTO COM ENCARGOS COMPLEMENTARES</v>
          </cell>
          <cell r="C5948" t="str">
            <v>H</v>
          </cell>
          <cell r="D5948" t="str">
            <v>24,31</v>
          </cell>
        </row>
        <row r="5949">
          <cell r="A5949" t="str">
            <v>88259</v>
          </cell>
          <cell r="B5949" t="str">
            <v>CALAFETADOR/CALAFATE COM ENCARGOS COMPLEMENTARES</v>
          </cell>
          <cell r="C5949" t="str">
            <v>H</v>
          </cell>
          <cell r="D5949" t="str">
            <v>19,54</v>
          </cell>
        </row>
        <row r="5950">
          <cell r="A5950" t="str">
            <v>88260</v>
          </cell>
          <cell r="B5950" t="str">
            <v>CALCETEIRO COM ENCARGOS COMPLEMENTARES</v>
          </cell>
          <cell r="C5950" t="str">
            <v>H</v>
          </cell>
          <cell r="D5950" t="str">
            <v>21,06</v>
          </cell>
        </row>
        <row r="5951">
          <cell r="A5951" t="str">
            <v>88261</v>
          </cell>
          <cell r="B5951" t="str">
            <v>CARPINTEIRO DE ESQUADRIA COM ENCARGOS COMPLEMENTARES</v>
          </cell>
          <cell r="C5951" t="str">
            <v>H</v>
          </cell>
          <cell r="D5951" t="str">
            <v>19,54</v>
          </cell>
        </row>
        <row r="5952">
          <cell r="A5952" t="str">
            <v>88262</v>
          </cell>
          <cell r="B5952" t="str">
            <v>CARPINTEIRO DE FORMAS COM ENCARGOS COMPLEMENTARES</v>
          </cell>
          <cell r="C5952" t="str">
            <v>H</v>
          </cell>
          <cell r="D5952" t="str">
            <v>19,73</v>
          </cell>
        </row>
        <row r="5953">
          <cell r="A5953" t="str">
            <v>88263</v>
          </cell>
          <cell r="B5953" t="str">
            <v>CAVOUQUEIRO OU OPERADOR PERFURATRIZ/ROMPEDOR COM ENCARGOS COMPLEMENTARES</v>
          </cell>
          <cell r="C5953" t="str">
            <v>H</v>
          </cell>
          <cell r="D5953" t="str">
            <v>22,90</v>
          </cell>
        </row>
        <row r="5954">
          <cell r="A5954" t="str">
            <v>88264</v>
          </cell>
          <cell r="B5954" t="str">
            <v>ELETRICISTA COM ENCARGOS COMPLEMENTARES</v>
          </cell>
          <cell r="C5954" t="str">
            <v>H</v>
          </cell>
          <cell r="D5954" t="str">
            <v>22,08</v>
          </cell>
        </row>
        <row r="5955">
          <cell r="A5955" t="str">
            <v>88265</v>
          </cell>
          <cell r="B5955" t="str">
            <v>ELETRICISTA INDUSTRIAL COM ENCARGOS COMPLEMENTARES</v>
          </cell>
          <cell r="C5955" t="str">
            <v>H</v>
          </cell>
          <cell r="D5955" t="str">
            <v>27,04</v>
          </cell>
        </row>
        <row r="5956">
          <cell r="A5956" t="str">
            <v>88266</v>
          </cell>
          <cell r="B5956" t="str">
            <v>ELETROTÉCNICO COM ENCARGOS COMPLEMENTARES</v>
          </cell>
          <cell r="C5956" t="str">
            <v>H</v>
          </cell>
          <cell r="D5956" t="str">
            <v>31,14</v>
          </cell>
        </row>
        <row r="5957">
          <cell r="A5957" t="str">
            <v>88267</v>
          </cell>
          <cell r="B5957" t="str">
            <v>ENCANADOR OU BOMBEIRO HIDRÁULICO COM ENCARGOS COMPLEMENTARES</v>
          </cell>
          <cell r="C5957" t="str">
            <v>H</v>
          </cell>
          <cell r="D5957" t="str">
            <v>22,12</v>
          </cell>
        </row>
        <row r="5958">
          <cell r="A5958" t="str">
            <v>88268</v>
          </cell>
          <cell r="B5958" t="str">
            <v>ESTUCADOR COM ENCARGOS COMPLEMENTARES</v>
          </cell>
          <cell r="C5958" t="str">
            <v>H</v>
          </cell>
          <cell r="D5958" t="str">
            <v>18,64</v>
          </cell>
        </row>
        <row r="5959">
          <cell r="A5959" t="str">
            <v>88269</v>
          </cell>
          <cell r="B5959" t="str">
            <v>GESSEIRO COM ENCARGOS COMPLEMENTARES</v>
          </cell>
          <cell r="C5959" t="str">
            <v>H</v>
          </cell>
          <cell r="D5959" t="str">
            <v>18,64</v>
          </cell>
        </row>
        <row r="5960">
          <cell r="A5960" t="str">
            <v>88270</v>
          </cell>
          <cell r="B5960" t="str">
            <v>IMPERMEABILIZADOR COM ENCARGOS COMPLEMENTARES</v>
          </cell>
          <cell r="C5960" t="str">
            <v>H</v>
          </cell>
          <cell r="D5960" t="str">
            <v>21,43</v>
          </cell>
        </row>
        <row r="5961">
          <cell r="A5961" t="str">
            <v>88272</v>
          </cell>
          <cell r="B5961" t="str">
            <v>MACARIQUEIRO COM ENCARGOS COMPLEMENTARES</v>
          </cell>
          <cell r="C5961" t="str">
            <v>H</v>
          </cell>
          <cell r="D5961" t="str">
            <v>36,88</v>
          </cell>
        </row>
        <row r="5962">
          <cell r="A5962" t="str">
            <v>88273</v>
          </cell>
          <cell r="B5962" t="str">
            <v>MARCENEIRO COM ENCARGOS COMPLEMENTARES</v>
          </cell>
          <cell r="C5962" t="str">
            <v>H</v>
          </cell>
          <cell r="D5962" t="str">
            <v>18,24</v>
          </cell>
        </row>
        <row r="5963">
          <cell r="A5963" t="str">
            <v>88274</v>
          </cell>
          <cell r="B5963" t="str">
            <v>MARMORISTA/GRANITEIRO COM ENCARGOS COMPLEMENTARES</v>
          </cell>
          <cell r="C5963" t="str">
            <v>H</v>
          </cell>
          <cell r="D5963" t="str">
            <v>19,63</v>
          </cell>
        </row>
        <row r="5964">
          <cell r="A5964" t="str">
            <v>88275</v>
          </cell>
          <cell r="B5964" t="str">
            <v>MECÃNICO DE EQUIPAMENTOS PESADOS COM ENCARGOS COMPLEMENTARES</v>
          </cell>
          <cell r="C5964" t="str">
            <v>H</v>
          </cell>
          <cell r="D5964" t="str">
            <v>36,64</v>
          </cell>
        </row>
        <row r="5965">
          <cell r="A5965" t="str">
            <v>88277</v>
          </cell>
          <cell r="B5965" t="str">
            <v>MONTADOR (TUBO AÇO/EQUIPAMENTOS) COM ENCARGOS COMPLEMENTARES</v>
          </cell>
          <cell r="C5965" t="str">
            <v>H</v>
          </cell>
          <cell r="D5965" t="str">
            <v>26,92</v>
          </cell>
        </row>
        <row r="5966">
          <cell r="A5966" t="str">
            <v>88278</v>
          </cell>
          <cell r="B5966" t="str">
            <v>MONTADOR DE ESTRUTURA METÁLICA COM ENCARGOS COMPLEMENTARES</v>
          </cell>
          <cell r="C5966" t="str">
            <v>H</v>
          </cell>
          <cell r="D5966" t="str">
            <v>21,91</v>
          </cell>
        </row>
        <row r="5967">
          <cell r="A5967" t="str">
            <v>88279</v>
          </cell>
          <cell r="B5967" t="str">
            <v>MONTADOR ELETROMECÃNICO COM ENCARGOS COMPLEMENTARES</v>
          </cell>
          <cell r="C5967" t="str">
            <v>H</v>
          </cell>
          <cell r="D5967" t="str">
            <v>28,22</v>
          </cell>
        </row>
        <row r="5968">
          <cell r="A5968" t="str">
            <v>88281</v>
          </cell>
          <cell r="B5968" t="str">
            <v>MOTORISTA DE BASCULANTE COM ENCARGOS COMPLEMENTARES</v>
          </cell>
          <cell r="C5968" t="str">
            <v>H</v>
          </cell>
          <cell r="D5968" t="str">
            <v>24,33</v>
          </cell>
        </row>
        <row r="5969">
          <cell r="A5969" t="str">
            <v>88282</v>
          </cell>
          <cell r="B5969" t="str">
            <v>MOTORISTA DE CAMINHÃO COM ENCARGOS COMPLEMENTARES</v>
          </cell>
          <cell r="C5969" t="str">
            <v>H</v>
          </cell>
          <cell r="D5969" t="str">
            <v>24,33</v>
          </cell>
        </row>
        <row r="5970">
          <cell r="A5970" t="str">
            <v>88283</v>
          </cell>
          <cell r="B5970" t="str">
            <v>MOTORISTA DE CAMINHÃO E CARRETA COM ENCARGOS COMPLEMENTARES</v>
          </cell>
          <cell r="C5970" t="str">
            <v>H</v>
          </cell>
          <cell r="D5970" t="str">
            <v>24,33</v>
          </cell>
        </row>
        <row r="5971">
          <cell r="A5971" t="str">
            <v>88284</v>
          </cell>
          <cell r="B5971" t="str">
            <v>MOTORISTA DE VEIÍCULO LEVE COM ENCARGOS COMPLEMENTARES</v>
          </cell>
          <cell r="C5971" t="str">
            <v>H</v>
          </cell>
          <cell r="D5971" t="str">
            <v>22,73</v>
          </cell>
        </row>
        <row r="5972">
          <cell r="A5972" t="str">
            <v>88285</v>
          </cell>
          <cell r="B5972" t="str">
            <v>MOTORISTA DE VEÍCULO PESADO COM ENCARGOS COMPLEMENTARES</v>
          </cell>
          <cell r="C5972" t="str">
            <v>H</v>
          </cell>
          <cell r="D5972" t="str">
            <v>24,33</v>
          </cell>
        </row>
        <row r="5973">
          <cell r="A5973" t="str">
            <v>88286</v>
          </cell>
          <cell r="B5973" t="str">
            <v>MOTORISTA OPERADOR DE MUNCK COM ENCARGOS COMPLEMENTARES</v>
          </cell>
          <cell r="C5973" t="str">
            <v>H</v>
          </cell>
          <cell r="D5973" t="str">
            <v>26,53</v>
          </cell>
        </row>
        <row r="5974">
          <cell r="A5974" t="str">
            <v>88288</v>
          </cell>
          <cell r="B5974" t="str">
            <v>NIVELADOR COM ENCARGOS COMPLEMENTARES</v>
          </cell>
          <cell r="C5974" t="str">
            <v>H</v>
          </cell>
          <cell r="D5974" t="str">
            <v>16,89</v>
          </cell>
        </row>
        <row r="5975">
          <cell r="A5975" t="str">
            <v>88290</v>
          </cell>
          <cell r="B5975" t="str">
            <v>OPERADOR DE ACABADORA COM ENCARGOS COMPLEMENTARES</v>
          </cell>
          <cell r="C5975" t="str">
            <v>H</v>
          </cell>
          <cell r="D5975" t="str">
            <v>25,36</v>
          </cell>
        </row>
        <row r="5976">
          <cell r="A5976" t="str">
            <v>88291</v>
          </cell>
          <cell r="B5976" t="str">
            <v>OPERADOR DE BETONEIRA (CAMINHÃO) COM ENCARGOS COMPLEMENTARES</v>
          </cell>
          <cell r="C5976" t="str">
            <v>H</v>
          </cell>
          <cell r="D5976" t="str">
            <v>26,55</v>
          </cell>
        </row>
        <row r="5977">
          <cell r="A5977" t="str">
            <v>88292</v>
          </cell>
          <cell r="B5977" t="str">
            <v>OPERADOR DE COMPRESSOR OU COMPRESSORISTA COM ENCARGOS COMPLEMENTARES</v>
          </cell>
          <cell r="C5977" t="str">
            <v>H</v>
          </cell>
          <cell r="D5977" t="str">
            <v>21,70</v>
          </cell>
        </row>
        <row r="5978">
          <cell r="A5978" t="str">
            <v>88293</v>
          </cell>
          <cell r="B5978" t="str">
            <v>OPERADOR DE DEMARCADORA DE FAIXAS COM ENCARGOS COMPLEMENTARES</v>
          </cell>
          <cell r="C5978" t="str">
            <v>H</v>
          </cell>
          <cell r="D5978" t="str">
            <v>27,37</v>
          </cell>
        </row>
        <row r="5979">
          <cell r="A5979" t="str">
            <v>88294</v>
          </cell>
          <cell r="B5979" t="str">
            <v>OPERADOR DE ESCAVADEIRA COM ENCARGOS COMPLEMENTARES</v>
          </cell>
          <cell r="C5979" t="str">
            <v>H</v>
          </cell>
          <cell r="D5979" t="str">
            <v>29,22</v>
          </cell>
        </row>
        <row r="5980">
          <cell r="A5980" t="str">
            <v>88295</v>
          </cell>
          <cell r="B5980" t="str">
            <v>OPERADOR DE GUINCHO COM ENCARGOS COMPLEMENTARES</v>
          </cell>
          <cell r="C5980" t="str">
            <v>H</v>
          </cell>
          <cell r="D5980" t="str">
            <v>20,47</v>
          </cell>
        </row>
        <row r="5981">
          <cell r="A5981" t="str">
            <v>88296</v>
          </cell>
          <cell r="B5981" t="str">
            <v>OPERADOR DE GUINDASTE COM ENCARGOS COMPLEMENTARES</v>
          </cell>
          <cell r="C5981" t="str">
            <v>H</v>
          </cell>
          <cell r="D5981" t="str">
            <v>33,27</v>
          </cell>
        </row>
        <row r="5982">
          <cell r="A5982" t="str">
            <v>88297</v>
          </cell>
          <cell r="B5982" t="str">
            <v>OPERADOR DE MÁQUINAS E EQUIPAMENTOS COM ENCARGOS COMPLEMENTARES</v>
          </cell>
          <cell r="C5982" t="str">
            <v>H</v>
          </cell>
          <cell r="D5982" t="str">
            <v>25,21</v>
          </cell>
        </row>
        <row r="5983">
          <cell r="A5983" t="str">
            <v>88298</v>
          </cell>
          <cell r="B5983" t="str">
            <v>OPERADOR DE MARTELETE OU MARTELETEIRO COM ENCARGOS COMPLEMENTARES</v>
          </cell>
          <cell r="C5983" t="str">
            <v>H</v>
          </cell>
          <cell r="D5983" t="str">
            <v>20,46</v>
          </cell>
        </row>
        <row r="5984">
          <cell r="A5984" t="str">
            <v>88299</v>
          </cell>
          <cell r="B5984" t="str">
            <v>OPERADOR DE MOTO-ESCREIPER COM ENCARGOS COMPLEMENTARES</v>
          </cell>
          <cell r="C5984" t="str">
            <v>H</v>
          </cell>
          <cell r="D5984" t="str">
            <v>36,90</v>
          </cell>
        </row>
        <row r="5985">
          <cell r="A5985" t="str">
            <v>88300</v>
          </cell>
          <cell r="B5985" t="str">
            <v>OPERADOR DE MOTONIVELADORA COM ENCARGOS COMPLEMENTARES</v>
          </cell>
          <cell r="C5985" t="str">
            <v>H</v>
          </cell>
          <cell r="D5985" t="str">
            <v>36,90</v>
          </cell>
        </row>
        <row r="5986">
          <cell r="A5986" t="str">
            <v>88301</v>
          </cell>
          <cell r="B5986" t="str">
            <v>OPERADOR DE PÁ CARREGADEIRA COM ENCARGOS COMPLEMENTARES</v>
          </cell>
          <cell r="C5986" t="str">
            <v>H</v>
          </cell>
          <cell r="D5986" t="str">
            <v>27,66</v>
          </cell>
        </row>
        <row r="5987">
          <cell r="A5987" t="str">
            <v>88302</v>
          </cell>
          <cell r="B5987" t="str">
            <v>OPERADOR DE PAVIMENTADORA COM ENCARGOS COMPLEMENTARES</v>
          </cell>
          <cell r="C5987" t="str">
            <v>H</v>
          </cell>
          <cell r="D5987" t="str">
            <v>27,37</v>
          </cell>
        </row>
        <row r="5988">
          <cell r="A5988" t="str">
            <v>88303</v>
          </cell>
          <cell r="B5988" t="str">
            <v>OPERADOR DE ROLO COMPACTADOR COM ENCARGOS COMPLEMENTARES</v>
          </cell>
          <cell r="C5988" t="str">
            <v>H</v>
          </cell>
          <cell r="D5988" t="str">
            <v>24,43</v>
          </cell>
        </row>
        <row r="5989">
          <cell r="A5989" t="str">
            <v>88304</v>
          </cell>
          <cell r="B5989" t="str">
            <v>OPERADOR DE USINA DE ASFALTO, DE SOLOS OU DE CONCRETO COM ENCARGOS COMPLEMENTARES</v>
          </cell>
          <cell r="C5989" t="str">
            <v>H</v>
          </cell>
          <cell r="D5989" t="str">
            <v>25,36</v>
          </cell>
        </row>
        <row r="5990">
          <cell r="A5990" t="str">
            <v>88306</v>
          </cell>
          <cell r="B5990" t="str">
            <v>OPERADOR JATO DE AREIA OU JATISTA COM ENCARGOS COMPLEMENTARES</v>
          </cell>
          <cell r="C5990" t="str">
            <v>H</v>
          </cell>
          <cell r="D5990" t="str">
            <v>21,59</v>
          </cell>
        </row>
        <row r="5991">
          <cell r="A5991" t="str">
            <v>88307</v>
          </cell>
          <cell r="B5991" t="str">
            <v>OPERADOR PARA BATE ESTACAS COM ENCARGOS COMPLEMENTARES</v>
          </cell>
          <cell r="C5991" t="str">
            <v>H</v>
          </cell>
          <cell r="D5991" t="str">
            <v>24,68</v>
          </cell>
        </row>
        <row r="5992">
          <cell r="A5992" t="str">
            <v>88308</v>
          </cell>
          <cell r="B5992" t="str">
            <v>PASTILHEIRO COM ENCARGOS COMPLEMENTARES</v>
          </cell>
          <cell r="C5992" t="str">
            <v>H</v>
          </cell>
          <cell r="D5992" t="str">
            <v>23,79</v>
          </cell>
        </row>
        <row r="5993">
          <cell r="A5993" t="str">
            <v>88309</v>
          </cell>
          <cell r="B5993" t="str">
            <v>PEDREIRO COM ENCARGOS COMPLEMENTARES</v>
          </cell>
          <cell r="C5993" t="str">
            <v>H</v>
          </cell>
          <cell r="D5993" t="str">
            <v>20,63</v>
          </cell>
        </row>
        <row r="5994">
          <cell r="A5994" t="str">
            <v>88310</v>
          </cell>
          <cell r="B5994" t="str">
            <v>PINTOR COM ENCARGOS COMPLEMENTARES</v>
          </cell>
          <cell r="C5994" t="str">
            <v>H</v>
          </cell>
          <cell r="D5994" t="str">
            <v>20,55</v>
          </cell>
        </row>
        <row r="5995">
          <cell r="A5995" t="str">
            <v>88311</v>
          </cell>
          <cell r="B5995" t="str">
            <v>PINTOR DE LETREIROS COM ENCARGOS COMPLEMENTARES</v>
          </cell>
          <cell r="C5995" t="str">
            <v>H</v>
          </cell>
          <cell r="D5995" t="str">
            <v>21,43</v>
          </cell>
        </row>
        <row r="5996">
          <cell r="A5996" t="str">
            <v>88312</v>
          </cell>
          <cell r="B5996" t="str">
            <v>PINTOR PARA TINTA EPÓXI COM ENCARGOS COMPLEMENTARES</v>
          </cell>
          <cell r="C5996" t="str">
            <v>H</v>
          </cell>
          <cell r="D5996" t="str">
            <v>23,55</v>
          </cell>
        </row>
        <row r="5997">
          <cell r="A5997" t="str">
            <v>88313</v>
          </cell>
          <cell r="B5997" t="str">
            <v>POCEIRO COM ENCARGOS COMPLEMENTARES</v>
          </cell>
          <cell r="C5997" t="str">
            <v>H</v>
          </cell>
          <cell r="D5997" t="str">
            <v>24,06</v>
          </cell>
        </row>
        <row r="5998">
          <cell r="A5998" t="str">
            <v>88314</v>
          </cell>
          <cell r="B5998" t="str">
            <v>RASTELEIRO COM ENCARGOS COMPLEMENTARES</v>
          </cell>
          <cell r="C5998" t="str">
            <v>H</v>
          </cell>
          <cell r="D5998" t="str">
            <v>16,30</v>
          </cell>
        </row>
        <row r="5999">
          <cell r="A5999" t="str">
            <v>88315</v>
          </cell>
          <cell r="B5999" t="str">
            <v>SERRALHEIRO COM ENCARGOS COMPLEMENTARES</v>
          </cell>
          <cell r="C5999" t="str">
            <v>H</v>
          </cell>
          <cell r="D5999" t="str">
            <v>18,89</v>
          </cell>
        </row>
        <row r="6000">
          <cell r="A6000" t="str">
            <v>88316</v>
          </cell>
          <cell r="B6000" t="str">
            <v>SERVENTE COM ENCARGOS COMPLEMENTARES</v>
          </cell>
          <cell r="C6000" t="str">
            <v>H</v>
          </cell>
          <cell r="D6000" t="str">
            <v>17,64</v>
          </cell>
        </row>
        <row r="6001">
          <cell r="A6001" t="str">
            <v>88317</v>
          </cell>
          <cell r="B6001" t="str">
            <v>SOLDADOR COM ENCARGOS COMPLEMENTARES</v>
          </cell>
          <cell r="C6001" t="str">
            <v>H</v>
          </cell>
          <cell r="D6001" t="str">
            <v>29,03</v>
          </cell>
        </row>
        <row r="6002">
          <cell r="A6002" t="str">
            <v>88318</v>
          </cell>
          <cell r="B6002" t="str">
            <v>SOLDADOR A (PARA SOLDA A SER TESTADA COM RAIOS "X") COM ENCARGOS COMPLEMENTARES</v>
          </cell>
          <cell r="C6002" t="str">
            <v>H</v>
          </cell>
          <cell r="D6002" t="str">
            <v>31,26</v>
          </cell>
        </row>
        <row r="6003">
          <cell r="A6003" t="str">
            <v>88320</v>
          </cell>
          <cell r="B6003" t="str">
            <v>TAQUEADOR OU TAQUEIRO COM ENCARGOS COMPLEMENTARES</v>
          </cell>
          <cell r="C6003" t="str">
            <v>H</v>
          </cell>
          <cell r="D6003" t="str">
            <v>17,69</v>
          </cell>
        </row>
        <row r="6004">
          <cell r="A6004" t="str">
            <v>88321</v>
          </cell>
          <cell r="B6004" t="str">
            <v>TÉCNICO DE LABORATÓRIO COM ENCARGOS COMPLEMENTARES</v>
          </cell>
          <cell r="C6004" t="str">
            <v>H</v>
          </cell>
          <cell r="D6004" t="str">
            <v>34,19</v>
          </cell>
        </row>
        <row r="6005">
          <cell r="A6005" t="str">
            <v>88322</v>
          </cell>
          <cell r="B6005" t="str">
            <v>TÉCNICO DE SONDAGEM COM ENCARGOS COMPLEMENTARES</v>
          </cell>
          <cell r="C6005" t="str">
            <v>H</v>
          </cell>
          <cell r="D6005" t="str">
            <v>40,20</v>
          </cell>
        </row>
        <row r="6006">
          <cell r="A6006" t="str">
            <v>88323</v>
          </cell>
          <cell r="B6006" t="str">
            <v>TELHADISTA COM ENCARGOS COMPLEMENTARES</v>
          </cell>
          <cell r="C6006" t="str">
            <v>H</v>
          </cell>
          <cell r="D6006" t="str">
            <v>17,71</v>
          </cell>
        </row>
        <row r="6007">
          <cell r="A6007" t="str">
            <v>88324</v>
          </cell>
          <cell r="B6007" t="str">
            <v>TRATORISTA COM ENCARGOS COMPLEMENTARES</v>
          </cell>
          <cell r="C6007" t="str">
            <v>H</v>
          </cell>
          <cell r="D6007" t="str">
            <v>26,79</v>
          </cell>
        </row>
        <row r="6008">
          <cell r="A6008" t="str">
            <v>88325</v>
          </cell>
          <cell r="B6008" t="str">
            <v>VIDRACEIRO COM ENCARGOS COMPLEMENTARES</v>
          </cell>
          <cell r="C6008" t="str">
            <v>H</v>
          </cell>
          <cell r="D6008" t="str">
            <v>18,37</v>
          </cell>
        </row>
        <row r="6009">
          <cell r="A6009" t="str">
            <v>88326</v>
          </cell>
          <cell r="B6009" t="str">
            <v>VIGIA NOTURNO COM ENCARGOS COMPLEMENTARES</v>
          </cell>
          <cell r="C6009" t="str">
            <v>H</v>
          </cell>
          <cell r="D6009" t="str">
            <v>22,68</v>
          </cell>
        </row>
        <row r="6010">
          <cell r="A6010" t="str">
            <v>88377</v>
          </cell>
          <cell r="B6010" t="str">
            <v>OPERADOR DE BETONEIRA ESTACIONÁRIA/MISTURADOR COM ENCARGOS COMPLEMENTARES</v>
          </cell>
          <cell r="C6010" t="str">
            <v>H</v>
          </cell>
          <cell r="D6010" t="str">
            <v>19,82</v>
          </cell>
        </row>
        <row r="6011">
          <cell r="A6011" t="str">
            <v>88441</v>
          </cell>
          <cell r="B6011" t="str">
            <v>JARDINEIRO COM ENCARGOS COMPLEMENTARES</v>
          </cell>
          <cell r="C6011" t="str">
            <v>H</v>
          </cell>
          <cell r="D6011" t="str">
            <v>16,64</v>
          </cell>
        </row>
        <row r="6012">
          <cell r="A6012" t="str">
            <v>88597</v>
          </cell>
          <cell r="B6012" t="str">
            <v>DESENHISTA DETALHISTA COM ENCARGOS COMPLEMENTARES</v>
          </cell>
          <cell r="C6012" t="str">
            <v>H</v>
          </cell>
          <cell r="D6012" t="str">
            <v>28,91</v>
          </cell>
        </row>
        <row r="6013">
          <cell r="A6013" t="str">
            <v>90766</v>
          </cell>
          <cell r="B6013" t="str">
            <v>ALMOXARIFE COM ENCARGOS COMPLEMENTARES</v>
          </cell>
          <cell r="C6013" t="str">
            <v>H</v>
          </cell>
          <cell r="D6013" t="str">
            <v>22,62</v>
          </cell>
        </row>
        <row r="6014">
          <cell r="A6014" t="str">
            <v>90767</v>
          </cell>
          <cell r="B6014" t="str">
            <v>APONTADOR OU APROPRIADOR COM ENCARGOS COMPLEMENTARES</v>
          </cell>
          <cell r="C6014" t="str">
            <v>H</v>
          </cell>
          <cell r="D6014" t="str">
            <v>21,80</v>
          </cell>
        </row>
        <row r="6015">
          <cell r="A6015" t="str">
            <v>90768</v>
          </cell>
          <cell r="B6015" t="str">
            <v>ARQUITETO DE OBRA JUNIOR COM ENCARGOS COMPLEMENTARES</v>
          </cell>
          <cell r="C6015" t="str">
            <v>H</v>
          </cell>
          <cell r="D6015" t="str">
            <v>67,26</v>
          </cell>
        </row>
        <row r="6016">
          <cell r="A6016" t="str">
            <v>90769</v>
          </cell>
          <cell r="B6016" t="str">
            <v>ARQUITETO DE OBRA PLENO COM ENCARGOS COMPLEMENTARES</v>
          </cell>
          <cell r="C6016" t="str">
            <v>H</v>
          </cell>
          <cell r="D6016" t="str">
            <v>77,13</v>
          </cell>
        </row>
        <row r="6017">
          <cell r="A6017" t="str">
            <v>90770</v>
          </cell>
          <cell r="B6017" t="str">
            <v>ARQUITETO DE OBRA SENIOR COM ENCARGOS COMPLEMENTARES</v>
          </cell>
          <cell r="C6017" t="str">
            <v>H</v>
          </cell>
          <cell r="D6017" t="str">
            <v>91,29</v>
          </cell>
        </row>
        <row r="6018">
          <cell r="A6018" t="str">
            <v>90771</v>
          </cell>
          <cell r="B6018" t="str">
            <v>AUXILIAR DE DESENHISTA COM ENCARGOS COMPLEMENTARES</v>
          </cell>
          <cell r="C6018" t="str">
            <v>H</v>
          </cell>
          <cell r="D6018" t="str">
            <v>24,10</v>
          </cell>
        </row>
        <row r="6019">
          <cell r="A6019" t="str">
            <v>90772</v>
          </cell>
          <cell r="B6019" t="str">
            <v>AUXILIAR DE ESCRITORIO COM ENCARGOS COMPLEMENTARES</v>
          </cell>
          <cell r="C6019" t="str">
            <v>H</v>
          </cell>
          <cell r="D6019" t="str">
            <v>15,93</v>
          </cell>
        </row>
        <row r="6020">
          <cell r="A6020" t="str">
            <v>90773</v>
          </cell>
          <cell r="B6020" t="str">
            <v>DESENHISTA COPISTA COM ENCARGOS COMPLEMENTARES</v>
          </cell>
          <cell r="C6020" t="str">
            <v>H</v>
          </cell>
          <cell r="D6020" t="str">
            <v>24,36</v>
          </cell>
        </row>
        <row r="6021">
          <cell r="A6021" t="str">
            <v>90775</v>
          </cell>
          <cell r="B6021" t="str">
            <v>DESENHISTA PROJETISTA COM ENCARGOS COMPLEMENTARES</v>
          </cell>
          <cell r="C6021" t="str">
            <v>H</v>
          </cell>
          <cell r="D6021" t="str">
            <v>38,48</v>
          </cell>
        </row>
        <row r="6022">
          <cell r="A6022" t="str">
            <v>90776</v>
          </cell>
          <cell r="B6022" t="str">
            <v>ENCARREGADO GERAL COM ENCARGOS COMPLEMENTARES</v>
          </cell>
          <cell r="C6022" t="str">
            <v>H</v>
          </cell>
          <cell r="D6022" t="str">
            <v>26,92</v>
          </cell>
        </row>
        <row r="6023">
          <cell r="A6023" t="str">
            <v>90777</v>
          </cell>
          <cell r="B6023" t="str">
            <v>ENGENHEIRO CIVIL DE OBRA JUNIOR COM ENCARGOS COMPLEMENTARES</v>
          </cell>
          <cell r="C6023" t="str">
            <v>H</v>
          </cell>
          <cell r="D6023" t="str">
            <v>71,52</v>
          </cell>
        </row>
        <row r="6024">
          <cell r="A6024" t="str">
            <v>90778</v>
          </cell>
          <cell r="B6024" t="str">
            <v>ENGENHEIRO CIVIL DE OBRA PLENO COM ENCARGOS COMPLEMENTARES</v>
          </cell>
          <cell r="C6024" t="str">
            <v>H</v>
          </cell>
          <cell r="D6024" t="str">
            <v>89,95</v>
          </cell>
        </row>
        <row r="6025">
          <cell r="A6025" t="str">
            <v>90779</v>
          </cell>
          <cell r="B6025" t="str">
            <v>ENGENHEIRO CIVIL DE OBRA SENIOR COM ENCARGOS COMPLEMENTARES</v>
          </cell>
          <cell r="C6025" t="str">
            <v>H</v>
          </cell>
          <cell r="D6025" t="str">
            <v>118,05</v>
          </cell>
        </row>
        <row r="6026">
          <cell r="A6026" t="str">
            <v>90780</v>
          </cell>
          <cell r="B6026" t="str">
            <v>MESTRE DE OBRAS COM ENCARGOS COMPLEMENTARES</v>
          </cell>
          <cell r="C6026" t="str">
            <v>H</v>
          </cell>
          <cell r="D6026" t="str">
            <v>39,51</v>
          </cell>
        </row>
        <row r="6027">
          <cell r="A6027" t="str">
            <v>90781</v>
          </cell>
          <cell r="B6027" t="str">
            <v>TOPOGRAFO COM ENCARGOS COMPLEMENTARES</v>
          </cell>
          <cell r="C6027" t="str">
            <v>H</v>
          </cell>
          <cell r="D6027" t="str">
            <v>18,31</v>
          </cell>
        </row>
        <row r="6028">
          <cell r="A6028" t="str">
            <v>91677</v>
          </cell>
          <cell r="B6028" t="str">
            <v>ENGENHEIRO ELETRICISTA COM ENCARGOS COMPLEMENTARES</v>
          </cell>
          <cell r="C6028" t="str">
            <v>H</v>
          </cell>
          <cell r="D6028" t="str">
            <v>83,78</v>
          </cell>
        </row>
        <row r="6029">
          <cell r="A6029" t="str">
            <v>91678</v>
          </cell>
          <cell r="B6029" t="str">
            <v>ENGENHEIRO SANITARISTA COM ENCARGOS COMPLEMENTARES</v>
          </cell>
          <cell r="C6029" t="str">
            <v>H</v>
          </cell>
          <cell r="D6029" t="str">
            <v>70,67</v>
          </cell>
        </row>
        <row r="6030">
          <cell r="A6030" t="str">
            <v>93556</v>
          </cell>
          <cell r="B6030" t="str">
            <v>FERRAMENTAS (ENCARGOS COMPLEMENTARES) - MENSALISTA</v>
          </cell>
          <cell r="C6030" t="str">
            <v>MES</v>
          </cell>
          <cell r="D6030" t="str">
            <v>96,83</v>
          </cell>
        </row>
        <row r="6031">
          <cell r="A6031" t="str">
            <v>93557</v>
          </cell>
          <cell r="B6031" t="str">
            <v>EPI (ENCARGOS COMPLEMENTARES) - MENSALISTA</v>
          </cell>
          <cell r="C6031" t="str">
            <v>MES</v>
          </cell>
          <cell r="D6031" t="str">
            <v>190,68</v>
          </cell>
        </row>
        <row r="6032">
          <cell r="A6032" t="str">
            <v>93558</v>
          </cell>
          <cell r="B6032" t="str">
            <v>MOTORISTA DE CAMINHAO COM ENCARGOS COMPLEMENTARES</v>
          </cell>
          <cell r="C6032" t="str">
            <v>MES</v>
          </cell>
          <cell r="D6032" t="str">
            <v>4.310,32</v>
          </cell>
        </row>
        <row r="6033">
          <cell r="A6033" t="str">
            <v>93559</v>
          </cell>
          <cell r="B6033" t="str">
            <v>DESENHISTA DETALHISTA COM ENCARGOS COMPLEMENTARES</v>
          </cell>
          <cell r="C6033" t="str">
            <v>MES</v>
          </cell>
          <cell r="D6033" t="str">
            <v>5.109,20</v>
          </cell>
        </row>
        <row r="6034">
          <cell r="A6034" t="str">
            <v>93560</v>
          </cell>
          <cell r="B6034" t="str">
            <v>DESENHISTA COPISTA COM ENCARGOS COMPLEMENTARES</v>
          </cell>
          <cell r="C6034" t="str">
            <v>MES</v>
          </cell>
          <cell r="D6034" t="str">
            <v>4.315,57</v>
          </cell>
        </row>
        <row r="6035">
          <cell r="A6035" t="str">
            <v>93561</v>
          </cell>
          <cell r="B6035" t="str">
            <v>DESENHISTA PROJETISTA COM ENCARGOS COMPLEMENTARES</v>
          </cell>
          <cell r="C6035" t="str">
            <v>MES</v>
          </cell>
          <cell r="D6035" t="str">
            <v>7.214,20</v>
          </cell>
        </row>
        <row r="6036">
          <cell r="A6036" t="str">
            <v>93562</v>
          </cell>
          <cell r="B6036" t="str">
            <v>AUXILIAR DE DESENHISTA COM ENCARGOS COMPLEMENTARES</v>
          </cell>
          <cell r="C6036" t="str">
            <v>MES</v>
          </cell>
          <cell r="D6036" t="str">
            <v>4.270,14</v>
          </cell>
        </row>
        <row r="6037">
          <cell r="A6037" t="str">
            <v>93563</v>
          </cell>
          <cell r="B6037" t="str">
            <v>ALMOXARIFE COM ENCARGOS COMPLEMENTARES</v>
          </cell>
          <cell r="C6037" t="str">
            <v>MES</v>
          </cell>
          <cell r="D6037" t="str">
            <v>4.011,86</v>
          </cell>
        </row>
        <row r="6038">
          <cell r="A6038" t="str">
            <v>93564</v>
          </cell>
          <cell r="B6038" t="str">
            <v>APONTADOR OU APROPRIADOR COM ENCARGOS COMPLEMENTARES</v>
          </cell>
          <cell r="C6038" t="str">
            <v>MES</v>
          </cell>
          <cell r="D6038" t="str">
            <v>3.857,69</v>
          </cell>
        </row>
        <row r="6039">
          <cell r="A6039" t="str">
            <v>93565</v>
          </cell>
          <cell r="B6039" t="str">
            <v>ENGENHEIRO CIVIL DE OBRA JUNIOR COM ENCARGOS COMPLEMENTARES</v>
          </cell>
          <cell r="C6039" t="str">
            <v>MES</v>
          </cell>
          <cell r="D6039" t="str">
            <v>12.507,78</v>
          </cell>
        </row>
        <row r="6040">
          <cell r="A6040" t="str">
            <v>93566</v>
          </cell>
          <cell r="B6040" t="str">
            <v>AUXILIAR DE ESCRITORIO COM ENCARGOS COMPLEMENTARES</v>
          </cell>
          <cell r="C6040" t="str">
            <v>MES</v>
          </cell>
          <cell r="D6040" t="str">
            <v>2.838,63</v>
          </cell>
        </row>
        <row r="6041">
          <cell r="A6041" t="str">
            <v>93567</v>
          </cell>
          <cell r="B6041" t="str">
            <v>ENGENHEIRO CIVIL DE OBRA PLENO COM ENCARGOS COMPLEMENTARES</v>
          </cell>
          <cell r="C6041" t="str">
            <v>MES</v>
          </cell>
          <cell r="D6041" t="str">
            <v>15.731,50</v>
          </cell>
        </row>
        <row r="6042">
          <cell r="A6042" t="str">
            <v>93568</v>
          </cell>
          <cell r="B6042" t="str">
            <v>ENGENHEIRO CIVIL DE OBRA SENIOR COM ENCARGOS COMPLEMENTARES</v>
          </cell>
          <cell r="C6042" t="str">
            <v>MES</v>
          </cell>
          <cell r="D6042" t="str">
            <v>20.639,45</v>
          </cell>
        </row>
        <row r="6043">
          <cell r="A6043" t="str">
            <v>93569</v>
          </cell>
          <cell r="B6043" t="str">
            <v>ARQUITETO JUNIOR COM ENCARGOS COMPLEMENTARES</v>
          </cell>
          <cell r="C6043" t="str">
            <v>MES</v>
          </cell>
          <cell r="D6043" t="str">
            <v>11.779,57</v>
          </cell>
        </row>
        <row r="6044">
          <cell r="A6044" t="str">
            <v>93570</v>
          </cell>
          <cell r="B6044" t="str">
            <v>ARQUITETO PLENO COM ENCARGOS COMPLEMENTARES</v>
          </cell>
          <cell r="C6044" t="str">
            <v>MES</v>
          </cell>
          <cell r="D6044" t="str">
            <v>13.505,17</v>
          </cell>
        </row>
        <row r="6045">
          <cell r="A6045" t="str">
            <v>93571</v>
          </cell>
          <cell r="B6045" t="str">
            <v>ARQUITETO SENIOR COM ENCARGOS COMPLEMENTARES</v>
          </cell>
          <cell r="C6045" t="str">
            <v>MES</v>
          </cell>
          <cell r="D6045" t="str">
            <v>15.984,92</v>
          </cell>
        </row>
        <row r="6046">
          <cell r="A6046" t="str">
            <v>93572</v>
          </cell>
          <cell r="B6046" t="str">
            <v>ENCARREGADO GERAL DE OBRAS COM ENCARGOS COMPLEMENTARES</v>
          </cell>
          <cell r="C6046" t="str">
            <v>MES</v>
          </cell>
          <cell r="D6046" t="str">
            <v>4.751,14</v>
          </cell>
        </row>
        <row r="6047">
          <cell r="A6047" t="str">
            <v>94295</v>
          </cell>
          <cell r="B6047" t="str">
            <v>MESTRE DE OBRAS COM ENCARGOS COMPLEMENTARES</v>
          </cell>
          <cell r="C6047" t="str">
            <v>MES</v>
          </cell>
          <cell r="D6047" t="str">
            <v>6.909,93</v>
          </cell>
        </row>
        <row r="6048">
          <cell r="A6048" t="str">
            <v>94296</v>
          </cell>
          <cell r="B6048" t="str">
            <v>TOPOGRAFO COM ENCARGOS COMPLEMENTARES</v>
          </cell>
          <cell r="C6048" t="str">
            <v>MES</v>
          </cell>
          <cell r="D6048" t="str">
            <v>3.254,82</v>
          </cell>
        </row>
        <row r="6049">
          <cell r="A6049" t="str">
            <v>95308</v>
          </cell>
          <cell r="B6049" t="str">
            <v>CURSO DE CAPACITAÇÃO PARA AJUDANTE DE ARMADOR (ENCARGOS COMPLEMENTARES) - HORISTA</v>
          </cell>
          <cell r="C6049" t="str">
            <v>H</v>
          </cell>
          <cell r="D6049" t="str">
            <v>0,10</v>
          </cell>
        </row>
        <row r="6050">
          <cell r="A6050" t="str">
            <v>95309</v>
          </cell>
          <cell r="B6050" t="str">
            <v>CURSO DE CAPACITAÇÃO PARA AJUDANTE DE CARPINTEIRO (ENCARGOS COMPLEMENTARES) - HORISTA</v>
          </cell>
          <cell r="C6050" t="str">
            <v>H</v>
          </cell>
          <cell r="D6050" t="str">
            <v>0,13</v>
          </cell>
        </row>
        <row r="6051">
          <cell r="A6051" t="str">
            <v>95310</v>
          </cell>
          <cell r="B6051" t="str">
            <v>CURSO DE CAPACITAÇÃO PARA AJUDANTE DE ESTRUTURA METÁLICA (ENCARGOS COMPLEMENTARES) - HORISTA</v>
          </cell>
          <cell r="C6051" t="str">
            <v>H</v>
          </cell>
          <cell r="D6051" t="str">
            <v>0,09</v>
          </cell>
        </row>
        <row r="6052">
          <cell r="A6052" t="str">
            <v>95311</v>
          </cell>
          <cell r="B6052" t="str">
            <v>CURSO DE CAPACITAÇÃO PARA AJUDANTE DE OPERAÇÃO EM GERAL (ENCARGOS COMPLEMENTARES) - HORISTA</v>
          </cell>
          <cell r="C6052" t="str">
            <v>H</v>
          </cell>
          <cell r="D6052" t="str">
            <v>0,12</v>
          </cell>
        </row>
        <row r="6053">
          <cell r="A6053" t="str">
            <v>95312</v>
          </cell>
          <cell r="B6053" t="str">
            <v>CURSO DE CAPACITAÇÃO PARA AJUDANTE DE PEDREIRO (ENCARGOS COMPLEMENTARES) - HORISTA</v>
          </cell>
          <cell r="C6053" t="str">
            <v>H</v>
          </cell>
          <cell r="D6053" t="str">
            <v>0,13</v>
          </cell>
        </row>
        <row r="6054">
          <cell r="A6054" t="str">
            <v>95313</v>
          </cell>
          <cell r="B6054" t="str">
            <v>CURSO DE CAPACITAÇÃO PARA AJUDANTE ESPECIALIZADO (ENCARGOS COMPLEMENTARES) - HORISTA</v>
          </cell>
          <cell r="C6054" t="str">
            <v>H</v>
          </cell>
          <cell r="D6054" t="str">
            <v>0,12</v>
          </cell>
        </row>
        <row r="6055">
          <cell r="A6055" t="str">
            <v>95314</v>
          </cell>
          <cell r="B6055" t="str">
            <v>CURSO DE CAPACITAÇÃO PARA ARMADOR (ENCARGOS COMPLEMENTARES) - HORISTA</v>
          </cell>
          <cell r="C6055" t="str">
            <v>H</v>
          </cell>
          <cell r="D6055" t="str">
            <v>0,13</v>
          </cell>
        </row>
        <row r="6056">
          <cell r="A6056" t="str">
            <v>95315</v>
          </cell>
          <cell r="B6056" t="str">
            <v>CURSO DE CAPACITAÇÃO PARA ASSENTADOR DE TUBOS (ENCARGOS COMPLEMENTARES) - HORISTA</v>
          </cell>
          <cell r="C6056" t="str">
            <v>H</v>
          </cell>
          <cell r="D6056" t="str">
            <v>0,25</v>
          </cell>
        </row>
        <row r="6057">
          <cell r="A6057" t="str">
            <v>95316</v>
          </cell>
          <cell r="B6057" t="str">
            <v>CURSO DE CAPACITAÇÃO PARA AUXILIAR DE ELETRICISTA (ENCARGOS COMPLEMENTARES) - HORISTA</v>
          </cell>
          <cell r="C6057" t="str">
            <v>H</v>
          </cell>
          <cell r="D6057" t="str">
            <v>0,37</v>
          </cell>
        </row>
        <row r="6058">
          <cell r="A6058" t="str">
            <v>95317</v>
          </cell>
          <cell r="B6058" t="str">
            <v>CURSO DE CAPACITAÇÃO PARA AUXILIAR DE ENCANADOR OU BOMBEIRO HIDRÁULICO (ENCARGOS COMPLEMENTARES) - HORISTA</v>
          </cell>
          <cell r="C6058" t="str">
            <v>H</v>
          </cell>
          <cell r="D6058" t="str">
            <v>0,18</v>
          </cell>
        </row>
        <row r="6059">
          <cell r="A6059" t="str">
            <v>95318</v>
          </cell>
          <cell r="B6059" t="str">
            <v>CURSO DE CAPACITAÇÃO PARA AUXILIAR DE LABORATÓRIO (ENCARGOS COMPLEMENTARES) - HORISTA</v>
          </cell>
          <cell r="C6059" t="str">
            <v>H</v>
          </cell>
          <cell r="D6059" t="str">
            <v>0,06</v>
          </cell>
        </row>
        <row r="6060">
          <cell r="A6060" t="str">
            <v>95319</v>
          </cell>
          <cell r="B6060" t="str">
            <v>CURSO DE CAPACITAÇÃO PARA AUXILIAR DE MECÂNICO (ENCARGOS COMPLEMENTARES) - HORISTA</v>
          </cell>
          <cell r="C6060" t="str">
            <v>H</v>
          </cell>
          <cell r="D6060" t="str">
            <v>0,15</v>
          </cell>
        </row>
        <row r="6061">
          <cell r="A6061" t="str">
            <v>95320</v>
          </cell>
          <cell r="B6061" t="str">
            <v>CURSO DE CAPACITAÇÃO PARA AUXILIAR DE SERRALHEIRO (ENCARGOS COMPLEMENTARES) - HORISTA</v>
          </cell>
          <cell r="C6061" t="str">
            <v>H</v>
          </cell>
          <cell r="D6061" t="str">
            <v>0,09</v>
          </cell>
        </row>
        <row r="6062">
          <cell r="A6062" t="str">
            <v>95321</v>
          </cell>
          <cell r="B6062" t="str">
            <v>CURSO DE CAPACITAÇÃO PARA AUXILIAR DE SERVIÇOS GERAIS (ENCARGOS COMPLEMENTARES) - HORISTA</v>
          </cell>
          <cell r="C6062" t="str">
            <v>H</v>
          </cell>
          <cell r="D6062" t="str">
            <v>0,10</v>
          </cell>
        </row>
        <row r="6063">
          <cell r="A6063" t="str">
            <v>95322</v>
          </cell>
          <cell r="B6063" t="str">
            <v>CURSO DE CAPACITAÇÃO PARA AUXILIAR DE TOPÓGRAFO (ENCARGOS COMPLEMENTARES) - HORISTA</v>
          </cell>
          <cell r="C6063" t="str">
            <v>H</v>
          </cell>
          <cell r="D6063" t="str">
            <v>0,07</v>
          </cell>
        </row>
        <row r="6064">
          <cell r="A6064" t="str">
            <v>95323</v>
          </cell>
          <cell r="B6064" t="str">
            <v>CURSO DE CAPACITAÇÃO PARA AUXILIAR TÉCNICO DE ENGENHARIA (ENCARGOS COMPLEMENTARES) - HORISTA</v>
          </cell>
          <cell r="C6064" t="str">
            <v>H</v>
          </cell>
          <cell r="D6064" t="str">
            <v>0,15</v>
          </cell>
        </row>
        <row r="6065">
          <cell r="A6065" t="str">
            <v>95324</v>
          </cell>
          <cell r="B6065" t="str">
            <v>CURSO DE CAPACITAÇÃO PARA AZULEJISTA OU LADRILHISTA (ENCARGOS COMPLEMENTARES) - HORISTA</v>
          </cell>
          <cell r="C6065" t="str">
            <v>H</v>
          </cell>
          <cell r="D6065" t="str">
            <v>0,16</v>
          </cell>
        </row>
        <row r="6066">
          <cell r="A6066" t="str">
            <v>95325</v>
          </cell>
          <cell r="B6066" t="str">
            <v>CURSO DE CAPACITAÇÃO PARA BLASTER, DINAMITADOR OU CABO DE FOGO (ENCARGOS COMPLEMENTARES) - HORISTA</v>
          </cell>
          <cell r="C6066" t="str">
            <v>H</v>
          </cell>
          <cell r="D6066" t="str">
            <v>0,27</v>
          </cell>
        </row>
        <row r="6067">
          <cell r="A6067" t="str">
            <v>95326</v>
          </cell>
          <cell r="B6067" t="str">
            <v>CURSO DE CAPACITAÇÃO PARA CADASTRISTA DE REDES DE AGUA E ESGOTO (ENCARGOS COMPLEMENTARES) - HORISTA</v>
          </cell>
          <cell r="C6067" t="str">
            <v>H</v>
          </cell>
          <cell r="D6067" t="str">
            <v>0,08</v>
          </cell>
        </row>
        <row r="6068">
          <cell r="A6068" t="str">
            <v>95327</v>
          </cell>
          <cell r="B6068" t="str">
            <v>CURSO DE CAPACITAÇÃO PARA CALAFETADOR/CALAFATE (ENCARGOS COMPLEMENTARES) - HORISTA</v>
          </cell>
          <cell r="C6068" t="str">
            <v>H</v>
          </cell>
          <cell r="D6068" t="str">
            <v>0,17</v>
          </cell>
        </row>
        <row r="6069">
          <cell r="A6069" t="str">
            <v>95328</v>
          </cell>
          <cell r="B6069" t="str">
            <v>CURSO DE CAPACITAÇÃO PARA CALCETEIRO (ENCARGOS COMPLEMENTARES) - HORISTA</v>
          </cell>
          <cell r="C6069" t="str">
            <v>H</v>
          </cell>
          <cell r="D6069" t="str">
            <v>0,14</v>
          </cell>
        </row>
        <row r="6070">
          <cell r="A6070" t="str">
            <v>95329</v>
          </cell>
          <cell r="B6070" t="str">
            <v>CURSO DE CAPACITAÇÃO PARA CARPINTEIRO DE ESQUADRIA (ENCARGOS COMPLEMENTARES) - HORISTA</v>
          </cell>
          <cell r="C6070" t="str">
            <v>H</v>
          </cell>
          <cell r="D6070" t="str">
            <v>0,17</v>
          </cell>
        </row>
        <row r="6071">
          <cell r="A6071" t="str">
            <v>95330</v>
          </cell>
          <cell r="B6071" t="str">
            <v>CURSO DE CAPACITAÇÃO PARA CARPINTEIRO DE FÔRMAS (ENCARGOS COMPLEMENTARES) - HORISTA</v>
          </cell>
          <cell r="C6071" t="str">
            <v>H</v>
          </cell>
          <cell r="D6071" t="str">
            <v>0,13</v>
          </cell>
        </row>
        <row r="6072">
          <cell r="A6072" t="str">
            <v>95331</v>
          </cell>
          <cell r="B6072" t="str">
            <v>CURSO DE CAPACITAÇÃO PARA CAVOUQUEIRO OU OPERADOR PERFURATRIZ/ROMPEDOR (ENCARGOS COMPLEMENTARES) - HORISTA</v>
          </cell>
          <cell r="C6072" t="str">
            <v>H</v>
          </cell>
          <cell r="D6072" t="str">
            <v>0,16</v>
          </cell>
        </row>
        <row r="6073">
          <cell r="A6073" t="str">
            <v>95332</v>
          </cell>
          <cell r="B6073" t="str">
            <v>CURSO DE CAPACITAÇÃO PARA ELETRICISTA (ENCARGOS COMPLEMENTARES) - HORISTA</v>
          </cell>
          <cell r="C6073" t="str">
            <v>H</v>
          </cell>
          <cell r="D6073" t="str">
            <v>0,50</v>
          </cell>
        </row>
        <row r="6074">
          <cell r="A6074" t="str">
            <v>95333</v>
          </cell>
          <cell r="B6074" t="str">
            <v>CURSO DE CAPACITAÇÃO PARA ELETRICISTA INDUSTRIAL (ENCARGOS COMPLEMENTARES) - HORISTA</v>
          </cell>
          <cell r="C6074" t="str">
            <v>H</v>
          </cell>
          <cell r="D6074" t="str">
            <v>0,64</v>
          </cell>
        </row>
        <row r="6075">
          <cell r="A6075" t="str">
            <v>95334</v>
          </cell>
          <cell r="B6075" t="str">
            <v>CURSO DE CAPACITAÇÃO PARA ELETROTÉCNICO (ENCARGOS COMPLEMENTARES) - HORISTA</v>
          </cell>
          <cell r="C6075" t="str">
            <v>H</v>
          </cell>
          <cell r="D6075" t="str">
            <v>0,63</v>
          </cell>
        </row>
        <row r="6076">
          <cell r="A6076" t="str">
            <v>95335</v>
          </cell>
          <cell r="B6076" t="str">
            <v>CURSO DE CAPACITAÇÃO PARA ENCANADOR OU BOMBEIRO HIDRÁULICO (ENCARGOS COMPLEMENTARES) - HORISTA</v>
          </cell>
          <cell r="C6076" t="str">
            <v>H</v>
          </cell>
          <cell r="D6076" t="str">
            <v>0,24</v>
          </cell>
        </row>
        <row r="6077">
          <cell r="A6077" t="str">
            <v>95336</v>
          </cell>
          <cell r="B6077" t="str">
            <v>CURSO DE CAPACITAÇÃO PARA ESTUCADOR (ENCARGOS COMPLEMENTARES) - HORISTA</v>
          </cell>
          <cell r="C6077" t="str">
            <v>H</v>
          </cell>
          <cell r="D6077" t="str">
            <v>0,12</v>
          </cell>
        </row>
        <row r="6078">
          <cell r="A6078" t="str">
            <v>95337</v>
          </cell>
          <cell r="B6078" t="str">
            <v>CURSO DE CAPACITAÇÃO PARA GESSEIRO (ENCARGOS COMPLEMENTARES) - HORISTA</v>
          </cell>
          <cell r="C6078" t="str">
            <v>H</v>
          </cell>
          <cell r="D6078" t="str">
            <v>0,12</v>
          </cell>
        </row>
        <row r="6079">
          <cell r="A6079" t="str">
            <v>95338</v>
          </cell>
          <cell r="B6079" t="str">
            <v>CURSO DE CAPACITAÇÃO PARA IMPERMEABILIZADOR (ENCARGOS COMPLEMENTARES) - HORISTA</v>
          </cell>
          <cell r="C6079" t="str">
            <v>H</v>
          </cell>
          <cell r="D6079" t="str">
            <v>0,27</v>
          </cell>
        </row>
        <row r="6080">
          <cell r="A6080" t="str">
            <v>95339</v>
          </cell>
          <cell r="B6080" t="str">
            <v>CURSO DE CAPACITAÇÃO PARA MAÇARIQUEIRO (ENCARGOS COMPLEMENTARES) - HORISTA</v>
          </cell>
          <cell r="C6080" t="str">
            <v>H</v>
          </cell>
          <cell r="D6080" t="str">
            <v>0,45</v>
          </cell>
        </row>
        <row r="6081">
          <cell r="A6081" t="str">
            <v>95340</v>
          </cell>
          <cell r="B6081" t="str">
            <v>CURSO DE CAPACITAÇÃO PARA MARCENEIRO (ENCARGOS COMPLEMENTARES) - HORISTA</v>
          </cell>
          <cell r="C6081" t="str">
            <v>H</v>
          </cell>
          <cell r="D6081" t="str">
            <v>0,15</v>
          </cell>
        </row>
        <row r="6082">
          <cell r="A6082" t="str">
            <v>95341</v>
          </cell>
          <cell r="B6082" t="str">
            <v>CURSO DE CAPACITAÇÃO PARA MARMORISTA/GRANITEIRO (ENCARGOS COMPLEMENTARES) - HORISTA</v>
          </cell>
          <cell r="C6082" t="str">
            <v>H</v>
          </cell>
          <cell r="D6082" t="str">
            <v>0,17</v>
          </cell>
        </row>
        <row r="6083">
          <cell r="A6083" t="str">
            <v>95342</v>
          </cell>
          <cell r="B6083" t="str">
            <v>CURSO DE CAPACITAÇÃO PARA MECÂNICO DE EQUIPAMENTOS PESADOS (ENCARGOS COMPLEMENTARES) - HORISTA</v>
          </cell>
          <cell r="C6083" t="str">
            <v>H</v>
          </cell>
          <cell r="D6083" t="str">
            <v>0,21</v>
          </cell>
        </row>
        <row r="6084">
          <cell r="A6084" t="str">
            <v>95343</v>
          </cell>
          <cell r="B6084" t="str">
            <v>CURSO DE CAPACITAÇÃO PARA MONTADOR  DE TUBO AÇO/EQUIPAMENTOS (ENCARGOS COMPLEMENTARES) - HORISTA</v>
          </cell>
          <cell r="C6084" t="str">
            <v>H</v>
          </cell>
          <cell r="D6084" t="str">
            <v>0,25</v>
          </cell>
        </row>
        <row r="6085">
          <cell r="A6085" t="str">
            <v>95344</v>
          </cell>
          <cell r="B6085" t="str">
            <v>CURSO DE CAPACITAÇÃO PARA MONTADOR DE ESTRUTURA METÁLICA (ENCARGOS COMPLEMENTARES) - HORISTA</v>
          </cell>
          <cell r="C6085" t="str">
            <v>H</v>
          </cell>
          <cell r="D6085" t="str">
            <v>0,15</v>
          </cell>
        </row>
        <row r="6086">
          <cell r="A6086" t="str">
            <v>95345</v>
          </cell>
          <cell r="B6086" t="str">
            <v>CURSO DE CAPACITAÇÃO PARA MONTADOR ELETROMECÂNICO (ENCARGOS COMPLEMENTARES) - HORISTA</v>
          </cell>
          <cell r="C6086" t="str">
            <v>H</v>
          </cell>
          <cell r="D6086" t="str">
            <v>0,56</v>
          </cell>
        </row>
        <row r="6087">
          <cell r="A6087" t="str">
            <v>95346</v>
          </cell>
          <cell r="B6087" t="str">
            <v>CURSO DE CAPACITAÇÃO PARA MOTORISTA DE BASCULANTE (ENCARGOS COMPLEMENTARES) - HORISTA</v>
          </cell>
          <cell r="C6087" t="str">
            <v>H</v>
          </cell>
          <cell r="D6087" t="str">
            <v>0,08</v>
          </cell>
        </row>
        <row r="6088">
          <cell r="A6088" t="str">
            <v>95347</v>
          </cell>
          <cell r="B6088" t="str">
            <v>CURSO DE CAPACITAÇÃO PARA MOTORISTA DE CAMINHÃO (ENCARGOS COMPLEMENTARES) - HORISTA</v>
          </cell>
          <cell r="C6088" t="str">
            <v>H</v>
          </cell>
          <cell r="D6088" t="str">
            <v>0,08</v>
          </cell>
        </row>
        <row r="6089">
          <cell r="A6089" t="str">
            <v>95348</v>
          </cell>
          <cell r="B6089" t="str">
            <v>CURSO DE CAPACITAÇÃO PARA MOTORISTA DE CAMINHÃO E CARRETA (ENCARGOS COMPLEMENTARES) - HORISTA</v>
          </cell>
          <cell r="C6089" t="str">
            <v>H</v>
          </cell>
          <cell r="D6089" t="str">
            <v>0,08</v>
          </cell>
        </row>
        <row r="6090">
          <cell r="A6090" t="str">
            <v>95349</v>
          </cell>
          <cell r="B6090" t="str">
            <v>CURSO DE CAPACITAÇÃO PARA MOTORISTA DE VEÍCULO LEVE (ENCARGOS COMPLEMENTARES) - HORISTA</v>
          </cell>
          <cell r="C6090" t="str">
            <v>H</v>
          </cell>
          <cell r="D6090" t="str">
            <v>0,07</v>
          </cell>
        </row>
        <row r="6091">
          <cell r="A6091" t="str">
            <v>95350</v>
          </cell>
          <cell r="B6091" t="str">
            <v>CURSO DE CAPACITAÇÃO PARA MOTORISTA DE VEÍCULO PESADO (ENCARGOS COMPLEMENTARES) - HORISTA</v>
          </cell>
          <cell r="C6091" t="str">
            <v>H</v>
          </cell>
          <cell r="D6091" t="str">
            <v>0,08</v>
          </cell>
        </row>
        <row r="6092">
          <cell r="A6092" t="str">
            <v>95351</v>
          </cell>
          <cell r="B6092" t="str">
            <v>CURSO DE CAPACITAÇÃO PARA MOTORISTA OPERADOR DE MUNCK (ENCARGOS COMPLEMENTARES) - HORISTA</v>
          </cell>
          <cell r="C6092" t="str">
            <v>H</v>
          </cell>
          <cell r="D6092" t="str">
            <v>0,30</v>
          </cell>
        </row>
        <row r="6093">
          <cell r="A6093" t="str">
            <v>95352</v>
          </cell>
          <cell r="B6093" t="str">
            <v>CURSO DE CAPACITAÇÃO PARA NIVELADOR (ENCARGOS COMPLEMENTARES) - HORISTA</v>
          </cell>
          <cell r="C6093" t="str">
            <v>H</v>
          </cell>
          <cell r="D6093" t="str">
            <v>0,08</v>
          </cell>
        </row>
        <row r="6094">
          <cell r="A6094" t="str">
            <v>95353</v>
          </cell>
          <cell r="B6094" t="str">
            <v>CURSO DE CAPACITAÇÃO PARA OPERADOR DE ACABADORA (ENCARGOS COMPLEMENTARES) - HORISTA</v>
          </cell>
          <cell r="C6094" t="str">
            <v>H</v>
          </cell>
          <cell r="D6094" t="str">
            <v>0,13</v>
          </cell>
        </row>
        <row r="6095">
          <cell r="A6095" t="str">
            <v>95354</v>
          </cell>
          <cell r="B6095" t="str">
            <v>CURSO DE CAPACITAÇÃO PARA OPERADOR DE BETONEIRA (CAMINHÃO) (ENCARGOS COMPLEMENTARES) - HORISTA</v>
          </cell>
          <cell r="C6095" t="str">
            <v>H</v>
          </cell>
          <cell r="D6095" t="str">
            <v>0,14</v>
          </cell>
        </row>
        <row r="6096">
          <cell r="A6096" t="str">
            <v>95355</v>
          </cell>
          <cell r="B6096" t="str">
            <v>CURSO DE CAPACITAÇÃO PARA OPERADOR DE COMPRESSOR OU COMPRESSORISTA (ENCARGOS COMPLEMENTARES) - HORISTA</v>
          </cell>
          <cell r="C6096" t="str">
            <v>H</v>
          </cell>
          <cell r="D6096" t="str">
            <v>0,11</v>
          </cell>
        </row>
        <row r="6097">
          <cell r="A6097" t="str">
            <v>95356</v>
          </cell>
          <cell r="B6097" t="str">
            <v>CURSO DE CAPACITAÇÃO PARA OPERADOR DE DEMARCADORA DE FAIXAS (ENCARGOS COMPLEMENTARES) - HORISTA</v>
          </cell>
          <cell r="C6097" t="str">
            <v>H</v>
          </cell>
          <cell r="D6097" t="str">
            <v>0,15</v>
          </cell>
        </row>
        <row r="6098">
          <cell r="A6098" t="str">
            <v>95357</v>
          </cell>
          <cell r="B6098" t="str">
            <v>CURSO DE CAPACITAÇÃO PARA OPERADOR DE ESCAVADEIRA (ENCARGOS COMPLEMENTARES) - HORISTA</v>
          </cell>
          <cell r="C6098" t="str">
            <v>H</v>
          </cell>
          <cell r="D6098" t="str">
            <v>0,22</v>
          </cell>
        </row>
        <row r="6099">
          <cell r="A6099" t="str">
            <v>95358</v>
          </cell>
          <cell r="B6099" t="str">
            <v>CURSO DE CAPACITAÇÃO PARA OPERADOR DE GUINCHO (ENCARGOS COMPLEMENTARES) - HORISTA</v>
          </cell>
          <cell r="C6099" t="str">
            <v>H</v>
          </cell>
          <cell r="D6099" t="str">
            <v>0,20</v>
          </cell>
        </row>
        <row r="6100">
          <cell r="A6100" t="str">
            <v>95359</v>
          </cell>
          <cell r="B6100" t="str">
            <v>CURSO DE CAPACITAÇÃO PARA OPERADOR DE GUINDASTE (ENCARGOS COMPLEMENTARES) - HORISTA</v>
          </cell>
          <cell r="C6100" t="str">
            <v>H</v>
          </cell>
          <cell r="D6100" t="str">
            <v>0,37</v>
          </cell>
        </row>
        <row r="6101">
          <cell r="A6101" t="str">
            <v>95360</v>
          </cell>
          <cell r="B6101" t="str">
            <v>CURSO DE CAPACITAÇÃO PARA OPERADOR DE MÁQUINAS E EQUIPAMENTOS (ENCARGOS COMPLEMENTARES) - HORISTA</v>
          </cell>
          <cell r="C6101" t="str">
            <v>H</v>
          </cell>
          <cell r="D6101" t="str">
            <v>0,19</v>
          </cell>
        </row>
        <row r="6102">
          <cell r="A6102" t="str">
            <v>95361</v>
          </cell>
          <cell r="B6102" t="str">
            <v>CURSO DE CAPACITAÇÃO PARA OPERADOR DE MARTELETE OU MARTELETEIRO (ENCARGOS COMPLEMENTARES) - HORISTA</v>
          </cell>
          <cell r="C6102" t="str">
            <v>H</v>
          </cell>
          <cell r="D6102" t="str">
            <v>0,10</v>
          </cell>
        </row>
        <row r="6103">
          <cell r="A6103" t="str">
            <v>95362</v>
          </cell>
          <cell r="B6103" t="str">
            <v>CURSO DE CAPACITAÇÃO PARA OPERADOR DE MOTO-ESCREIPER (ENCARGOS COMPLEMENTARES) - HORISTA</v>
          </cell>
          <cell r="C6103" t="str">
            <v>H</v>
          </cell>
          <cell r="D6103" t="str">
            <v>0,21</v>
          </cell>
        </row>
        <row r="6104">
          <cell r="A6104" t="str">
            <v>95363</v>
          </cell>
          <cell r="B6104" t="str">
            <v>CURSO DE CAPACITAÇÃO PARA OPERADOR DE MOTONIVELADORA (ENCARGOS COMPLEMENTARES) - HORISTA</v>
          </cell>
          <cell r="C6104" t="str">
            <v>H</v>
          </cell>
          <cell r="D6104" t="str">
            <v>0,21</v>
          </cell>
        </row>
        <row r="6105">
          <cell r="A6105" t="str">
            <v>95364</v>
          </cell>
          <cell r="B6105" t="str">
            <v>CURSO DE CAPACITAÇÃO PARA OPERADOR DE PÁ CARREGADEIRA (ENCARGOS COMPLEMENTARES) - HORISTA</v>
          </cell>
          <cell r="C6105" t="str">
            <v>H</v>
          </cell>
          <cell r="D6105" t="str">
            <v>0,15</v>
          </cell>
        </row>
        <row r="6106">
          <cell r="A6106" t="str">
            <v>95365</v>
          </cell>
          <cell r="B6106" t="str">
            <v>CURSO DE CAPACITAÇÃO PARA OPERADOR DE PAVIMENTADORA (ENCARGOS COMPLEMENTARES) - HORISTA</v>
          </cell>
          <cell r="C6106" t="str">
            <v>H</v>
          </cell>
          <cell r="D6106" t="str">
            <v>0,15</v>
          </cell>
        </row>
        <row r="6107">
          <cell r="A6107" t="str">
            <v>95366</v>
          </cell>
          <cell r="B6107" t="str">
            <v>CURSO DE CAPACITAÇÃO PARA OPERADOR DE ROLO COMPACTADOR (ENCARGOS COMPLEMENTARES) - HORISTA</v>
          </cell>
          <cell r="C6107" t="str">
            <v>H</v>
          </cell>
          <cell r="D6107" t="str">
            <v>0,13</v>
          </cell>
        </row>
        <row r="6108">
          <cell r="A6108" t="str">
            <v>95367</v>
          </cell>
          <cell r="B6108" t="str">
            <v>CURSO DE CAPACITAÇÃO PARA OPERADOR DE USINA DE ASFALTO, DE SOLOS OU DE CONCRETO (ENCARGOS COMPLEMENTARES) - HORISTA</v>
          </cell>
          <cell r="C6108" t="str">
            <v>H</v>
          </cell>
          <cell r="D6108" t="str">
            <v>0,13</v>
          </cell>
        </row>
        <row r="6109">
          <cell r="A6109" t="str">
            <v>95368</v>
          </cell>
          <cell r="B6109" t="str">
            <v>CURSO DE CAPACITAÇÃO PARA OPERADOR JATO DE AREIA OU JATISTA (ENCARGOS COMPLEMENTARES) - HORISTA</v>
          </cell>
          <cell r="C6109" t="str">
            <v>H</v>
          </cell>
          <cell r="D6109" t="str">
            <v>0,15</v>
          </cell>
        </row>
        <row r="6110">
          <cell r="A6110" t="str">
            <v>95369</v>
          </cell>
          <cell r="B6110" t="str">
            <v>CURSO DE CAPACITAÇÃO PARA OPERADOR PARA BATE ESTACAS (ENCARGOS COMPLEMENTARES) - HORISTA</v>
          </cell>
          <cell r="C6110" t="str">
            <v>H</v>
          </cell>
          <cell r="D6110" t="str">
            <v>0,13</v>
          </cell>
        </row>
        <row r="6111">
          <cell r="A6111" t="str">
            <v>95370</v>
          </cell>
          <cell r="B6111" t="str">
            <v>CURSO DE CAPACITAÇÃO PARA PASTILHEIRO (ENCARGOS COMPLEMENTARES) - HORISTA</v>
          </cell>
          <cell r="C6111" t="str">
            <v>H</v>
          </cell>
          <cell r="D6111" t="str">
            <v>0,22</v>
          </cell>
        </row>
        <row r="6112">
          <cell r="A6112" t="str">
            <v>95371</v>
          </cell>
          <cell r="B6112" t="str">
            <v>CURSO DE CAPACITAÇÃO PARA PEDREIRO (ENCARGOS COMPLEMENTARES) - HORISTA</v>
          </cell>
          <cell r="C6112" t="str">
            <v>H</v>
          </cell>
          <cell r="D6112" t="str">
            <v>0,26</v>
          </cell>
        </row>
        <row r="6113">
          <cell r="A6113" t="str">
            <v>95372</v>
          </cell>
          <cell r="B6113" t="str">
            <v>CURSO DE CAPACITAÇÃO PARA PINTOR (ENCARGOS COMPLEMENTARES) - HORISTA</v>
          </cell>
          <cell r="C6113" t="str">
            <v>H</v>
          </cell>
          <cell r="D6113" t="str">
            <v>0,18</v>
          </cell>
        </row>
        <row r="6114">
          <cell r="A6114" t="str">
            <v>95373</v>
          </cell>
          <cell r="B6114" t="str">
            <v>CURSO DE CAPACITAÇÃO PARA PINTOR DE LETREIROS (ENCARGOS COMPLEMENTARES) - HORISTA</v>
          </cell>
          <cell r="C6114" t="str">
            <v>H</v>
          </cell>
          <cell r="D6114" t="str">
            <v>0,19</v>
          </cell>
        </row>
        <row r="6115">
          <cell r="A6115" t="str">
            <v>95374</v>
          </cell>
          <cell r="B6115" t="str">
            <v>CURSO DE CAPACITAÇÃO PARA PINTOR PARA TINTA EPÓXI (ENCARGOS COMPLEMENTARES) - HORISTA</v>
          </cell>
          <cell r="C6115" t="str">
            <v>H</v>
          </cell>
          <cell r="D6115" t="str">
            <v>0,22</v>
          </cell>
        </row>
        <row r="6116">
          <cell r="A6116" t="str">
            <v>95375</v>
          </cell>
          <cell r="B6116" t="str">
            <v>CURSO DE CAPACITAÇÃO PARA POCEIRO (ENCARGOS COMPLEMENTARES) - HORISTA</v>
          </cell>
          <cell r="C6116" t="str">
            <v>H</v>
          </cell>
          <cell r="D6116" t="str">
            <v>0,32</v>
          </cell>
        </row>
        <row r="6117">
          <cell r="A6117" t="str">
            <v>95376</v>
          </cell>
          <cell r="B6117" t="str">
            <v>CURSO DE CAPACITAÇÃO PARA RASTELEIRO (ENCARGOS COMPLEMENTARES) - HORISTA</v>
          </cell>
          <cell r="C6117" t="str">
            <v>H</v>
          </cell>
          <cell r="D6117" t="str">
            <v>0,04</v>
          </cell>
        </row>
        <row r="6118">
          <cell r="A6118" t="str">
            <v>95377</v>
          </cell>
          <cell r="B6118" t="str">
            <v>CURSO DE CAPACITAÇÃO PARA SERRALHEIRO (ENCARGOS COMPLEMENTARES) - HORISTA</v>
          </cell>
          <cell r="C6118" t="str">
            <v>H</v>
          </cell>
          <cell r="D6118" t="str">
            <v>0,12</v>
          </cell>
        </row>
        <row r="6119">
          <cell r="A6119" t="str">
            <v>95378</v>
          </cell>
          <cell r="B6119" t="str">
            <v>CURSO DE CAPACITAÇÃO PARA SERVENTE (ENCARGOS COMPLEMENTARES) - HORISTA</v>
          </cell>
          <cell r="C6119" t="str">
            <v>H</v>
          </cell>
          <cell r="D6119" t="str">
            <v>0,21</v>
          </cell>
        </row>
        <row r="6120">
          <cell r="A6120" t="str">
            <v>95379</v>
          </cell>
          <cell r="B6120" t="str">
            <v>CURSO DE CAPACITAÇÃO PARA SOLDADOR (ENCARGOS COMPLEMENTARES) - HORISTA</v>
          </cell>
          <cell r="C6120" t="str">
            <v>H</v>
          </cell>
          <cell r="D6120" t="str">
            <v>0,22</v>
          </cell>
        </row>
        <row r="6121">
          <cell r="A6121" t="str">
            <v>95380</v>
          </cell>
          <cell r="B6121" t="str">
            <v>CURSO DE CAPACITAÇÃO PARA SOLDADOR A (PARA SOLDA A SER TESTADA COM RAIOS  X ) (ENCARGOS COMPLEMENTARES) - HORISTA</v>
          </cell>
          <cell r="C6121" t="str">
            <v>H</v>
          </cell>
          <cell r="D6121" t="str">
            <v>0,24</v>
          </cell>
        </row>
        <row r="6122">
          <cell r="A6122" t="str">
            <v>95381</v>
          </cell>
          <cell r="B6122" t="str">
            <v>CURSO DE CAPACITAÇÃO PARA SONDADOR (ENCARGOS COMPLEMENTARES) - HORISTA</v>
          </cell>
          <cell r="C6122" t="str">
            <v>H</v>
          </cell>
          <cell r="D6122" t="str">
            <v>0,32</v>
          </cell>
        </row>
        <row r="6123">
          <cell r="A6123" t="str">
            <v>95382</v>
          </cell>
          <cell r="B6123" t="str">
            <v>CURSO DE CAPACITAÇÃO PARA TAQUEADOR OU TAQUEIRO (ENCARGOS COMPLEMENTARES) - HORISTA</v>
          </cell>
          <cell r="C6123" t="str">
            <v>H</v>
          </cell>
          <cell r="D6123" t="str">
            <v>0,11</v>
          </cell>
        </row>
        <row r="6124">
          <cell r="A6124" t="str">
            <v>95383</v>
          </cell>
          <cell r="B6124" t="str">
            <v>CURSO DE CAPACITAÇÃO PARA TÉCNICO DE LABORATÓRIO (ENCARGOS COMPLEMENTARES) - HORISTA</v>
          </cell>
          <cell r="C6124" t="str">
            <v>H</v>
          </cell>
          <cell r="D6124" t="str">
            <v>0,19</v>
          </cell>
        </row>
        <row r="6125">
          <cell r="A6125" t="str">
            <v>95384</v>
          </cell>
          <cell r="B6125" t="str">
            <v>CURSO DE CAPACITAÇÃO PARA TÉCNICO DE SONDAGEM (ENCARGOS COMPLEMENTARES) - HORISTA</v>
          </cell>
          <cell r="C6125" t="str">
            <v>H</v>
          </cell>
          <cell r="D6125" t="str">
            <v>0,32</v>
          </cell>
        </row>
        <row r="6126">
          <cell r="A6126" t="str">
            <v>95385</v>
          </cell>
          <cell r="B6126" t="str">
            <v>CURSO DE CAPACITAÇÃO PARA TELHADISTA (ENCARGOS COMPLEMENTARES) - HORISTA</v>
          </cell>
          <cell r="C6126" t="str">
            <v>H</v>
          </cell>
          <cell r="D6126" t="str">
            <v>0,11</v>
          </cell>
        </row>
        <row r="6127">
          <cell r="A6127" t="str">
            <v>95386</v>
          </cell>
          <cell r="B6127" t="str">
            <v>CURSO DE CAPACITAÇÃO PARA TRATORISTA (ENCARGOS COMPLEMENTARES) - HORISTA</v>
          </cell>
          <cell r="C6127" t="str">
            <v>H</v>
          </cell>
          <cell r="D6127" t="str">
            <v>0,20</v>
          </cell>
        </row>
        <row r="6128">
          <cell r="A6128" t="str">
            <v>95387</v>
          </cell>
          <cell r="B6128" t="str">
            <v>CURSO DE CAPACITAÇÃO PARA VIDRACEIRO (ENCARGOS COMPLEMENTARES) - HORISTA</v>
          </cell>
          <cell r="C6128" t="str">
            <v>H</v>
          </cell>
          <cell r="D6128" t="str">
            <v>0,15</v>
          </cell>
        </row>
        <row r="6129">
          <cell r="A6129" t="str">
            <v>95388</v>
          </cell>
          <cell r="B6129" t="str">
            <v>CURSO DE CAPACITAÇÃO PARA VIGIA NOTURNO (ENCARGOS COMPLEMENTARES) - HORISTA</v>
          </cell>
          <cell r="C6129" t="str">
            <v>H</v>
          </cell>
          <cell r="D6129" t="str">
            <v>0,07</v>
          </cell>
        </row>
        <row r="6130">
          <cell r="A6130" t="str">
            <v>95389</v>
          </cell>
          <cell r="B6130" t="str">
            <v>CURSO DE CAPACITAÇÃO PARA OPERADOR DE BETONEIRA ESTACIONÁRIA/MISTURADOR (ENCARGOS COMPLEMENTARES) - HORISTA</v>
          </cell>
          <cell r="C6130" t="str">
            <v>H</v>
          </cell>
          <cell r="D6130" t="str">
            <v>0,10</v>
          </cell>
        </row>
        <row r="6131">
          <cell r="A6131" t="str">
            <v>95390</v>
          </cell>
          <cell r="B6131" t="str">
            <v>CURSO DE CAPACITAÇÃO PARA JARDINEIRO (ENCARGOS COMPLEMENTARES) - HORISTA</v>
          </cell>
          <cell r="C6131" t="str">
            <v>H</v>
          </cell>
          <cell r="D6131" t="str">
            <v>0,04</v>
          </cell>
        </row>
        <row r="6132">
          <cell r="A6132" t="str">
            <v>95391</v>
          </cell>
          <cell r="B6132" t="str">
            <v>CURSO DE CAPACITAÇÃO PARA DESENHISTA DETALHISTA (ENCARGOS COMPLEMENTARES) - HORISTA</v>
          </cell>
          <cell r="C6132" t="str">
            <v>H</v>
          </cell>
          <cell r="D6132" t="str">
            <v>0,10</v>
          </cell>
        </row>
        <row r="6133">
          <cell r="A6133" t="str">
            <v>95392</v>
          </cell>
          <cell r="B6133" t="str">
            <v>CURSO DE CAPACITAÇÃO PARA ALMOXARIFE (ENCARGOS COMPLEMENTARES) - HORISTA</v>
          </cell>
          <cell r="C6133" t="str">
            <v>H</v>
          </cell>
          <cell r="D6133" t="str">
            <v>0,07</v>
          </cell>
        </row>
        <row r="6134">
          <cell r="A6134" t="str">
            <v>95393</v>
          </cell>
          <cell r="B6134" t="str">
            <v>CURSO DE CAPACITAÇÃO PARA APONTADOR OU APROPRIADOR (ENCARGOS COMPLEMENTARES) - HORISTA</v>
          </cell>
          <cell r="C6134" t="str">
            <v>H</v>
          </cell>
          <cell r="D6134" t="str">
            <v>0,30</v>
          </cell>
        </row>
        <row r="6135">
          <cell r="A6135" t="str">
            <v>95394</v>
          </cell>
          <cell r="B6135" t="str">
            <v>CURSO DE CAPACITAÇÃO PARA ARQUITETO DE OBRA JÚNIOR (ENCARGOS COMPLEMENTARES) - HORISTA</v>
          </cell>
          <cell r="C6135" t="str">
            <v>H</v>
          </cell>
          <cell r="D6135" t="str">
            <v>0,44</v>
          </cell>
        </row>
        <row r="6136">
          <cell r="A6136" t="str">
            <v>95395</v>
          </cell>
          <cell r="B6136" t="str">
            <v>CURSO DE CAPACITAÇÃO PARA ARQUITETO DE OBRA PLENO (ENCARGOS COMPLEMENTARES) - HORISTA</v>
          </cell>
          <cell r="C6136" t="str">
            <v>H</v>
          </cell>
          <cell r="D6136" t="str">
            <v>0,51</v>
          </cell>
        </row>
        <row r="6137">
          <cell r="A6137" t="str">
            <v>95396</v>
          </cell>
          <cell r="B6137" t="str">
            <v>CURSO DE CAPACITAÇÃO PARA ARQUITETO DE OBRA SÊNIOR (ENCARGOS COMPLEMENTARES) - HORISTA</v>
          </cell>
          <cell r="C6137" t="str">
            <v>H</v>
          </cell>
          <cell r="D6137" t="str">
            <v>0,60</v>
          </cell>
        </row>
        <row r="6138">
          <cell r="A6138" t="str">
            <v>95397</v>
          </cell>
          <cell r="B6138" t="str">
            <v>CURSO DE CAPACITAÇÃO PARA AUXILIAR DE DESENHISTA (ENCARGOS COMPLEMENTARES) - HORISTA</v>
          </cell>
          <cell r="C6138" t="str">
            <v>H</v>
          </cell>
          <cell r="D6138" t="str">
            <v>0,08</v>
          </cell>
        </row>
        <row r="6139">
          <cell r="A6139" t="str">
            <v>95398</v>
          </cell>
          <cell r="B6139" t="str">
            <v>CURSO DE CAPACITAÇÃO PARA AUXILIAR DE ESCRITÓRIO (ENCARGOS COMPLEMENTARES) - HORISTA</v>
          </cell>
          <cell r="C6139" t="str">
            <v>H</v>
          </cell>
          <cell r="D6139" t="str">
            <v>0,05</v>
          </cell>
        </row>
        <row r="6140">
          <cell r="A6140" t="str">
            <v>95399</v>
          </cell>
          <cell r="B6140" t="str">
            <v>CURSO DE CAPACITAÇÃO PARA DESENHISTA COPISTA (ENCARGOS COMPLEMENTARES) - HORISTA</v>
          </cell>
          <cell r="C6140" t="str">
            <v>H</v>
          </cell>
          <cell r="D6140" t="str">
            <v>0,08</v>
          </cell>
        </row>
        <row r="6141">
          <cell r="A6141" t="str">
            <v>95400</v>
          </cell>
          <cell r="B6141" t="str">
            <v>CURSO DE CAPACITAÇÃO PARA DESENHISTA PROJETISTA (ENCARGOS COMPLEMENTARES) - HORISTA</v>
          </cell>
          <cell r="C6141" t="str">
            <v>H</v>
          </cell>
          <cell r="D6141" t="str">
            <v>0,15</v>
          </cell>
        </row>
        <row r="6142">
          <cell r="A6142" t="str">
            <v>95401</v>
          </cell>
          <cell r="B6142" t="str">
            <v>CURSO DE CAPACITAÇÃO PARA ENCARREGADO GERAL (ENCARGOS COMPLEMENTARES) - HORISTA</v>
          </cell>
          <cell r="C6142" t="str">
            <v>H</v>
          </cell>
          <cell r="D6142" t="str">
            <v>0,39</v>
          </cell>
        </row>
        <row r="6143">
          <cell r="A6143" t="str">
            <v>95402</v>
          </cell>
          <cell r="B6143" t="str">
            <v>CURSO DE CAPACITAÇÃO PARA ENGENHEIRO CIVIL DE OBRA JÚNIOR (ENCARGOS COMPLEMENTARES) - HORISTA</v>
          </cell>
          <cell r="C6143" t="str">
            <v>H</v>
          </cell>
          <cell r="D6143" t="str">
            <v>0,83</v>
          </cell>
        </row>
        <row r="6144">
          <cell r="A6144" t="str">
            <v>95403</v>
          </cell>
          <cell r="B6144" t="str">
            <v>CURSO DE CAPACITAÇÃO PARA ENGENHEIRO CIVIL DE OBRA PLENO (ENCARGOS COMPLEMENTARES) - HORISTA</v>
          </cell>
          <cell r="C6144" t="str">
            <v>H</v>
          </cell>
          <cell r="D6144" t="str">
            <v>1,05</v>
          </cell>
        </row>
        <row r="6145">
          <cell r="A6145" t="str">
            <v>95404</v>
          </cell>
          <cell r="B6145" t="str">
            <v>CURSO DE CAPACITAÇÃO PARA ENGENHEIRO CIVIL DE OBRA SÊNIOR (ENCARGOS COMPLEMENTARES) - HORISTA</v>
          </cell>
          <cell r="C6145" t="str">
            <v>H</v>
          </cell>
          <cell r="D6145" t="str">
            <v>1,38</v>
          </cell>
        </row>
        <row r="6146">
          <cell r="A6146" t="str">
            <v>95405</v>
          </cell>
          <cell r="B6146" t="str">
            <v>CURSO DE CAPACITAÇÃO PARA MESTRE DE OBRAS (ENCARGOS COMPLEMENTARES) - HORISTA</v>
          </cell>
          <cell r="C6146" t="str">
            <v>H</v>
          </cell>
          <cell r="D6146" t="str">
            <v>0,65</v>
          </cell>
        </row>
        <row r="6147">
          <cell r="A6147" t="str">
            <v>95406</v>
          </cell>
          <cell r="B6147" t="str">
            <v>CURSO DE CAPACITAÇÃO PARA TOPÓGRAFO (ENCARGOS COMPLEMENTARES) - HORISTA</v>
          </cell>
          <cell r="C6147" t="str">
            <v>H</v>
          </cell>
          <cell r="D6147" t="str">
            <v>0,09</v>
          </cell>
        </row>
        <row r="6148">
          <cell r="A6148" t="str">
            <v>95407</v>
          </cell>
          <cell r="B6148" t="str">
            <v>CURSO DE CAPACITAÇÃO PARA ENGENHEIRO ELETRICISTA (ENCARGOS COMPLEMENTARES) - HORISTA</v>
          </cell>
          <cell r="C6148" t="str">
            <v>H</v>
          </cell>
          <cell r="D6148" t="str">
            <v>2,23</v>
          </cell>
        </row>
        <row r="6149">
          <cell r="A6149" t="str">
            <v>95408</v>
          </cell>
          <cell r="B6149" t="str">
            <v>CURSO DE CAPACITAÇÃO  PARA MOTORISTA DE CAMINHÃO (ENCARGOS COMPLEMENTARES) - MENSALISTA</v>
          </cell>
          <cell r="C6149" t="str">
            <v>MES</v>
          </cell>
          <cell r="D6149" t="str">
            <v>11,32</v>
          </cell>
        </row>
        <row r="6150">
          <cell r="A6150" t="str">
            <v>95409</v>
          </cell>
          <cell r="B6150" t="str">
            <v>CURSO DE CAPACITAÇÃO PARA DESENHISTA DETALHISTA (ENCARGOS COMPLEMENTARES) - MENSALISTA</v>
          </cell>
          <cell r="C6150" t="str">
            <v>MES</v>
          </cell>
          <cell r="D6150" t="str">
            <v>13,79</v>
          </cell>
        </row>
        <row r="6151">
          <cell r="A6151" t="str">
            <v>95410</v>
          </cell>
          <cell r="B6151" t="str">
            <v>CURSO DE CAPACITAÇÃO PARA DESENHISTA COPISTA (ENCARGOS COMPLEMENTARES) - MENSALISTA</v>
          </cell>
          <cell r="C6151" t="str">
            <v>MES</v>
          </cell>
          <cell r="D6151" t="str">
            <v>11,34</v>
          </cell>
        </row>
        <row r="6152">
          <cell r="A6152" t="str">
            <v>95411</v>
          </cell>
          <cell r="B6152" t="str">
            <v>CURSO DE CAPACITAÇÃO PARA DESENHISTA PROJETISTA (ENCARGOS COMPLEMENTARES) - MENSALISTA</v>
          </cell>
          <cell r="C6152" t="str">
            <v>MES</v>
          </cell>
          <cell r="D6152" t="str">
            <v>20,62</v>
          </cell>
        </row>
        <row r="6153">
          <cell r="A6153" t="str">
            <v>95412</v>
          </cell>
          <cell r="B6153" t="str">
            <v>CURSO DE CAPACITAÇÃO PARA AUXILIAR DE DESENHISTA (ENCARGOS COMPLEMENTARES) - MENSALISTA</v>
          </cell>
          <cell r="C6153" t="str">
            <v>MES</v>
          </cell>
          <cell r="D6153" t="str">
            <v>11,20</v>
          </cell>
        </row>
        <row r="6154">
          <cell r="A6154" t="str">
            <v>95413</v>
          </cell>
          <cell r="B6154" t="str">
            <v>CURSO DE CAPACITAÇÃO PARA ALMOXARIFE (ENCARGOS COMPLEMENTARES) - MENSALISTA</v>
          </cell>
          <cell r="C6154" t="str">
            <v>MES</v>
          </cell>
          <cell r="D6154" t="str">
            <v>10,37</v>
          </cell>
        </row>
        <row r="6155">
          <cell r="A6155" t="str">
            <v>95414</v>
          </cell>
          <cell r="B6155" t="str">
            <v>CURSO DE CAPACITAÇÃO PARA APONTADOR OU APROPRIADOR (ENCARGOS COMPLEMENTARES) - MENSALISTA</v>
          </cell>
          <cell r="C6155" t="str">
            <v>MES</v>
          </cell>
          <cell r="D6155" t="str">
            <v>41,10</v>
          </cell>
        </row>
        <row r="6156">
          <cell r="A6156" t="str">
            <v>95415</v>
          </cell>
          <cell r="B6156" t="str">
            <v>CURSO DE CAPACITAÇÃO PARA ENGENHEIRO CIVIL DE OBRA JÚNIOR (ENCARGOS COMPLEMENTARES) - MENSALISTA</v>
          </cell>
          <cell r="C6156" t="str">
            <v>MES</v>
          </cell>
          <cell r="D6156" t="str">
            <v>112,04</v>
          </cell>
        </row>
        <row r="6157">
          <cell r="A6157" t="str">
            <v>95416</v>
          </cell>
          <cell r="B6157" t="str">
            <v>CURSO DE CAPACITAÇÃO PARA AUXILIAR DE ESCRITÓRIO (ENCARGOS COMPLEMENTARES) - MENSALISTA</v>
          </cell>
          <cell r="C6157" t="str">
            <v>MES</v>
          </cell>
          <cell r="D6157" t="str">
            <v>6,77</v>
          </cell>
        </row>
        <row r="6158">
          <cell r="A6158" t="str">
            <v>95417</v>
          </cell>
          <cell r="B6158" t="str">
            <v>CURSO DE CAPACITAÇÃO PARA ENGENHEIRO CIVIL DE OBRA PLENO (ENCARGOS COMPLEMENTARES) - MENSALISTA</v>
          </cell>
          <cell r="C6158" t="str">
            <v>MES</v>
          </cell>
          <cell r="D6158" t="str">
            <v>141,11</v>
          </cell>
        </row>
        <row r="6159">
          <cell r="A6159" t="str">
            <v>95418</v>
          </cell>
          <cell r="B6159" t="str">
            <v>CURSO DE CAPACITAÇÃO PARA ENGENHEIRO CIVIL DE OBRA SÊNIOR (ENCARGOS COMPLEMENTARES) - MENSALISTA</v>
          </cell>
          <cell r="C6159" t="str">
            <v>MES</v>
          </cell>
          <cell r="D6159" t="str">
            <v>185,37</v>
          </cell>
        </row>
        <row r="6160">
          <cell r="A6160" t="str">
            <v>95419</v>
          </cell>
          <cell r="B6160" t="str">
            <v>CURSO DE CAPACITAÇÃO PARA ARQUITETO JÚNIOR (ENCARGOS COMPLEMENTARES) - MENSALISTA</v>
          </cell>
          <cell r="C6160" t="str">
            <v>MES</v>
          </cell>
          <cell r="D6160" t="str">
            <v>59,35</v>
          </cell>
        </row>
        <row r="6161">
          <cell r="A6161" t="str">
            <v>95420</v>
          </cell>
          <cell r="B6161" t="str">
            <v>CURSO DE CAPACITAÇÃO PARA ARQUITETO PLENO (ENCARGOS COMPLEMENTARES) - MENSALISTA</v>
          </cell>
          <cell r="C6161" t="str">
            <v>MES</v>
          </cell>
          <cell r="D6161" t="str">
            <v>68,10</v>
          </cell>
        </row>
        <row r="6162">
          <cell r="A6162" t="str">
            <v>95421</v>
          </cell>
          <cell r="B6162" t="str">
            <v>CURSO DE CAPACITAÇÃO PARA ARQUITETO SÊNIOR (ENCARGOS COMPLEMENTARES) - MENSALISTA</v>
          </cell>
          <cell r="C6162" t="str">
            <v>MES</v>
          </cell>
          <cell r="D6162" t="str">
            <v>80,68</v>
          </cell>
        </row>
        <row r="6163">
          <cell r="A6163" t="str">
            <v>95422</v>
          </cell>
          <cell r="B6163" t="str">
            <v>CURSO DE CAPACITAÇÃO PARA ENCARREGADO GERAL DE OBRAS (ENCARGOS COMPLEMENTARES) - MENSALISTA</v>
          </cell>
          <cell r="C6163" t="str">
            <v>MES</v>
          </cell>
          <cell r="D6163" t="str">
            <v>52,56</v>
          </cell>
        </row>
        <row r="6164">
          <cell r="A6164" t="str">
            <v>95423</v>
          </cell>
          <cell r="B6164" t="str">
            <v>CURSO DE CAPACITAÇÃO PARA MESTRE DE OBRAS (ENCARGOS COMPLEMENTARES) - MENSALISTA</v>
          </cell>
          <cell r="C6164" t="str">
            <v>MES</v>
          </cell>
          <cell r="D6164" t="str">
            <v>87,61</v>
          </cell>
        </row>
        <row r="6165">
          <cell r="A6165" t="str">
            <v>95424</v>
          </cell>
          <cell r="B6165" t="str">
            <v>CURSO DE CAPACITAÇÃO PARA TOPÓGRAFO (ENCARGOS COMPLEMENTARES) - MENSALISTA</v>
          </cell>
          <cell r="C6165" t="str">
            <v>MES</v>
          </cell>
          <cell r="D6165" t="str">
            <v>13,19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UPA S.JOÃO"/>
      <sheetName val="MEMORIA DE  CALCULO"/>
      <sheetName val="MEMORIA CALCULO PISOS REVESTIME"/>
      <sheetName val=" SINAPI"/>
    </sheetNames>
    <sheetDataSet>
      <sheetData sheetId="0" refreshError="1"/>
      <sheetData sheetId="1" refreshError="1"/>
      <sheetData sheetId="2" refreshError="1"/>
      <sheetData sheetId="3" refreshError="1">
        <row r="5">
          <cell r="A5">
            <v>92235</v>
          </cell>
          <cell r="B5" t="str">
            <v>FECHAMENTO DE CONSTRUÇÃO TEMPORÁRIA EM CHAPA DE MADEIRA COMPENSADA E=10MM, COM REAPROVEITAMENTO DE 2X.</v>
          </cell>
          <cell r="C5" t="str">
            <v>M2</v>
          </cell>
          <cell r="D5">
            <v>56.42</v>
          </cell>
        </row>
        <row r="6">
          <cell r="A6" t="str">
            <v>93181</v>
          </cell>
          <cell r="B6" t="str">
            <v>FECHAMENTO TEMPORÁRIO EM CHAPA DE MADEIRA COMPENSADA E=12MM, COM REAPROVEITAMENTO 1,5X</v>
          </cell>
          <cell r="C6" t="str">
            <v>M2</v>
          </cell>
          <cell r="D6">
            <v>54.06</v>
          </cell>
        </row>
        <row r="7">
          <cell r="A7">
            <v>93206</v>
          </cell>
          <cell r="B7" t="str">
            <v>EXECUÇÃO DE ESCRITÓRIO EM CANTEIRO DE OBRA EM ALVENARIA, NÃO INCLUSO MOBILIÁRIO E EQUIPAMENTOS. AF_02/2016</v>
          </cell>
          <cell r="C7" t="str">
            <v>M2</v>
          </cell>
          <cell r="D7" t="str">
            <v>774,51</v>
          </cell>
        </row>
        <row r="8">
          <cell r="A8" t="str">
            <v>93207</v>
          </cell>
          <cell r="B8" t="str">
            <v>EXECUÇÃO DE ESCRITÓRIO EM CANTEIRO DE OBRA EM CHAPA DE MADEIRA COMPENSADA, NÃO INCLUSO MOBILIÁRIO E EQUIPAMENTOS. AF_02/2016</v>
          </cell>
          <cell r="C8" t="str">
            <v>M2</v>
          </cell>
          <cell r="D8" t="str">
            <v>592,08</v>
          </cell>
        </row>
        <row r="9">
          <cell r="A9" t="str">
            <v>93208</v>
          </cell>
          <cell r="B9" t="str">
            <v>EXECUÇÃO DE ALMOXARIFADO EM CANTEIRO DE OBRA EM CHAPA DE MADEIRA COMPENSADA, INCLUSO PRATELEIRAS. AF_02/2016</v>
          </cell>
          <cell r="C9" t="str">
            <v>M2</v>
          </cell>
          <cell r="D9" t="str">
            <v>422,40</v>
          </cell>
        </row>
        <row r="10">
          <cell r="A10" t="str">
            <v>93209</v>
          </cell>
          <cell r="B10" t="str">
            <v>EXECUÇÃO DE ALMOXARIFADO EM CANTEIRO DE OBRA EM ALVENARIA, INCLUSO PRATELEIRAS. AF_02/2016</v>
          </cell>
          <cell r="C10" t="str">
            <v>M2</v>
          </cell>
          <cell r="D10" t="str">
            <v>582,63</v>
          </cell>
        </row>
        <row r="11">
          <cell r="A11" t="str">
            <v>93210</v>
          </cell>
          <cell r="B11" t="str">
            <v>EXECUÇÃO DE REFEITÓRIO EM CANTEIRO DE OBRA EM CHAPA DE MADEIRA COMPENSADA, NÃO INCLUSO MOBILIÁRIO E EQUIPAMENTOS. AF_02/2016</v>
          </cell>
          <cell r="C11" t="str">
            <v>M2</v>
          </cell>
          <cell r="D11" t="str">
            <v>343,91</v>
          </cell>
        </row>
        <row r="12">
          <cell r="A12" t="str">
            <v>93211</v>
          </cell>
          <cell r="B12" t="str">
            <v>EXECUÇÃO DE REFEITÓRIO EM CANTEIRO DE OBRA EM ALVENARIA, NÃO INCLUSO MOBILIÁRIO E EQUIPAMENTOS. AF_02/2016</v>
          </cell>
          <cell r="C12" t="str">
            <v>M2</v>
          </cell>
          <cell r="D12" t="str">
            <v>372,61</v>
          </cell>
        </row>
        <row r="13">
          <cell r="A13">
            <v>93212</v>
          </cell>
          <cell r="B13" t="str">
            <v>EXECUÇÃO DE SANITÁRIO E VESTIÁRIO EM CANTEIRO DE OBRA EM CHAPA DE MADEIRA COMPENSADA, NÃO INCLUSO MOBILIÁRIO. AF_02/2016</v>
          </cell>
          <cell r="C13" t="str">
            <v>M2</v>
          </cell>
          <cell r="D13" t="str">
            <v>569,20</v>
          </cell>
        </row>
        <row r="14">
          <cell r="A14" t="str">
            <v>93213</v>
          </cell>
          <cell r="B14" t="str">
            <v>EXECUÇÃO DE SANITÁRIO E VESTIÁRIO EM CANTEIRO DE OBRA EM ALVENARIA, NÃO INCLUSO MOBILIÁRIO. AF_02/2016</v>
          </cell>
          <cell r="C14" t="str">
            <v>M2</v>
          </cell>
          <cell r="D14" t="str">
            <v>704,54</v>
          </cell>
        </row>
        <row r="15">
          <cell r="A15" t="str">
            <v>93214</v>
          </cell>
          <cell r="B15" t="str">
            <v>EXECUÇÃO DE RESERVATÓRIO ELEVADO DE ÁGUA (1000 LITROS) EM CANTEIRO DE OBRA, APOIADO EM ESTRUTURA DE MADEIRA. AF_02/2016</v>
          </cell>
          <cell r="C15" t="str">
            <v>UN</v>
          </cell>
          <cell r="D15" t="str">
            <v>1.122,53</v>
          </cell>
        </row>
        <row r="16">
          <cell r="A16" t="str">
            <v>93243</v>
          </cell>
          <cell r="B16" t="str">
            <v>EXECUÇÃO DE RESERVATÓRIO ELEVADO DE ÁGUA (3000 LITROS) EM CANTEIRO DE OBRA, APOIADO EM ESTRUTURA DE MADEIRA. AF_02/2016</v>
          </cell>
          <cell r="C16" t="str">
            <v>UN</v>
          </cell>
          <cell r="D16" t="str">
            <v>2.099,76</v>
          </cell>
        </row>
        <row r="17">
          <cell r="A17" t="str">
            <v>93582</v>
          </cell>
          <cell r="B17" t="str">
            <v>EXECUÇÃO DE CENTRAL DE ARMADURA EM CANTEIRO DE OBRA, NÃO INCLUSO MOBILIÁRIO E EQUIPAMENTOS. AF_04/2016</v>
          </cell>
          <cell r="C17" t="str">
            <v>M2</v>
          </cell>
          <cell r="D17" t="str">
            <v>142,35</v>
          </cell>
        </row>
        <row r="18">
          <cell r="A18" t="str">
            <v>93583</v>
          </cell>
          <cell r="B18" t="str">
            <v>EXECUÇÃO DE CENTRAL DE FÔRMAS, PRODUÇÃO DE ARGAMASSA OU CONCRETO EM CANTEIRO DE OBRA, NÃO INCLUSO MOBILIÁRIO E EQUIPAMENTOS. AF_04/2016</v>
          </cell>
          <cell r="C18" t="str">
            <v>M2</v>
          </cell>
          <cell r="D18" t="str">
            <v>272,80</v>
          </cell>
        </row>
        <row r="19">
          <cell r="A19" t="str">
            <v>93584</v>
          </cell>
          <cell r="B19" t="str">
            <v>EXECUÇÃO DE DEPÓSITO EM CANTEIRO DE OBRA EM CHAPA DE MADEIRA COMPENSADA, NÃO INCLUSO MOBILIÁRIO. AF_04/2016</v>
          </cell>
          <cell r="C19" t="str">
            <v>M2</v>
          </cell>
          <cell r="D19" t="str">
            <v>423,18</v>
          </cell>
        </row>
        <row r="20">
          <cell r="A20" t="str">
            <v>93585</v>
          </cell>
          <cell r="B20" t="str">
            <v>EXECUÇÃO DE GUARITA EM CANTEIRO DE OBRA EM CHAPA DE MADEIRA COMPENSADA, NÃO INCLUSO MOBILIÁRIO. AF_04/2016</v>
          </cell>
          <cell r="C20" t="str">
            <v>M2</v>
          </cell>
          <cell r="D20" t="str">
            <v>552,95</v>
          </cell>
        </row>
        <row r="21">
          <cell r="A21" t="str">
            <v>74209/1</v>
          </cell>
          <cell r="B21" t="str">
            <v>PLACA DE OBRA EM CHAPA DE ACO GALVANIZADO</v>
          </cell>
          <cell r="C21" t="str">
            <v>M2</v>
          </cell>
          <cell r="D21" t="str">
            <v>338,68</v>
          </cell>
        </row>
        <row r="22">
          <cell r="A22" t="str">
            <v>73847/1</v>
          </cell>
          <cell r="B22" t="str">
            <v>ALUGUEL CONTAINER/ESCRIT INCL INST ELET LARG=2,20 COMP=6,20M          ALT=2,50M CHAPA ACO C/NERV TRAPEZ FORRO C/ISOL TERMO/ACUSTICO         CHASSIS REFORC PISO COMPENS NAVAL EXC TRANSP/CARGA/DESCARGA</v>
          </cell>
          <cell r="C22" t="str">
            <v>MES</v>
          </cell>
          <cell r="D22" t="str">
            <v>396,48</v>
          </cell>
        </row>
        <row r="23">
          <cell r="B23" t="str">
            <v>COBERTURA  DE  MADEIRA</v>
          </cell>
        </row>
        <row r="24">
          <cell r="A24" t="str">
            <v>94216</v>
          </cell>
          <cell r="B24" t="str">
            <v>TELHAMENTO COM TELHA METÁLICA TERMOACÚSTICA E = 30 MM, COM ATÉ 2 ÁGUAS, INCLUSO IÇAMENTO. AF_06/2016</v>
          </cell>
          <cell r="C24" t="str">
            <v>M2</v>
          </cell>
          <cell r="D24" t="str">
            <v>99,94</v>
          </cell>
        </row>
        <row r="25">
          <cell r="A25" t="str">
            <v>94228</v>
          </cell>
          <cell r="B25" t="str">
            <v>CALHA EM CHAPA DE AÇO GALVANIZADO NÚMERO 24, DESENVOLVIMENTO DE 50 CM, INCLUSO TRANSPORTE VERTICAL. AF_06/2016</v>
          </cell>
          <cell r="C25" t="str">
            <v>M</v>
          </cell>
          <cell r="D25" t="str">
            <v>54,32</v>
          </cell>
        </row>
        <row r="26">
          <cell r="A26" t="str">
            <v>94231</v>
          </cell>
          <cell r="B26" t="str">
            <v>RUFO EM CHAPA DE AÇO GALVANIZADO NÚMERO 24, CORTE DE 25 CM, INCLUSO TRANSPORTE VERTICAL. AF_06/2016</v>
          </cell>
          <cell r="C26" t="str">
            <v>M</v>
          </cell>
          <cell r="D26" t="str">
            <v>29,27</v>
          </cell>
        </row>
        <row r="27">
          <cell r="A27" t="str">
            <v>94449</v>
          </cell>
          <cell r="B27" t="str">
            <v>TELHAMENTO COM TELHA ONDULADA DE FIBRA DE VIDRO E = 0,6 MM, PARA TELHADO COM INCLINAÇÃO MAIOR QUE 10°, COM ATÉ 2 ÁGUAS, INCLUSO IÇAMENTO. AF_06/2016</v>
          </cell>
          <cell r="C27" t="str">
            <v>M2</v>
          </cell>
          <cell r="D27" t="str">
            <v>43,20</v>
          </cell>
        </row>
        <row r="28">
          <cell r="A28" t="str">
            <v>73970/1</v>
          </cell>
          <cell r="B28" t="str">
            <v>ESTRUTURA METALICA EM ACO ESTRUTURAL PERFIL I 12 X 5 1/4</v>
          </cell>
          <cell r="C28" t="str">
            <v>KG</v>
          </cell>
          <cell r="D28" t="str">
            <v>9,27</v>
          </cell>
        </row>
        <row r="29">
          <cell r="A29" t="str">
            <v>92255</v>
          </cell>
          <cell r="B29" t="str">
            <v>INSTALAÇÃO DE TESOURA (INTEIRA OU MEIA), EM AÇO, PARA VÃOS MAIORES OU IGUAIS A 3,0 M E MENORES QUE 6,0 M, INCLUSO IÇAMENTO. AF_12/2015</v>
          </cell>
          <cell r="C29" t="str">
            <v>UN</v>
          </cell>
          <cell r="D29" t="str">
            <v>132,13</v>
          </cell>
        </row>
        <row r="30">
          <cell r="B30" t="str">
            <v>MURO  DE ARRIMO E  CONTENÇÕES</v>
          </cell>
        </row>
        <row r="31">
          <cell r="A31" t="str">
            <v>91093</v>
          </cell>
          <cell r="B31" t="str">
            <v>EXECUÇÃO DE REVESTIMENTO DE CONCRETO PROJETADO COM ESPESSURA DE 10 CM, ARMADO COM TELA, INCLINAÇÃO DE 90°, APLICAÇÃO DESCONTÍNUA, UTILIZANDO EQUIPAMENTO DE PROJEÇÃO COM 3 M³/H DE CAPACIDADE. AF_01/2016</v>
          </cell>
          <cell r="C31" t="str">
            <v>M2</v>
          </cell>
          <cell r="D31" t="str">
            <v>140,95</v>
          </cell>
        </row>
        <row r="32">
          <cell r="B32" t="str">
            <v>PORTAS EM MADEIRA</v>
          </cell>
        </row>
        <row r="33">
          <cell r="A33" t="str">
            <v>72144</v>
          </cell>
          <cell r="B33" t="str">
            <v>RECOLOCACAO DE FOLHAS DE PORTA DE PASSAGEM OU JANELA, CONSIDERANDO REAPROVEITAMENTO DO MATERIAL</v>
          </cell>
          <cell r="C33" t="str">
            <v>UN</v>
          </cell>
          <cell r="D33" t="str">
            <v>80,77</v>
          </cell>
        </row>
        <row r="34">
          <cell r="A34" t="str">
            <v>73910/8</v>
          </cell>
          <cell r="B34" t="str">
            <v>PORTA DE MADEIRA COMPENSADA LISA PARA PINTURA, 120X210X3,5CM, 2 FOLHAS, INCLUSO ADUELA 2A, ALIZAR 2A E DOBRADICAS</v>
          </cell>
          <cell r="C34" t="str">
            <v>UN</v>
          </cell>
          <cell r="D34" t="str">
            <v>638,29</v>
          </cell>
        </row>
        <row r="35">
          <cell r="A35" t="str">
            <v>73910/9</v>
          </cell>
          <cell r="B35" t="str">
            <v>PORTA DE MADEIRA COMPENSADA LISA PARA CERA OU VERNIZ, 120X210X3,5CM, 2 FOLHAS, INCLUSO ADUELA 1A, ALIZAR 1A E DOBRADICAS COM ANEL</v>
          </cell>
          <cell r="C35" t="str">
            <v>UN</v>
          </cell>
          <cell r="D35" t="str">
            <v>809,30</v>
          </cell>
        </row>
        <row r="36">
          <cell r="A36" t="str">
            <v>84876</v>
          </cell>
          <cell r="B36" t="str">
            <v>PORTA MADEIRA 1A CORRER P/VIDRO 30MM/ GUARNICAO 15CM/ALIZAR</v>
          </cell>
          <cell r="C36" t="str">
            <v>M2</v>
          </cell>
          <cell r="D36" t="str">
            <v>543,06</v>
          </cell>
        </row>
        <row r="37">
          <cell r="A37" t="str">
            <v>90800</v>
          </cell>
          <cell r="B37" t="str">
            <v>ADUELA / MARCO / BATENTE PARA PORTA DE 60X210CM, PADRÃO MÉDIO - FORNECIMENTO E MONTAGEM. AF_08/2015</v>
          </cell>
          <cell r="C37" t="str">
            <v>UN</v>
          </cell>
          <cell r="D37" t="str">
            <v>165,87</v>
          </cell>
        </row>
        <row r="38">
          <cell r="A38" t="str">
            <v>90801</v>
          </cell>
          <cell r="B38" t="str">
            <v>ADUELA / MARCO / BATENTE PARA PORTA DE 70X210CM, PADRÃO MÉDIO - FORNECIMENTO E MONTAGEM. AF_08/2015</v>
          </cell>
          <cell r="C38" t="str">
            <v>UN</v>
          </cell>
          <cell r="D38" t="str">
            <v>173,00</v>
          </cell>
        </row>
        <row r="39">
          <cell r="A39" t="str">
            <v>90802</v>
          </cell>
          <cell r="B39" t="str">
            <v>ADUELA / MARCO / BATENTE PARA PORTA DE 80X210CM, PADRÃO MÉDIO - FORNECIMENTO E MONTAGEM. AF_08/2015</v>
          </cell>
          <cell r="C39" t="str">
            <v>UN</v>
          </cell>
          <cell r="D39" t="str">
            <v>180,14</v>
          </cell>
        </row>
        <row r="40">
          <cell r="A40" t="str">
            <v>90803</v>
          </cell>
          <cell r="B40" t="str">
            <v>ADUELA / MARCO / BATENTE PARA PORTA DE 90X210CM, PADRÃO MÉDIO - FORNECIMENTO E MONTAGEM. AF_08/2015</v>
          </cell>
          <cell r="C40" t="str">
            <v>UN</v>
          </cell>
          <cell r="D40" t="str">
            <v>187,26</v>
          </cell>
        </row>
        <row r="41">
          <cell r="A41" t="str">
            <v>90804</v>
          </cell>
          <cell r="B41" t="str">
            <v>ADUELA / MARCO / BATENTE PARA PORTA DE 60X210CM, FIXAÇÃO COM ARGAMASSA, PADRÃO MÉDIO - FORNECIMENTO E INSTALAÇÃO. AF_08/2015_P</v>
          </cell>
          <cell r="C41" t="str">
            <v>UN</v>
          </cell>
          <cell r="D41" t="str">
            <v>226,70</v>
          </cell>
        </row>
        <row r="42">
          <cell r="A42" t="str">
            <v>90805</v>
          </cell>
          <cell r="B42" t="str">
            <v>ADUELA / MARCO / BATENTE PARA PORTA DE 60X210CM, FIXAÇÃO COM ARGAMASSA - SOMENTE INSTALAÇÃO. AF_08/2015_P</v>
          </cell>
          <cell r="C42" t="str">
            <v>UN</v>
          </cell>
          <cell r="D42" t="str">
            <v>60,83</v>
          </cell>
        </row>
        <row r="43">
          <cell r="A43" t="str">
            <v>90806</v>
          </cell>
          <cell r="B43" t="str">
            <v>ADUELA / MARCO / BATENTE PARA PORTA DE 70X210CM, FIXAÇÃO COM ARGAMASSA, PADRÃO MÉDIO - FORNECIMENTO E INSTALAÇÃO. AF_08/2015_P</v>
          </cell>
          <cell r="C43" t="str">
            <v>UN</v>
          </cell>
          <cell r="D43" t="str">
            <v>239,12</v>
          </cell>
        </row>
        <row r="44">
          <cell r="A44" t="str">
            <v>90807</v>
          </cell>
          <cell r="B44" t="str">
            <v>ADUELA / MARCO / BATENTE PARA PORTA DE 70X210CM, FIXAÇÃO COM ARGAMASSA - SOMENTE INSTALAÇÃO. AF_08/2015_P</v>
          </cell>
          <cell r="C44" t="str">
            <v>UN</v>
          </cell>
          <cell r="D44" t="str">
            <v>66,12</v>
          </cell>
        </row>
        <row r="45">
          <cell r="A45" t="str">
            <v>90816</v>
          </cell>
          <cell r="B45" t="str">
            <v>ADUELA / MARCO / BATENTE PARA PORTA DE 80X210CM, FIXAÇÃO COM ARGAMASSA, PADRÃO MÉDIO - FORNECIMENTO E INSTALAÇÃO. AF_08/2015_P</v>
          </cell>
          <cell r="C45" t="str">
            <v>UN</v>
          </cell>
          <cell r="D45" t="str">
            <v>251,55</v>
          </cell>
        </row>
        <row r="46">
          <cell r="A46" t="str">
            <v>90817</v>
          </cell>
          <cell r="B46" t="str">
            <v>ADUELA / MARCO / BATENTE PARA PORTA DE 80X210CM, FIXAÇÃO COM ARGAMASSA - SOMENTE INSTALAÇÃO. AF_08/2015_P</v>
          </cell>
          <cell r="C46" t="str">
            <v>UN</v>
          </cell>
          <cell r="D46" t="str">
            <v>71,41</v>
          </cell>
        </row>
        <row r="47">
          <cell r="A47" t="str">
            <v>90818</v>
          </cell>
          <cell r="B47" t="str">
            <v>ADUELA / MARCO / BATENTE PARA PORTA DE 90X210CM, FIXAÇÃO COM ARGAMASSA, PADRÃO MÉDIO - FORNECIMENTO E INSTALAÇÃO. AF_08/2015_P</v>
          </cell>
          <cell r="C47" t="str">
            <v>UN</v>
          </cell>
          <cell r="D47" t="str">
            <v>263,99</v>
          </cell>
        </row>
        <row r="48">
          <cell r="A48" t="str">
            <v>90819</v>
          </cell>
          <cell r="B48" t="str">
            <v>ADUELA / MARCO / BATENTE PARA PORTA DE 90X210CM, FIXAÇÃO COM ARGAMASSA - SOMENTE INSTALAÇÃO. AF_08/2015_P</v>
          </cell>
          <cell r="C48" t="str">
            <v>UN</v>
          </cell>
          <cell r="D48" t="str">
            <v>76,73</v>
          </cell>
        </row>
        <row r="49">
          <cell r="A49" t="str">
            <v>90820</v>
          </cell>
          <cell r="B49" t="str">
            <v>PORTA DE MADEIRA PARA PINTURA, SEMI-OCA (LEVE OU MÉDIA), 60X210CM, ESPESSURA DE 3,5CM, INCLUSO DOBRADIÇAS - FORNECIMENTO E INSTALAÇÃO. AF_08/2015</v>
          </cell>
          <cell r="C49" t="str">
            <v>UN</v>
          </cell>
          <cell r="D49" t="str">
            <v>283,51</v>
          </cell>
        </row>
        <row r="50">
          <cell r="A50" t="str">
            <v>90821</v>
          </cell>
          <cell r="B50" t="str">
            <v>PORTA DE MADEIRA PARA PINTURA, SEMI-OCA (LEVE OU MÉDIA), 70X210CM, ESPESSURA DE 3,5CM, INCLUSO DOBRADIÇAS - FORNECIMENTO E INSTALAÇÃO. AF_08/2015</v>
          </cell>
          <cell r="C50" t="str">
            <v>UN</v>
          </cell>
          <cell r="D50" t="str">
            <v>307,09</v>
          </cell>
        </row>
        <row r="51">
          <cell r="A51" t="str">
            <v>90822</v>
          </cell>
          <cell r="B51" t="str">
            <v>PORTA DE MADEIRA PARA PINTURA, SEMI-OCA (LEVE OU MÉDIA), 80X210CM, ESPESSURA DE 3,5CM, INCLUSO DOBRADIÇAS - FORNECIMENTO E INSTALAÇÃO. AF_08/2015</v>
          </cell>
          <cell r="C51" t="str">
            <v>UN</v>
          </cell>
          <cell r="D51" t="str">
            <v>304,22</v>
          </cell>
        </row>
        <row r="52">
          <cell r="A52" t="str">
            <v>90823</v>
          </cell>
          <cell r="B52" t="str">
            <v>PORTA DE MADEIRA PARA PINTURA, SEMI-OCA (LEVE OU MÉDIA), 90X210CM, ESPESSURA DE 3,5CM, INCLUSO DOBRADIÇAS - FORNECIMENTO E INSTALAÇÃO. AF_08/2015</v>
          </cell>
          <cell r="C52" t="str">
            <v>UN</v>
          </cell>
          <cell r="D52" t="str">
            <v>319,30</v>
          </cell>
        </row>
        <row r="53">
          <cell r="A53" t="str">
            <v>90826</v>
          </cell>
          <cell r="B53" t="str">
            <v>ALIZAR / GUARNIÇÃO DE 5X1,5CM PARA PORTA DE 60X210CM FIXADO COM PREGOS, PADRÃO MÉDIO - FORNECIMENTO E INSTALAÇÃO. AF_08/2015</v>
          </cell>
          <cell r="C53" t="str">
            <v>UN</v>
          </cell>
          <cell r="D53" t="str">
            <v>24,80</v>
          </cell>
        </row>
        <row r="54">
          <cell r="A54" t="str">
            <v>90827</v>
          </cell>
          <cell r="B54" t="str">
            <v>ALIZAR / GUARNIÇÃO DE 5X1,5CM PARA PORTA DE 70X210CM FIXADO COM PREGOS, PADRÃO MÉDIO - FORNECIMENTO E INSTALAÇÃO. AF_08/2015</v>
          </cell>
          <cell r="C54" t="str">
            <v>UN</v>
          </cell>
          <cell r="D54" t="str">
            <v>26,15</v>
          </cell>
        </row>
        <row r="55">
          <cell r="A55" t="str">
            <v>90828</v>
          </cell>
          <cell r="B55" t="str">
            <v>ALIZAR / GUARNIÇÃO DE 5X1,5CM PARA PORTA DE 80X210CM FIXADO COM PREGOS, PADRÃO MÉDIO - FORNECIMENTO E INSTALAÇÃO. AF_08/2015</v>
          </cell>
          <cell r="C55" t="str">
            <v>UN</v>
          </cell>
          <cell r="D55" t="str">
            <v>27,50</v>
          </cell>
        </row>
        <row r="56">
          <cell r="A56" t="str">
            <v>90829</v>
          </cell>
          <cell r="B56" t="str">
            <v>ALIZAR / GUARNIÇÃO DE 5X1,5CM PARA PORTA DE 90X210CM FIXADO COM PREGOS, PADRÃO MÉDIO - FORNECIMENTO E INSTALAÇÃO. AF_08/2015</v>
          </cell>
          <cell r="C56" t="str">
            <v>UN</v>
          </cell>
          <cell r="D56" t="str">
            <v>28,89</v>
          </cell>
        </row>
        <row r="57">
          <cell r="A57" t="str">
            <v>90830</v>
          </cell>
          <cell r="B57" t="str">
            <v>FECHADURA DE EMBUTIR COM CILINDRO, EXTERNA, COMPLETA, ACABAMENTO PADRÃO MÉDIO, INCLUSO EXECUÇÃO DE FURO - FORNECIMENTO E INSTALAÇÃO. AF_08/2015</v>
          </cell>
          <cell r="C57" t="str">
            <v>UN</v>
          </cell>
          <cell r="D57" t="str">
            <v>114,44</v>
          </cell>
        </row>
        <row r="58">
          <cell r="A58" t="str">
            <v>90831</v>
          </cell>
          <cell r="B58" t="str">
            <v>FECHADURA DE EMBUTIR PARA PORTA DE BANHEIRO, COMPLETA, ACABAMENTO PADRÃO MÉDIO, INCLUSO EXECUÇÃO DE FURO - FORNECIMENTO E INSTALAÇÃO. AF_08/2015</v>
          </cell>
          <cell r="C58" t="str">
            <v>UN</v>
          </cell>
          <cell r="D58" t="str">
            <v>89,79</v>
          </cell>
        </row>
        <row r="59">
          <cell r="A59" t="str">
            <v>90841</v>
          </cell>
          <cell r="B59" t="str">
            <v>KIT DE PORTA DE MADEIRA PARA PINTURA, SEMI-OCA (LEVE OU MÉDIA), PADRÃO MÉDIO, 60X210CM, ESPESSURA DE 3,5CM, ITENS INCLUSOS: DOBRADIÇAS, MONTAGEM E INSTALAÇÃO DO BATENTE, FECHADURA COM EXECUÇÃO DO FURO - FORNECIMENTO E INSTALAÇÃO. AF_08/2015</v>
          </cell>
          <cell r="C59" t="str">
            <v>UN</v>
          </cell>
          <cell r="D59" t="str">
            <v>649,60</v>
          </cell>
        </row>
        <row r="60">
          <cell r="A60" t="str">
            <v>90842</v>
          </cell>
          <cell r="B60" t="str">
            <v>KIT DE PORTA DE MADEIRA PARA PINTURA, SEMI-OCA (LEVE OU MÉDIA), PADRÃO MÉDIO, 70X210CM, ESPESSURA DE 3,5CM, ITENS INCLUSOS: DOBRADIÇAS, MONTAGEM E INSTALAÇÃO DO BATENTE, FECHADURA COM EXECUÇÃO DO FURO - FORNECIMENTO E INSTALAÇÃO. AF_08/2015</v>
          </cell>
          <cell r="C60" t="str">
            <v>UN</v>
          </cell>
          <cell r="D60" t="str">
            <v>696,67</v>
          </cell>
        </row>
        <row r="61">
          <cell r="A61" t="str">
            <v>90843</v>
          </cell>
          <cell r="B61" t="str">
            <v>KIT DE PORTA DE MADEIRA PARA PINTURA, SEMI-OCA (LEVE OU MÉDIA), PADRÃO MÉDIO, 80X210CM, ESPESSURA DE 3,5CM, ITENS INCLUSOS: DOBRADIÇAS, MONTAGEM E INSTALAÇÃO DO BATENTE, FECHADURA COM EXECUÇÃO DO FURO - FORNECIMENTO E INSTALAÇÃO. AF_08/2015</v>
          </cell>
          <cell r="C61" t="str">
            <v>UN</v>
          </cell>
          <cell r="D61" t="str">
            <v>725,21</v>
          </cell>
        </row>
        <row r="62">
          <cell r="A62" t="str">
            <v>90844</v>
          </cell>
          <cell r="B62" t="str">
            <v>KIT DE PORTA DE MADEIRA PARA PINTURA, SEMI-OCA (LEVE OU MÉDIA), PADRÃO MÉDIO, 90X210CM, ESPESSURA DE 3,5CM, ITENS INCLUSOS: DOBRADIÇAS, MONTAGEM E INSTALAÇÃO DO BATENTE, FECHADURA COM EXECUÇÃO DO FURO - FORNECIMENTO E INSTALAÇÃO. AF_08/2015</v>
          </cell>
          <cell r="C62" t="str">
            <v>UN</v>
          </cell>
          <cell r="D62" t="str">
            <v>755,51</v>
          </cell>
        </row>
        <row r="63">
          <cell r="A63" t="str">
            <v>90847</v>
          </cell>
          <cell r="B63" t="str">
            <v>KIT DE PORTA DE MADEIRA PARA PINTURA, SEMI-OCA (LEVE OU MÉDIA), PADRÃO MÉDIO, 60X210CM, ESPESSURA DE 3,5CM, ITENS INCLUSOS: DOBRADIÇAS, MONTAGEM E INSTALAÇÃO DO BATENTE, SEM FECHADURA - FORNECIMENTO E INSTALAÇÃO. AF_08/2015</v>
          </cell>
          <cell r="C63" t="str">
            <v>UN</v>
          </cell>
          <cell r="D63" t="str">
            <v>559,81</v>
          </cell>
        </row>
        <row r="64">
          <cell r="A64" t="str">
            <v>90848</v>
          </cell>
          <cell r="B64" t="str">
            <v>KIT DE PORTA DE MADEIRA PARA PINTURA, SEMI-OCA (LEVE OU MÉDIA), PADRÃO MÉDIO, 70X210CM, ESPESSURA DE 3,5CM, ITENS INCLUSOS: DOBRADIÇAS, MONTAGEM E INSTALAÇÃO DO BATENTE, SEM FECHADURA - FORNECIMENTO E INSTALAÇÃO. AF_08/2015</v>
          </cell>
          <cell r="C64" t="str">
            <v>UN</v>
          </cell>
          <cell r="D64" t="str">
            <v>598,51</v>
          </cell>
        </row>
        <row r="65">
          <cell r="A65" t="str">
            <v>90849</v>
          </cell>
          <cell r="B65" t="str">
            <v>KIT DE PORTA DE MADEIRA PARA PINTURA, SEMI-OCA (LEVE OU MÉDIA), PADRÃO MÉDIO, 80X210CM, ESPESSURA DE 3,5CM, ITENS INCLUSOS: DOBRADIÇAS, MONTAGEM E INSTALAÇÃO DO BATENTE, SEM FECHADURA - FORNECIMENTO E INSTALAÇÃO. AF_08/2015</v>
          </cell>
          <cell r="C65" t="str">
            <v>UN</v>
          </cell>
          <cell r="D65" t="str">
            <v>610,77</v>
          </cell>
        </row>
        <row r="66">
          <cell r="A66" t="str">
            <v>90850</v>
          </cell>
          <cell r="B66" t="str">
            <v>KIT DE PORTA DE MADEIRA PARA PINTURA, SEMI-OCA (LEVE OU MÉDIA), PADRÃO MÉDIO, 90X210CM, ESPESSURA DE 3,5CM, ITENS INCLUSOS: DOBRADIÇAS, MONTAGEM E INSTALAÇÃO DO BATENTE, SEM FECHADURA - FORNECIMENTO E INSTALAÇÃO. AF_08/2015</v>
          </cell>
          <cell r="C66" t="str">
            <v>UN</v>
          </cell>
          <cell r="D66" t="str">
            <v>641,07</v>
          </cell>
        </row>
        <row r="67">
          <cell r="A67" t="str">
            <v>91009</v>
          </cell>
          <cell r="B67" t="str">
            <v>PORTA DE MADEIRA PARA VERNIZ, SEMI-OCA (LEVE OU MÉDIA), 60X210CM, ESPESSURA DE 3,5CM, INCLUSO DOBRADIÇAS - FORNECIMENTO E INSTALAÇÃO. AF_08/2015</v>
          </cell>
          <cell r="C67" t="str">
            <v>UN</v>
          </cell>
          <cell r="D67" t="str">
            <v>289,73</v>
          </cell>
        </row>
        <row r="68">
          <cell r="A68" t="str">
            <v>91010</v>
          </cell>
          <cell r="B68" t="str">
            <v>PORTA DE MADEIRA PARA VERNIZ, SEMI-OCA (LEVE OU MÉDIA), 70X210CM, ESPESSURA DE 3,5CM, INCLUSO DOBRADIÇAS - FORNECIMENTO E INSTALAÇÃO. AF_08/2015</v>
          </cell>
          <cell r="C68" t="str">
            <v>UN</v>
          </cell>
          <cell r="D68" t="str">
            <v>238,91</v>
          </cell>
        </row>
        <row r="69">
          <cell r="A69" t="str">
            <v>91011</v>
          </cell>
          <cell r="B69" t="str">
            <v>PORTA DE MADEIRA PARA VERNIZ, SEMI-OCA (LEVE OU MÉDIA), 80X210CM, ESPESSURA DE 3,5CM, INCLUSO DOBRADIÇAS - FORNECIMENTO E INSTALAÇÃO. AF_08/2015</v>
          </cell>
          <cell r="C69" t="str">
            <v>UN</v>
          </cell>
          <cell r="D69" t="str">
            <v>327,52</v>
          </cell>
        </row>
        <row r="70">
          <cell r="A70" t="str">
            <v>91012</v>
          </cell>
          <cell r="B70" t="str">
            <v>PORTA DE MADEIRA PARA VERNIZ, SEMI-OCA (LEVE OU MÉDIA), 90X210CM, ESPESSURA DE 3,5CM, INCLUSO DOBRADIÇAS - FORNECIMENTO E INSTALAÇÃO. AF_08/2015</v>
          </cell>
          <cell r="C70" t="str">
            <v>UN</v>
          </cell>
          <cell r="D70" t="str">
            <v>314,52</v>
          </cell>
        </row>
        <row r="71">
          <cell r="A71" t="str">
            <v>91013</v>
          </cell>
          <cell r="B71" t="str">
            <v>KIT DE PORTA DE MADEIRA PARA VERNIZ, SEMI-OCA (LEVE OU MÉDIA), PADRÃO MÉDIO, 60X210CM, ESPESSURA DE 3,5CM, ITENS INCLUSOS: DOBRADIÇAS, MONTAGEM E INSTALAÇÃO DO BATENTE, SEM FECHADURA - FORNECIMENTO E INSTALAÇÃO. AF_08/2015</v>
          </cell>
          <cell r="C71" t="str">
            <v>UN</v>
          </cell>
          <cell r="D71" t="str">
            <v>566,03</v>
          </cell>
        </row>
        <row r="72">
          <cell r="A72" t="str">
            <v>91014</v>
          </cell>
          <cell r="B72" t="str">
            <v>KIT DE PORTA DE MADEIRA PARA VERNIZ, SEMI-OCA (LEVE OU MÉDIA), PADRÃO MÉDIO, 70X210CM, ESPESSURA DE 3,5CM, ITENS INCLUSOS: DOBRADIÇAS, MONTAGEM E INSTALAÇÃO DO BATENTE, SEM FECHADURA - FORNECIMENTO E INSTALAÇÃO. AF_08/2015</v>
          </cell>
          <cell r="C72" t="str">
            <v>UN</v>
          </cell>
          <cell r="D72" t="str">
            <v>530,33</v>
          </cell>
        </row>
        <row r="73">
          <cell r="A73" t="str">
            <v>91015</v>
          </cell>
          <cell r="B73" t="str">
            <v>KIT DE PORTA DE MADEIRA PARA VERNIZ, SEMI-OCA (LEVE OU MÉDIA), PADRÃO MÉDIO, 80X210CM, ESPESSURA DE 3,5CM, ITENS INCLUSOS: DOBRADIÇAS, MONTAGEM E INSTALAÇÃO DO BATENTE, SEM FECHADURA - FORNECIMENTO E INSTALAÇÃO. AF_08/2015</v>
          </cell>
          <cell r="C73" t="str">
            <v>UN</v>
          </cell>
          <cell r="D73" t="str">
            <v>634,07</v>
          </cell>
        </row>
        <row r="74">
          <cell r="A74" t="str">
            <v>91016</v>
          </cell>
          <cell r="B74" t="str">
            <v>KIT DE PORTA DE MADEIRA PARA VERNIZ, SEMI-OCA (LEVE OU MÉDIA), PADRÃO MÉDIO, 90X210CM, ESPESSURA DE 3,5CM, ITENS INCLUSOS: DOBRADIÇAS, MONTAGEM E INSTALAÇÃO DO BATENTE, SEM FECHADURA - FORNECIMENTO E INSTALAÇÃO. AF_08/2015</v>
          </cell>
          <cell r="C74" t="str">
            <v>UN</v>
          </cell>
          <cell r="D74" t="str">
            <v>636,29</v>
          </cell>
        </row>
        <row r="75">
          <cell r="A75" t="str">
            <v>91286</v>
          </cell>
          <cell r="B75" t="str">
            <v>ADUELA / MARCO / BATENTE PARA PORTA DE 60X210CM, PADRÃO POPULAR - FORNECIMENTO E MONTAGEM. AF_08/2015</v>
          </cell>
          <cell r="C75" t="str">
            <v>UN</v>
          </cell>
          <cell r="D75" t="str">
            <v>133,18</v>
          </cell>
        </row>
        <row r="76">
          <cell r="A76" t="str">
            <v>91287</v>
          </cell>
          <cell r="B76" t="str">
            <v>ADUELA / MARCO / BATENTE PARA PORTA DE 70X210CM, PADRÃO POPULAR - FORNECIMENTO E MONTAGEM. AF_08/2015</v>
          </cell>
          <cell r="C76" t="str">
            <v>UN</v>
          </cell>
          <cell r="D76" t="str">
            <v>140,31</v>
          </cell>
        </row>
        <row r="77">
          <cell r="A77">
            <v>91288</v>
          </cell>
          <cell r="B77" t="str">
            <v>ADUELA / MARCO / BATENTE PARA PORTA DE 80X210CM, PADRÃO POPULAR - FORNECIMENTO E MONTAGEM. AF_08/2015</v>
          </cell>
          <cell r="C77" t="str">
            <v>UN</v>
          </cell>
          <cell r="D77" t="str">
            <v>147,45</v>
          </cell>
        </row>
        <row r="78">
          <cell r="A78" t="str">
            <v>91290</v>
          </cell>
          <cell r="B78" t="str">
            <v>ADUELA / MARCO / BATENTE PARA PORTA DE 90X210CM, PADRÃO POPULAR - FORNECIMENTO E MONTAGEM. AF_08/2015</v>
          </cell>
          <cell r="C78" t="str">
            <v>UN</v>
          </cell>
          <cell r="D78" t="str">
            <v>154,57</v>
          </cell>
        </row>
        <row r="79">
          <cell r="A79" t="str">
            <v>91291</v>
          </cell>
          <cell r="B79" t="str">
            <v>ADUELA / MARCO / BATENTE PARA PORTA DE 60X210CM, FIXAÇÃO COM ARGAMASSA, PADRÃO POPULAR - FORNECIMENTO E INSTALAÇÃO. AF_08/2015_P</v>
          </cell>
          <cell r="C79" t="str">
            <v>UN</v>
          </cell>
          <cell r="D79" t="str">
            <v>194,01</v>
          </cell>
        </row>
        <row r="80">
          <cell r="A80" t="str">
            <v>91292</v>
          </cell>
          <cell r="B80" t="str">
            <v>ADUELA / MARCO / BATENTE PARA PORTA DE 70X210CM, FIXAÇÃO COM ARGAMASSA, PADRÃO POPULAR - FORNECIMENTO E INSTALAÇÃO. AF_08/2015_P</v>
          </cell>
          <cell r="C80" t="str">
            <v>UN</v>
          </cell>
          <cell r="D80" t="str">
            <v>206,43</v>
          </cell>
        </row>
        <row r="81">
          <cell r="A81" t="str">
            <v>91293</v>
          </cell>
          <cell r="B81" t="str">
            <v>ADUELA / MARCO / BATENTE PARA PORTA DE 80X210CM, FIXAÇÃO COM ARGAMASSA, PADRÃO POPULAR - FORNECIMENTO E INSTALAÇÃO. AF_08/2015_P</v>
          </cell>
          <cell r="C81" t="str">
            <v>UN</v>
          </cell>
          <cell r="D81" t="str">
            <v>218,86</v>
          </cell>
        </row>
        <row r="82">
          <cell r="A82" t="str">
            <v>91294</v>
          </cell>
          <cell r="B82" t="str">
            <v>ADUELA / MARCO / BATENTE PARA PORTA DE 90X210CM, FIXAÇÃO COM ARGAMASSA, PADRÃO POPULAR - FORNECIMENTO E INSTALAÇÃO. AF_08/2015_P</v>
          </cell>
          <cell r="C82" t="str">
            <v>UN</v>
          </cell>
          <cell r="D82" t="str">
            <v>231,30</v>
          </cell>
        </row>
        <row r="83">
          <cell r="A83" t="str">
            <v>91295</v>
          </cell>
          <cell r="B83" t="str">
            <v>PORTA DE MADEIRA FRISADA, SEMI-OCA (LEVE OU MÉDIA), 60X210CM, ESPESSURA DE 3CM, INCLUSO DOBRADIÇAS - FORNECIMENTO E INSTALAÇÃO. AF_08/2015</v>
          </cell>
          <cell r="C83" t="str">
            <v>UN</v>
          </cell>
          <cell r="D83" t="str">
            <v>273,02</v>
          </cell>
        </row>
        <row r="84">
          <cell r="A84" t="str">
            <v>91296</v>
          </cell>
          <cell r="B84" t="str">
            <v>PORTA DE MADEIRA FRISADA, SEMI-OCA (LEVE OU MÉDIA), 70X210CM, ESPESSURA DE 3CM, INCLUSO DOBRADIÇAS - FORNECIMENTO E INSTALAÇÃO. AF_08/2015</v>
          </cell>
          <cell r="C84" t="str">
            <v>UN</v>
          </cell>
          <cell r="D84" t="str">
            <v>288,91</v>
          </cell>
        </row>
        <row r="85">
          <cell r="A85" t="str">
            <v>91297</v>
          </cell>
          <cell r="B85" t="str">
            <v>PORTA DE MADEIRA FRISADA, SEMI-OCA (LEVE OU MÉDIA), 80X210CM, ESPESSURA DE 3,5CM, INCLUSO DOBRADIÇAS - FORNECIMENTO E INSTALAÇÃO. AF_08/2015</v>
          </cell>
          <cell r="C85" t="str">
            <v>UN</v>
          </cell>
          <cell r="D85" t="str">
            <v>329,22</v>
          </cell>
        </row>
        <row r="86">
          <cell r="A86" t="str">
            <v>91298</v>
          </cell>
          <cell r="B86" t="str">
            <v>PORTA DE MADEIRA TIPO VENEZIANA, 80X210CM, ESPESSURA DE 3CM, INCLUSO DOBRADIÇAS - FORNECIMENTO E INSTALAÇÃO. AF_08/2015</v>
          </cell>
          <cell r="C86" t="str">
            <v>UN</v>
          </cell>
          <cell r="D86" t="str">
            <v>339,24</v>
          </cell>
        </row>
        <row r="87">
          <cell r="A87" t="str">
            <v>91299</v>
          </cell>
          <cell r="B87" t="str">
            <v>PORTA DE MADEIRA, TIPO MEXICANA, MACIÇA (PESADA OU SUPERPESADA), 80X210CM, ESPESSURA DE 3,5CM, INCLUSO DOBRADIÇAS - FORNECIMENTO E INSTALAÇÃO. AF_08/2015</v>
          </cell>
          <cell r="C87" t="str">
            <v>UN</v>
          </cell>
          <cell r="D87" t="str">
            <v>663,42</v>
          </cell>
        </row>
        <row r="88">
          <cell r="A88" t="str">
            <v>91300</v>
          </cell>
          <cell r="B88" t="str">
            <v>ALIZAR / GUARNIÇÃO DE 5X1,5CM PARA PORTA DE 60X210CM FIXADO COM PREGOS, PADRÃO POPULAR - FORNECIMENTO E INSTALAÇÃO. AF_08/2015</v>
          </cell>
          <cell r="C88" t="str">
            <v>UN</v>
          </cell>
          <cell r="D88" t="str">
            <v>20,99</v>
          </cell>
        </row>
        <row r="89">
          <cell r="A89" t="str">
            <v>91301</v>
          </cell>
          <cell r="B89" t="str">
            <v>ALIZAR / GUARNIÇÃO DE 5X1,5CM PARA PORTA DE 70X210CM FIXADO COM PREGOS, PADRÃO POPULAR - FORNECIMENTO E INSTALAÇÃO. AF_08/2015</v>
          </cell>
          <cell r="C89" t="str">
            <v>UN</v>
          </cell>
          <cell r="D89" t="str">
            <v>22,28</v>
          </cell>
        </row>
        <row r="90">
          <cell r="A90" t="str">
            <v>91302</v>
          </cell>
          <cell r="B90" t="str">
            <v>ALIZAR / GUARNIÇÃO DE 5X1,5CM PARA PORTA DE 80X210CM FIXADO COM PREGOS, PADRÃO POPULAR - FORNECIMENTO E INSTALAÇÃO. AF_08/2015</v>
          </cell>
          <cell r="C90" t="str">
            <v>UN</v>
          </cell>
          <cell r="D90" t="str">
            <v>23,56</v>
          </cell>
        </row>
        <row r="91">
          <cell r="A91" t="str">
            <v>91303</v>
          </cell>
          <cell r="B91" t="str">
            <v>ALIZAR / GUARNIÇÃO DE 5X1,5CM PARA PORTA DE 90X210CM FIXADO COM PREGOS, PADRÃO POPULAR - FORNECIMENTO E INSTALAÇÃO. AF_08/2015</v>
          </cell>
          <cell r="C91" t="str">
            <v>UN</v>
          </cell>
          <cell r="D91" t="str">
            <v>24,88</v>
          </cell>
        </row>
        <row r="92">
          <cell r="A92" t="str">
            <v>91304</v>
          </cell>
          <cell r="B92" t="str">
            <v>FECHADURA DE EMBUTIR COM CILINDRO, EXTERNA, COMPLETA, ACABAMENTO PADRÃO POPULAR, INCLUSO EXECUÇÃO DE FURO - FORNECIMENTO E INSTALAÇÃO. AF_08/2015</v>
          </cell>
          <cell r="C92" t="str">
            <v>UN</v>
          </cell>
          <cell r="D92" t="str">
            <v>85,17</v>
          </cell>
        </row>
        <row r="93">
          <cell r="A93" t="str">
            <v>91305</v>
          </cell>
          <cell r="B93" t="str">
            <v>FECHADURA DE EMBUTIR PARA PORTA DE BANHEIRO, COMPLETA, ACABAMENTO PADRÃO POPULAR, INCLUSO EXECUÇÃO DE FURO - FORNECIMENTO E INSTALAÇÃO. AF_08/2015</v>
          </cell>
          <cell r="C93" t="str">
            <v>UN</v>
          </cell>
          <cell r="D93" t="str">
            <v>64,22</v>
          </cell>
        </row>
        <row r="94">
          <cell r="A94" t="str">
            <v>91306</v>
          </cell>
          <cell r="B94" t="str">
            <v>FECHADURA DE EMBUTIR PARA PORTAS INTERNAS, COMPLETA, ACABAMENTO PADRÃO MÉDIO, COM EXECUÇÃO DE FURO - FORNECIMENTO E INSTALAÇÃO. AF_08/2015</v>
          </cell>
          <cell r="C94" t="str">
            <v>UN</v>
          </cell>
          <cell r="D94" t="str">
            <v>98,16</v>
          </cell>
        </row>
        <row r="95">
          <cell r="A95" t="str">
            <v>91307</v>
          </cell>
          <cell r="B95" t="str">
            <v>FECHADURA DE EMBUTIR PARA PORTAS INTERNAS, COMPLETA, ACABAMENTO PADRÃO POPULAR, COM EXECUÇÃO DE FURO - FORNECIMENTO E INSTALAÇÃO. AF_08/2015</v>
          </cell>
          <cell r="C95" t="str">
            <v>UN</v>
          </cell>
          <cell r="D95" t="str">
            <v>67,66</v>
          </cell>
        </row>
        <row r="96">
          <cell r="A96" t="str">
            <v>91312</v>
          </cell>
          <cell r="B96" t="str">
            <v>KIT DE PORTA DE MADEIRA PARA PINTURA, SEMI-OCA (LEVE OU MÉDIA), PADRÃO POPULAR, 60X210CM, ESPESSURA DE 3,5CM, ITENS INCLUSOS: DOBRADIÇAS, MONTAGEM E INSTALAÇÃO DO BATENTE, FECHADURA COM EXECUÇÃO DO FURO - FORNECIMENTO E INSTALAÇÃO. AF_08/2015</v>
          </cell>
          <cell r="C96" t="str">
            <v>UN</v>
          </cell>
          <cell r="D96" t="str">
            <v>583,72</v>
          </cell>
        </row>
        <row r="97">
          <cell r="A97" t="str">
            <v>91313</v>
          </cell>
          <cell r="B97" t="str">
            <v>KIT DE PORTA DE MADEIRA PARA PINTURA, SEMI-OCA (LEVE OU MÉDIA), PADRÃO POPULAR, 70X210CM, ESPESSURA DE 3,5CM, ITENS INCLUSOS: DOBRADIÇAS, MONTAGEM E INSTALAÇÃO DO BATENTE, FECHADURA COM EXECUÇÃO DO FURO - FORNECIMENTO E INSTALAÇÃO. AF_08/2015</v>
          </cell>
          <cell r="C97" t="str">
            <v>UN</v>
          </cell>
          <cell r="D97" t="str">
            <v>625,74</v>
          </cell>
        </row>
        <row r="98">
          <cell r="A98" t="str">
            <v>91314</v>
          </cell>
          <cell r="B98" t="str">
            <v>KIT DE PORTA DE MADEIRA PARA PINTURA, SEMI-OCA (LEVE OU MÉDIA), PADRÃO POPULAR, 80X210CM, ESPESSURA DE 3,5CM, ITENS INCLUSOS: DOBRADIÇAS, MONTAGEM E INSTALAÇÃO DO BATENTE, FECHADURA COM EXECUÇÃO DO FURO - FORNECIMENTO E INSTALAÇÃO. AF_08/2015</v>
          </cell>
          <cell r="C98" t="str">
            <v>UN</v>
          </cell>
          <cell r="D98" t="str">
            <v>655,37</v>
          </cell>
        </row>
        <row r="99">
          <cell r="A99" t="str">
            <v>91315</v>
          </cell>
          <cell r="B99" t="str">
            <v>KIT DE PORTA DE MADEIRA PARA PINTURA, SEMI-OCA (LEVE OU MÉDIA), PADRÃO POPULAR, 90X210CM, ESPESSURA DE 3,5CM, ITENS INCLUSOS: DOBRADIÇAS, MONTAGEM E INSTALAÇÃO DO BATENTE, FECHADURA COM EXECUÇÃO DO FURO - FORNECIMENTO E INSTALAÇÃO. AF_08/2015</v>
          </cell>
          <cell r="C99" t="str">
            <v>UN</v>
          </cell>
          <cell r="D99" t="str">
            <v>685,53</v>
          </cell>
        </row>
        <row r="100">
          <cell r="A100" t="str">
            <v>91318</v>
          </cell>
          <cell r="B100" t="str">
            <v>KIT DE PORTA DE MADEIRA PARA PINTURA, SEMI-OCA (LEVE OU MÉDIA), PADRÃO POPULAR, 60X210CM, ESPESSURA DE 3,5CM, ITENS INCLUSOS: DOBRADIÇAS, MONTAGEM E INSTALAÇÃO DO BATENTE, SEM FECHADURA - FORNECIMENTO E INSTALAÇÃO. AF_08/2015</v>
          </cell>
          <cell r="C100" t="str">
            <v>UN</v>
          </cell>
          <cell r="D100" t="str">
            <v>519,50</v>
          </cell>
        </row>
        <row r="101">
          <cell r="A101" t="str">
            <v>91319</v>
          </cell>
          <cell r="B101" t="str">
            <v>KIT DE PORTA DE MADEIRA PARA PINTURA, SEMI-OCA (LEVE OU MÉDIA), PADRÃO POPULAR, 70X210CM, ESPESSURA DE 3,5CM, ITENS INCLUSOS: DOBRADIÇAS, MONTAGEM E INSTALAÇÃO DO BATENTE, SEM FECHADURA - FORNECIMENTO E INSTALAÇÃO. AF_08/2015</v>
          </cell>
          <cell r="C101" t="str">
            <v>UN</v>
          </cell>
          <cell r="D101" t="str">
            <v>558,08</v>
          </cell>
        </row>
        <row r="102">
          <cell r="A102" t="str">
            <v>91320</v>
          </cell>
          <cell r="B102" t="str">
            <v>KIT DE PORTA DE MADEIRA PARA PINTURA, SEMI-OCA (LEVE OU MÉDIA), PADRÃO POPULAR, 80X210CM, ESPESSURA DE 3,5CM, ITENS INCLUSOS: DOBRADIÇAS, MONTAGEM E INSTALAÇÃO DO BATENTE, SEM FECHADURA - FORNECIMENTO E INSTALAÇÃO. AF_08/2015</v>
          </cell>
          <cell r="C102" t="str">
            <v>UN</v>
          </cell>
          <cell r="D102" t="str">
            <v>570,20</v>
          </cell>
        </row>
        <row r="103">
          <cell r="A103" t="str">
            <v>91321</v>
          </cell>
          <cell r="B103" t="str">
            <v>KIT DE PORTA DE MADEIRA PARA PINTURA, SEMI-OCA (LEVE OU MÉDIA), PADRÃO POPULAR, 90X210CM, ESPESSURA DE 3,5CM, ITENS INCLUSOS: DOBRADIÇAS, MONTAGEM E INSTALAÇÃO DO BATENTE, SEM FECHADURA - FORNECIMENTO E INSTALAÇÃO. AF_08/2015</v>
          </cell>
          <cell r="C103" t="str">
            <v>UN</v>
          </cell>
          <cell r="D103" t="str">
            <v>600,36</v>
          </cell>
        </row>
        <row r="104">
          <cell r="A104" t="str">
            <v>91324</v>
          </cell>
          <cell r="B104" t="str">
            <v>KIT DE PORTA DE MADEIRA PARA VERNIZ, SEMI-OCA (LEVE OU MÉDIA), PADRÃO POPULAR, 60X210CM, ESPESSURA DE 3,5CM, ITENS INCLUSOS: DOBRADIÇAS, MONTAGEM E INSTALAÇÃO DO BATENTE, SEM FECHADURA - FORNECIMENTO E INSTALAÇÃO. AF_08/2015</v>
          </cell>
          <cell r="C104" t="str">
            <v>UN</v>
          </cell>
          <cell r="D104" t="str">
            <v>525,72</v>
          </cell>
        </row>
        <row r="105">
          <cell r="A105" t="str">
            <v>91325</v>
          </cell>
          <cell r="B105" t="str">
            <v>KIT DE PORTA DE MADEIRA PARA VERNIZ, SEMI-OCA (LEVE OU MÉDIA), PADRÃO POPULAR, 70X210CM, ESPESSURA DE 3,5CM, ITENS INCLUSOS: DOBRADIÇAS, MONTAGEM E INSTALAÇÃO DO BATENTE, SEM FECHADURA - FORNECIMENTO E INSTALAÇÃO. AF_08/2015</v>
          </cell>
          <cell r="C105" t="str">
            <v>UN</v>
          </cell>
          <cell r="D105" t="str">
            <v>489,90</v>
          </cell>
        </row>
        <row r="106">
          <cell r="A106" t="str">
            <v>91326</v>
          </cell>
          <cell r="B106" t="str">
            <v>KIT DE PORTA DE MADEIRA PARA VERNIZ, SEMI-OCA (LEVE OU MÉDIA), PADRÃO POPULAR, 80X210CM, ESPESSURA DE 3,5CM, ITENS INCLUSOS: DOBRADIÇAS, MONTAGEM E INSTALAÇÃO DO BATENTE, SEM FECHADURA - FORNECIMENTO E INSTALAÇÃO. AF_08/2015</v>
          </cell>
          <cell r="C106" t="str">
            <v>UN</v>
          </cell>
          <cell r="D106" t="str">
            <v>593,50</v>
          </cell>
        </row>
        <row r="107">
          <cell r="A107" t="str">
            <v>91327</v>
          </cell>
          <cell r="B107" t="str">
            <v>KIT DE PORTA DE MADEIRA PARA VERNIZ, SEMI-OCA (LEVE OU MÉDIA), PADRÃO POPULAR, 90X210CM, ESPESSURA DE 3,5CM, ITENS INCLUSOS: DOBRADIÇAS, MONTAGEM E INSTALAÇÃO DO BATENTE, SEM FECHADURA - FORNECIMENTO E INSTALAÇÃO. AF_08/2015</v>
          </cell>
          <cell r="C107" t="str">
            <v>UN</v>
          </cell>
          <cell r="D107" t="str">
            <v>595,58</v>
          </cell>
        </row>
        <row r="108">
          <cell r="A108" t="str">
            <v>91328</v>
          </cell>
          <cell r="B108" t="str">
            <v>KIT DE PORTA DE MADEIRA FRISADA, SEMI-OCA (LEVE OU MÉDIA), PADRÃO MÉDIO 60X210CM, ESPESSURA DE 3CM, ITENS INCLUSOS: DOBRADIÇAS, MONTAGEM E INSTALAÇÃO DO BATENTE, SEM FECHADURA - FORNECIMENTO E INSTALAÇÃO. AF_08/2015</v>
          </cell>
          <cell r="C108" t="str">
            <v>UN</v>
          </cell>
          <cell r="D108" t="str">
            <v>549,32</v>
          </cell>
        </row>
        <row r="109">
          <cell r="A109" t="str">
            <v>91329</v>
          </cell>
          <cell r="B109" t="str">
            <v>KIT DE PORTA DE MADEIRA FRISADA, SEMI-OCA (LEVE OU MÉDIA), PADRÃO POPULAR, 60X210CM, ESPESSURA DE 3CM, ITENS INCLUSOS: DOBRADIÇAS, MONTAGEM E INSTALAÇÃO DO BATENTE, SEM FECHADURA - FORNECIMENTO E INSTALAÇÃO. AF_08/2015</v>
          </cell>
          <cell r="C109" t="str">
            <v>UN</v>
          </cell>
          <cell r="D109" t="str">
            <v>509,01</v>
          </cell>
        </row>
        <row r="110">
          <cell r="A110" t="str">
            <v>91330</v>
          </cell>
          <cell r="B110" t="str">
            <v>KIT DE PORTA DE MADEIRA FRISADA, SEMI-OCA (LEVE OU MÉDIA), PADRÃO MÉDIO, 70X210CM, ESPESSURA DE 3CM, ITENS INCLUSOS: DOBRADIÇAS, MONTAGEM E INSTALAÇÃO DO BATENTE, SEM FECHADURA - FORNECIMENTO E INSTALAÇÃO. AF_08/2015</v>
          </cell>
          <cell r="C110" t="str">
            <v>UN</v>
          </cell>
          <cell r="D110" t="str">
            <v>580,33</v>
          </cell>
        </row>
        <row r="111">
          <cell r="A111" t="str">
            <v>91331</v>
          </cell>
          <cell r="B111" t="str">
            <v>KIT DE PORTA DE MADEIRA FRISADA, SEMI-OCA (LEVE OU MÉDIA), PADRÃO POPULAR, 70X210CM, ESPESSURA DE 3CM, ITENS INCLUSOS: DOBRADIÇAS, MONTAGEM E INSTALAÇÃO DO BATENTE, SEM FECHADURA - FORNECIMENTO E INSTALAÇÃO. AF_08/2015</v>
          </cell>
          <cell r="C111" t="str">
            <v>UN</v>
          </cell>
          <cell r="D111" t="str">
            <v>539,90</v>
          </cell>
        </row>
        <row r="112">
          <cell r="A112" t="str">
            <v>91332</v>
          </cell>
          <cell r="B112" t="str">
            <v>KIT DE PORTA DE MADEIRA FRISADA, SEMI-OCA (LEVE OU MÉDIA), PADRÃO MÉDIO, 80X210CM, ESPESSURA DE 3,5CM, ITENS INCLUSOS: DOBRADIÇAS, MONTAGEM E INSTALAÇÃO DO BATENTE, SEM FECHADURA - FORNECIMENTO E INSTALAÇÃO. AF_08/2015</v>
          </cell>
          <cell r="C112" t="str">
            <v>UN</v>
          </cell>
          <cell r="D112" t="str">
            <v>635,77</v>
          </cell>
        </row>
        <row r="113">
          <cell r="A113" t="str">
            <v>91333</v>
          </cell>
          <cell r="B113" t="str">
            <v>KIT DE PORTA DE MADEIRA FRISADA, SEMI-OCA (LEVE OU MÉDIA), PADRÃO POPULAR, 80X210CM, ESPESSURA DE 3,5CM, ITENS INCLUSOS: DOBRADIÇAS, MONTAGEM E INSTALAÇÃO DO BATENTE, SEM FECHADURA - FORNECIMENTO E INSTALAÇÃO. AF_08/2015</v>
          </cell>
          <cell r="C113" t="str">
            <v>UN</v>
          </cell>
          <cell r="D113" t="str">
            <v>595,20</v>
          </cell>
        </row>
        <row r="114">
          <cell r="A114" t="str">
            <v>91334</v>
          </cell>
          <cell r="B114" t="str">
            <v>KIT DE PORTA DE MADEIRA TIPO VENEZIANA, PADRÃO MÉDIO, 80X210CM, ESPESSURA DE 3CM, ITENS INCLUSOS: DOBRADIÇAS, MONTAGEM E INSTALAÇÃO DO BATENTE, SEM FECHADURA - FORNECIMENTO E INSTALAÇÃO. AF_08/2015</v>
          </cell>
          <cell r="C114" t="str">
            <v>UN</v>
          </cell>
          <cell r="D114" t="str">
            <v>645,79</v>
          </cell>
        </row>
        <row r="115">
          <cell r="A115" t="str">
            <v>91335</v>
          </cell>
          <cell r="B115" t="str">
            <v>KIT DE PORTA DE MADEIRA TIPO VENEZIANA, PADRÃO POPULAR, 80X210CM, ESPESSURA DE 3CM, ITENS INCLUSOS: DOBRADIÇAS, MONTAGEM E INSTALAÇÃO DO BATENTE, SEM FECHADURA - FORNECIMENTO E INSTALAÇÃO. AF_08/2015</v>
          </cell>
          <cell r="C115" t="str">
            <v>UN</v>
          </cell>
          <cell r="D115" t="str">
            <v>605,22</v>
          </cell>
        </row>
        <row r="116">
          <cell r="A116" t="str">
            <v>91336</v>
          </cell>
          <cell r="B116" t="str">
            <v>KIT DE PORTA DE MADEIRA TIPO MEXICANA, MACIÇA (PESADA OU SUPERPESADA), PADRÃO MÉDIO, 80X210CM, ESPESSURA DE 3CM, ITENS INCLUSOS: DOBRADIÇAS, MONTAGEM E INSTALAÇÃO DO BATENTE, SEM FECHADURA - FORNECIMENTO E INSTALAÇÃO. AF_08/2015</v>
          </cell>
          <cell r="C116" t="str">
            <v>UN</v>
          </cell>
          <cell r="D116" t="str">
            <v>969,97</v>
          </cell>
        </row>
        <row r="117">
          <cell r="A117" t="str">
            <v>91337</v>
          </cell>
          <cell r="B117" t="str">
            <v>KIT DE PORTA DE MADEIRA TIPO MEXICANA, MACIÇA (PESADA OU SUPERPESADA), PADRÃO POPULAR, 80X210CM, ESPESSURA DE 3CM, ITENS INCLUSOS: DOBRADIÇAS, MONTAGEM E INSTALAÇÃO DO BATENTE, SEM FECHADURA - FORNECIMENTO E INSTALAÇÃO. AF_08/2015</v>
          </cell>
          <cell r="C117" t="str">
            <v>UN</v>
          </cell>
          <cell r="D117" t="str">
            <v>929,40</v>
          </cell>
        </row>
        <row r="118">
          <cell r="B118" t="str">
            <v>JANELAS DE MADEIRA</v>
          </cell>
        </row>
        <row r="119">
          <cell r="A119" t="str">
            <v>73813/1</v>
          </cell>
          <cell r="B119" t="str">
            <v>JANELA DE MADEIRA ALMOFADADA 1A, 1,5X1,5M, DE ABRIR, INCLUSO GUARNICOES E DOBRADICAS</v>
          </cell>
          <cell r="C119" t="str">
            <v>UN</v>
          </cell>
          <cell r="D119" t="str">
            <v>1.262,17</v>
          </cell>
        </row>
        <row r="120">
          <cell r="A120" t="str">
            <v>84844</v>
          </cell>
          <cell r="B120" t="str">
            <v>JANELA DE MADEIRA TIPO GUILHOTINA, DE ABRIR , INCLUSAS GUARNICOES SEM FERRAGENS</v>
          </cell>
          <cell r="C120" t="str">
            <v>M2</v>
          </cell>
          <cell r="D120" t="str">
            <v>360,34</v>
          </cell>
        </row>
        <row r="121">
          <cell r="A121" t="str">
            <v>84845</v>
          </cell>
          <cell r="B121" t="str">
            <v>JANELA DE MADEIRA TIPO VENEZIANA. DE ABRIR, INCLUSAS GUARNICOES E FERRAGENS</v>
          </cell>
          <cell r="C121" t="str">
            <v>M2</v>
          </cell>
          <cell r="D121" t="str">
            <v>534,42</v>
          </cell>
        </row>
        <row r="122">
          <cell r="A122" t="str">
            <v>84846</v>
          </cell>
          <cell r="B122" t="str">
            <v>JANELA DE MADEIRA TIPO VENEZIANA/VIDRO, DE ABRIR, INCLUSAS GUARNICOES SEM FERRAGENS</v>
          </cell>
          <cell r="C122" t="str">
            <v>M2</v>
          </cell>
          <cell r="D122" t="str">
            <v>544,11</v>
          </cell>
        </row>
        <row r="123">
          <cell r="A123" t="str">
            <v>84847</v>
          </cell>
          <cell r="B123" t="str">
            <v>JANELA DE MADEIRA ALMOFADADA, DE ABRIR, INCLUSAS GUARNICOES SEM FERRAGENS</v>
          </cell>
          <cell r="C123" t="str">
            <v>M2</v>
          </cell>
          <cell r="D123" t="str">
            <v>544,11</v>
          </cell>
        </row>
        <row r="124">
          <cell r="A124" t="str">
            <v>84848</v>
          </cell>
          <cell r="B124" t="str">
            <v>JANELA DE MADEIRA TIPO VENEZIANA/GUILHOTINA, DE ABRIR, INCLUSAS GUARNICOES SEM FERRAGENS</v>
          </cell>
          <cell r="C124" t="str">
            <v>M2</v>
          </cell>
          <cell r="D124" t="str">
            <v>436,47</v>
          </cell>
        </row>
        <row r="125">
          <cell r="A125" t="str">
            <v>84849</v>
          </cell>
          <cell r="B125" t="str">
            <v>CAIXA MADEIRA 57X43CM COM GUARNICAO 13CM P/ FECHAMENTO DE AR CONDICIONAL</v>
          </cell>
          <cell r="C125" t="str">
            <v>UN</v>
          </cell>
          <cell r="D125" t="str">
            <v>83,78</v>
          </cell>
        </row>
        <row r="126">
          <cell r="B126" t="str">
            <v>PORTAS  DE FERRO</v>
          </cell>
        </row>
        <row r="127">
          <cell r="A127" t="str">
            <v>73933/1</v>
          </cell>
          <cell r="B127" t="str">
            <v>PORTA DE FERRO, DE ABRIR, TIPO GRADE COM CHAPA, 87X210CM, COM GUARNICOES</v>
          </cell>
          <cell r="C127" t="str">
            <v>M2</v>
          </cell>
          <cell r="D127" t="str">
            <v>582,35</v>
          </cell>
        </row>
        <row r="128">
          <cell r="A128" t="str">
            <v>73933/3</v>
          </cell>
          <cell r="B128" t="str">
            <v>PORTA DE FERRO TIPO VENEZIANA, DE ABRIR, SEM BANDEIRA SEM FERRAGENS</v>
          </cell>
          <cell r="C128" t="str">
            <v>M2</v>
          </cell>
          <cell r="D128" t="str">
            <v>406,77</v>
          </cell>
        </row>
        <row r="129">
          <cell r="A129" t="str">
            <v>73933/4</v>
          </cell>
          <cell r="B129" t="str">
            <v>PORTA DE FERRO DE ABRIR TIPO BARRA CHATA, COM REQUADRO E GUARNICAO COMPLETA</v>
          </cell>
          <cell r="C129" t="str">
            <v>M2</v>
          </cell>
          <cell r="D129" t="str">
            <v>548,67</v>
          </cell>
        </row>
        <row r="130">
          <cell r="A130" t="str">
            <v>74073/1</v>
          </cell>
          <cell r="B130" t="str">
            <v>ALCAPAO EM FERRO 60X60CM, INCLUSO FERRAGENS</v>
          </cell>
          <cell r="C130" t="str">
            <v>UN</v>
          </cell>
          <cell r="D130" t="str">
            <v>98,47</v>
          </cell>
        </row>
        <row r="131">
          <cell r="A131" t="str">
            <v>74073/2</v>
          </cell>
          <cell r="B131" t="str">
            <v>ALCAPAO EM FERRO 70X70CM, INCLUSO FERRAGENS</v>
          </cell>
          <cell r="C131" t="str">
            <v>UN</v>
          </cell>
          <cell r="D131" t="str">
            <v>110,40</v>
          </cell>
        </row>
        <row r="132">
          <cell r="A132" t="str">
            <v>74136/1</v>
          </cell>
          <cell r="B132" t="str">
            <v>PORTA DE ACO DE ENROLAR TIPO GRADE, CHAPA 16</v>
          </cell>
          <cell r="C132" t="str">
            <v>M2</v>
          </cell>
          <cell r="D132" t="str">
            <v>333,36</v>
          </cell>
        </row>
        <row r="133">
          <cell r="A133" t="str">
            <v>74136/2</v>
          </cell>
          <cell r="B133" t="str">
            <v>PORTA DE ACO CHAPA 24, DE ENROLAR, VAZADA TIJOLINHO OU EQUIVALENTE COM RETANGULO OU CIRCULO, ACABAMENTO GALVANIZADO NATURAL</v>
          </cell>
          <cell r="C133" t="str">
            <v>M2</v>
          </cell>
          <cell r="D133" t="str">
            <v>291,06</v>
          </cell>
        </row>
        <row r="134">
          <cell r="A134" t="str">
            <v>74136/3</v>
          </cell>
          <cell r="B134" t="str">
            <v>PORTA DE ACO CHAPA 24, DE ENROLAR, RAIADA, LARGA COM ACABAMENTO GALVANIZADO NATURAL</v>
          </cell>
          <cell r="C134" t="str">
            <v>M2</v>
          </cell>
          <cell r="D134" t="str">
            <v>221,94</v>
          </cell>
        </row>
        <row r="135">
          <cell r="A135" t="str">
            <v>84854</v>
          </cell>
          <cell r="B135" t="str">
            <v>BATENTE FERRO 1X1/8"</v>
          </cell>
          <cell r="C135" t="str">
            <v>M</v>
          </cell>
          <cell r="D135" t="str">
            <v>31,50</v>
          </cell>
        </row>
        <row r="136">
          <cell r="B136" t="str">
            <v>JANELAS DE  FERRO</v>
          </cell>
        </row>
        <row r="137">
          <cell r="A137" t="str">
            <v>94559</v>
          </cell>
          <cell r="B137" t="str">
            <v>JANELA DE AÇO BASCULANTE, FIXAÇÃO COM ARGAMASSA, SEM VIDROS, PADRONIZADA. AF_07/2016</v>
          </cell>
          <cell r="C137" t="str">
            <v>M2</v>
          </cell>
          <cell r="D137" t="str">
            <v>446,92</v>
          </cell>
        </row>
        <row r="138">
          <cell r="A138" t="str">
            <v>94560</v>
          </cell>
          <cell r="B138" t="str">
            <v>JANELA DE AÇO DE CORRER, 2 FOLHAS, FIXAÇÃO COM ARGAMASSA, COM VIDROS, PADRONIZADA. AF_07/2016</v>
          </cell>
          <cell r="C138" t="str">
            <v>M2</v>
          </cell>
          <cell r="D138" t="str">
            <v>379,40</v>
          </cell>
        </row>
        <row r="139">
          <cell r="A139" t="str">
            <v>94562</v>
          </cell>
          <cell r="B139" t="str">
            <v>JANELA DE AÇO DE CORRER, 4 FOLHAS, FIXAÇÃO COM ARGAMASSA, SEM VIDROS, PADRONIZADA. AF_07/2016</v>
          </cell>
          <cell r="C139" t="str">
            <v>M2</v>
          </cell>
          <cell r="D139" t="str">
            <v>401,62</v>
          </cell>
        </row>
        <row r="140">
          <cell r="A140" t="str">
            <v>94563</v>
          </cell>
          <cell r="B140" t="str">
            <v>JANELA DE AÇO DE CORRER, 6 FOLHAS, FIXAÇÃO COM ARGAMASSA, COM VIDROS, PADRONIZADA. AF_07/2016</v>
          </cell>
          <cell r="C140" t="str">
            <v>M2</v>
          </cell>
          <cell r="D140" t="str">
            <v>502,12</v>
          </cell>
        </row>
        <row r="141">
          <cell r="B141" t="str">
            <v>JANELA DE AÇO BASCULANTE, FIXAÇÃO COM PARAFUSO SOBRE CONTRAMARCO (EXCLUSIVE CONTRAMARCO), SEM VIDROS, PADRONIZADA. AF_07/2016</v>
          </cell>
          <cell r="C141" t="str">
            <v>M2</v>
          </cell>
          <cell r="D141" t="str">
            <v>392,19</v>
          </cell>
        </row>
        <row r="142">
          <cell r="A142" t="str">
            <v>94565</v>
          </cell>
          <cell r="B142" t="str">
            <v>JANELA DE AÇO DE CORRER, 2 FOLHAS, FIXAÇÃO COM PARAFUSO SOBRE CONTRAMARCO (EXCLUSIVE CONTRAMARCO), COM VIDROS, PADRONIZADA. AF_07/2016</v>
          </cell>
          <cell r="C142" t="str">
            <v>M2</v>
          </cell>
          <cell r="D142" t="str">
            <v>361,00</v>
          </cell>
        </row>
        <row r="143">
          <cell r="A143" t="str">
            <v>94567</v>
          </cell>
          <cell r="B143" t="str">
            <v>JANELA DE AÇO DE CORRER, 4 FOLHAS, FIXAÇÃO COM PARAFUSO SOBRE CONTRAMARCO (EXCLUSIVE CONTRAMARCO), SEM VIDROS, PADRONIZADA. AF_07/2016</v>
          </cell>
          <cell r="C143" t="str">
            <v>M2</v>
          </cell>
          <cell r="D143" t="str">
            <v>377,47</v>
          </cell>
        </row>
        <row r="144">
          <cell r="A144" t="str">
            <v>94568</v>
          </cell>
          <cell r="B144" t="str">
            <v>JANELA DE AÇO DE CORRER, 6 FOLHAS, FIXAÇÃO COM PARAFUSO SOBRE CONTRAMARCO (EXCLUSIVE CONTRAMARCO), COM VIDROS, PADRONIZADA. AF_07/2016</v>
          </cell>
          <cell r="C144" t="str">
            <v>M2</v>
          </cell>
          <cell r="D144" t="str">
            <v>473,82</v>
          </cell>
        </row>
        <row r="145">
          <cell r="B145" t="str">
            <v>ELEMENTOS METÁLICOS  GUARDA CORPO E  CORRIMÃO  E OUTROS</v>
          </cell>
        </row>
        <row r="146">
          <cell r="A146" t="str">
            <v>73932/1</v>
          </cell>
          <cell r="B146" t="str">
            <v>GRADE DE FERRO EM BARRA CHATA 3/16"</v>
          </cell>
          <cell r="C146" t="str">
            <v>M2</v>
          </cell>
          <cell r="D146" t="str">
            <v>235,73</v>
          </cell>
        </row>
        <row r="147">
          <cell r="A147" t="str">
            <v>73631</v>
          </cell>
          <cell r="B147" t="str">
            <v>GUARDA-CORPO EM TUBO DE ACO GALVANIZADO 1 1/2"</v>
          </cell>
          <cell r="C147" t="str">
            <v>M2</v>
          </cell>
          <cell r="D147" t="str">
            <v>298,00</v>
          </cell>
        </row>
        <row r="148">
          <cell r="A148" t="str">
            <v>74195/1</v>
          </cell>
          <cell r="B148" t="str">
            <v>GUARDA-CORPO  COM CORRIMAO EM FERRO BARRA CHATA 3/16"</v>
          </cell>
          <cell r="C148" t="str">
            <v>M</v>
          </cell>
          <cell r="D148" t="str">
            <v>278,73</v>
          </cell>
        </row>
        <row r="149">
          <cell r="A149" t="str">
            <v>73665</v>
          </cell>
          <cell r="B149" t="str">
            <v>ESCADA TIPO MARINHEIRO EM ACO CA-50 9,52MM INCLUSO PINTURA COM FUNDO ANTICORROSIVO TIPO ZARCAO</v>
          </cell>
          <cell r="C149" t="str">
            <v>M</v>
          </cell>
          <cell r="D149" t="str">
            <v>60,12</v>
          </cell>
        </row>
        <row r="150">
          <cell r="A150" t="str">
            <v>73669</v>
          </cell>
          <cell r="B150" t="str">
            <v>CORRIMAO EM MADEIRA 1A 2,5X30CM</v>
          </cell>
          <cell r="C150" t="str">
            <v>M</v>
          </cell>
          <cell r="D150" t="str">
            <v>70,33</v>
          </cell>
        </row>
        <row r="151">
          <cell r="A151" t="str">
            <v>74072/1</v>
          </cell>
          <cell r="B151" t="str">
            <v>CORRIMAO EM TUBO ACO GALVANIZADO 3/4" COM BRACADEIRA</v>
          </cell>
          <cell r="C151" t="str">
            <v>M</v>
          </cell>
          <cell r="D151" t="str">
            <v>71,83</v>
          </cell>
        </row>
        <row r="152">
          <cell r="A152" t="str">
            <v>74072/2</v>
          </cell>
          <cell r="B152" t="str">
            <v>CORRIMAO EM TUBO ACO GALVANIZADO 2 1/2" COM BRACADEIRA</v>
          </cell>
          <cell r="C152" t="str">
            <v>M</v>
          </cell>
          <cell r="D152" t="str">
            <v>106,72</v>
          </cell>
        </row>
        <row r="153">
          <cell r="A153" t="str">
            <v>74072/3</v>
          </cell>
          <cell r="B153" t="str">
            <v>CORRIMAO EM TUBO ACO GALVANIZADO 1 1/4" COM BRACADEIRA</v>
          </cell>
          <cell r="C153" t="str">
            <v>M</v>
          </cell>
          <cell r="D153" t="str">
            <v>82,03</v>
          </cell>
        </row>
        <row r="154">
          <cell r="A154" t="str">
            <v>74194/1</v>
          </cell>
          <cell r="B154" t="str">
            <v>ESCADA TIPO MARINHEIRO EM TUBO ACO GALVANIZADO 1 1/2" 5 DEGRAUS</v>
          </cell>
          <cell r="C154" t="str">
            <v>M</v>
          </cell>
          <cell r="D154" t="str">
            <v>225,09</v>
          </cell>
        </row>
        <row r="155">
          <cell r="A155" t="str">
            <v>84862</v>
          </cell>
          <cell r="B155" t="str">
            <v>GUARDA-CORPO COM CORRIMAO EM TUBO DE ACO GALVANIZADO 1 1/2"</v>
          </cell>
          <cell r="C155" t="str">
            <v>M</v>
          </cell>
          <cell r="D155" t="str">
            <v>197,10</v>
          </cell>
        </row>
        <row r="156">
          <cell r="A156" t="str">
            <v>84863</v>
          </cell>
          <cell r="B156" t="str">
            <v>GUARDA-CORPO COM CORRIMAO EM TUBO DE ACO GALVANIZADO 3/4"</v>
          </cell>
          <cell r="C156" t="str">
            <v>M</v>
          </cell>
          <cell r="D156" t="str">
            <v>100,05</v>
          </cell>
        </row>
        <row r="157">
          <cell r="B157" t="str">
            <v>PORTAS  DE ALUMINIO</v>
          </cell>
        </row>
        <row r="158">
          <cell r="A158" t="str">
            <v>68050</v>
          </cell>
          <cell r="B158" t="str">
            <v>PORTA DE CORRER EM ALUMINIO, COM DUAS FOLHAS PARA VIDRO, INCLUSO VIDRO LISO INCOLOR, FECHADURA E PUXADOR, SEM GUARNICAO/ALIZAR/VISTA</v>
          </cell>
          <cell r="C158" t="str">
            <v>M2</v>
          </cell>
          <cell r="D158" t="str">
            <v>598,51</v>
          </cell>
        </row>
        <row r="159">
          <cell r="A159" t="str">
            <v>90838</v>
          </cell>
          <cell r="B159" t="str">
            <v>PORTA CORTA-FOGO 90X210X4CM - FORNECIMENTO E INSTALAÇÃO. AF_08/2015</v>
          </cell>
          <cell r="C159" t="str">
            <v>UN</v>
          </cell>
          <cell r="D159" t="str">
            <v>1.120,87</v>
          </cell>
        </row>
        <row r="160">
          <cell r="A160" t="str">
            <v>91338</v>
          </cell>
          <cell r="B160" t="str">
            <v>PORTA DE ALUMÍNIO DE ABRIR COM LAMBRI, COMM GUARNIÇÃO, FIXAÇÃO COM PARAFUSOS - FORNECIMENTO E INSTALAÇÃO. AF_08/2015</v>
          </cell>
          <cell r="C160" t="str">
            <v>M2</v>
          </cell>
          <cell r="D160" t="str">
            <v>1.063,32</v>
          </cell>
        </row>
        <row r="161">
          <cell r="A161" t="str">
            <v>91341</v>
          </cell>
          <cell r="B161" t="str">
            <v>PORTA EM ALUMÍNIO DE ABRIR TIPO VENEZIANA COM GUARNIÇÃO, FIXAÇÃO COM PARAFUSOS - FORNECIMENTO E INSTALAÇÃO. AF_08/2015</v>
          </cell>
          <cell r="C161" t="str">
            <v>M2</v>
          </cell>
          <cell r="D161" t="str">
            <v>800,13</v>
          </cell>
        </row>
        <row r="162">
          <cell r="A162" t="str">
            <v>94805</v>
          </cell>
          <cell r="B162" t="str">
            <v>PORTA DE ALUMÍNIO DE ABRIR PARA VIDRO SEM GUARNIÇÃO, 87X210CM, FIXAÇÃO COM PARAFUSOS, INCLUSIVE VIDROS - FORNECIMENTO E INSTALAÇÃO. AF_08/2015</v>
          </cell>
          <cell r="C162" t="str">
            <v>UN</v>
          </cell>
          <cell r="D162" t="str">
            <v>1.130,44</v>
          </cell>
        </row>
        <row r="163">
          <cell r="B163" t="str">
            <v>PORTAS  EM AÇO</v>
          </cell>
        </row>
        <row r="164">
          <cell r="A164" t="str">
            <v>94806</v>
          </cell>
          <cell r="B164" t="str">
            <v>PORTA EM AÇO DE ABRIR PARA VIDRO SEM GUARNIÇÃO, 87X210CM, FIXAÇÃO COM PARAFUSOS, EXCLUSIVE VIDROS - FORNECIMENTO E INSTALAÇÃO. AF_08/2015</v>
          </cell>
          <cell r="C164" t="str">
            <v>UN</v>
          </cell>
          <cell r="D164" t="str">
            <v>532,48</v>
          </cell>
        </row>
        <row r="165">
          <cell r="A165" t="str">
            <v>94807</v>
          </cell>
          <cell r="B165" t="str">
            <v>PORTA EM AÇO DE ABRIR TIPO VENEZIANA SEM GUARNIÇÃO, 87X210CM, FIXAÇÃO COM PARAFUSOS - FORNECIMENTO E INSTALAÇÃO. AF_08/2015</v>
          </cell>
          <cell r="C165" t="str">
            <v>UN</v>
          </cell>
          <cell r="D165" t="str">
            <v>640,80</v>
          </cell>
        </row>
        <row r="166">
          <cell r="B166" t="str">
            <v>GRADIL DE  ALUMINIO</v>
          </cell>
        </row>
        <row r="167">
          <cell r="A167" t="str">
            <v>73737/1</v>
          </cell>
          <cell r="B167" t="str">
            <v>GRADIL DE ALUMINIO ANODIZADO TIPO BARRA CHATA PARA VARANDAS, ALTURA 0,4M</v>
          </cell>
          <cell r="C167" t="str">
            <v>M</v>
          </cell>
          <cell r="D167" t="str">
            <v>143,49</v>
          </cell>
        </row>
        <row r="168">
          <cell r="A168" t="str">
            <v>73737/2</v>
          </cell>
          <cell r="B168" t="str">
            <v>GRADIL DE ALUMINIO ANODIZADO TIPO BARRA CHATA PARA VARANDAS, ALTURA 1,0M</v>
          </cell>
          <cell r="C168" t="str">
            <v>M</v>
          </cell>
          <cell r="D168" t="str">
            <v>292,72</v>
          </cell>
        </row>
        <row r="169">
          <cell r="A169" t="str">
            <v>73737/3</v>
          </cell>
          <cell r="B169" t="str">
            <v>GRADIL DE ALUMINIO ANODIZADO TIPO BARRA CHATA PARA VARANDAS, ALTURA 1,2M</v>
          </cell>
          <cell r="C169" t="str">
            <v>M</v>
          </cell>
          <cell r="D169" t="str">
            <v>340,81</v>
          </cell>
        </row>
        <row r="170">
          <cell r="A170" t="str">
            <v>85096</v>
          </cell>
          <cell r="B170" t="str">
            <v>GRADIL DE ALUMINIO ANODIZADO TIPO BARRA CHATA</v>
          </cell>
          <cell r="C170" t="str">
            <v>M2</v>
          </cell>
          <cell r="D170" t="str">
            <v>295,24</v>
          </cell>
        </row>
        <row r="171">
          <cell r="A171" t="str">
            <v>73736/1</v>
          </cell>
          <cell r="B171" t="str">
            <v>DOBRADICA TIPO VAI E VEM EM LATAO POLIDO 3"</v>
          </cell>
          <cell r="C171" t="str">
            <v>UN</v>
          </cell>
          <cell r="D171" t="str">
            <v>90,41</v>
          </cell>
        </row>
        <row r="172">
          <cell r="B172" t="str">
            <v xml:space="preserve">FERRAGENS  PARA PORTAS  DE VIDRO </v>
          </cell>
        </row>
        <row r="173">
          <cell r="A173" t="str">
            <v>84885</v>
          </cell>
          <cell r="B173" t="str">
            <v>JOGO DE FERRAGENS CROMADAS PARA PORTA DE VIDRO TEMPERADO, UMA FOLHA COMPOSTO DE DOBRADICAS SUPERIOR E INFERIOR, TRINCO, FECHADURA, CONTRA FECHADURA COM CAPUCHINHO SEM MOLA E PUXADOR</v>
          </cell>
          <cell r="C173" t="str">
            <v>UN</v>
          </cell>
          <cell r="D173" t="str">
            <v>731,72</v>
          </cell>
        </row>
        <row r="174">
          <cell r="A174">
            <v>84886</v>
          </cell>
          <cell r="B174" t="str">
            <v xml:space="preserve">MOLA HIDRAULICA PARA PORTA </v>
          </cell>
          <cell r="C174" t="str">
            <v>UN</v>
          </cell>
          <cell r="D174" t="str">
            <v>1.456,68</v>
          </cell>
        </row>
        <row r="175">
          <cell r="A175" t="str">
            <v>84889</v>
          </cell>
          <cell r="B175" t="str">
            <v>PUXADOR CENTRAL PARA ESQUADRIA DE ALUMINIO</v>
          </cell>
          <cell r="C175" t="str">
            <v>UN</v>
          </cell>
          <cell r="D175" t="str">
            <v>17,81</v>
          </cell>
        </row>
        <row r="176">
          <cell r="A176" t="str">
            <v>84891</v>
          </cell>
          <cell r="B176" t="str">
            <v>CREMONA EM LATAO CROMADO OU POLIDO, COMPLETA, COM VARA H=1,50M</v>
          </cell>
          <cell r="C176" t="str">
            <v>UN</v>
          </cell>
          <cell r="D176" t="str">
            <v>181,30</v>
          </cell>
        </row>
        <row r="177">
          <cell r="A177" t="str">
            <v>74046/2</v>
          </cell>
          <cell r="B177" t="str">
            <v>TARJETA TIPO LIVRE/OCUPADO PARA PORTA DE BANHEIRO</v>
          </cell>
          <cell r="C177" t="str">
            <v>UN</v>
          </cell>
          <cell r="D177" t="str">
            <v>32,86</v>
          </cell>
        </row>
        <row r="178">
          <cell r="A178" t="str">
            <v>74047/2</v>
          </cell>
          <cell r="B178" t="str">
            <v>DOBRADICA EM ACO/FERRO, 3" X 21/2", E=1,9 A 2 MM, SEM ANEL, CROMADO OU ZINCADO, TAMPA BOLA, COM PARAFUSOS</v>
          </cell>
          <cell r="C178" t="str">
            <v>UN</v>
          </cell>
          <cell r="D178" t="str">
            <v>25,72</v>
          </cell>
        </row>
        <row r="179">
          <cell r="A179" t="str">
            <v>74084/1</v>
          </cell>
          <cell r="B179" t="str">
            <v>PORTA CADEADO ZINCADO OXIDADO PRETO COM CADEADO DE ACO INOX, LARGURA DE *50* MM</v>
          </cell>
          <cell r="C179" t="str">
            <v>UN</v>
          </cell>
          <cell r="D179" t="str">
            <v>141,30</v>
          </cell>
        </row>
        <row r="180">
          <cell r="A180" t="str">
            <v>84950</v>
          </cell>
          <cell r="B180" t="str">
            <v>FECHO EMBUTIR TIPO UNHA 40CM C/COLOCACAO</v>
          </cell>
          <cell r="C180" t="str">
            <v>UN</v>
          </cell>
          <cell r="D180" t="str">
            <v>46,41</v>
          </cell>
        </row>
        <row r="181">
          <cell r="A181" t="str">
            <v>84952</v>
          </cell>
          <cell r="B181" t="str">
            <v>FECHO EMBUTIR TIPO UNHA 22CM C/COLOCACAO</v>
          </cell>
          <cell r="C181" t="str">
            <v>UN</v>
          </cell>
          <cell r="D181" t="str">
            <v>35,07</v>
          </cell>
        </row>
        <row r="182">
          <cell r="B182" t="str">
            <v>VIDROS</v>
          </cell>
        </row>
        <row r="183">
          <cell r="A183" t="str">
            <v>72116</v>
          </cell>
          <cell r="B183" t="str">
            <v>VIDRO LISO COMUM TRANSPARENTE, ESPESSURA 3MM</v>
          </cell>
          <cell r="C183" t="str">
            <v>M2</v>
          </cell>
          <cell r="D183" t="str">
            <v>92,54</v>
          </cell>
        </row>
        <row r="184">
          <cell r="A184" t="str">
            <v>72117</v>
          </cell>
          <cell r="B184" t="str">
            <v>VIDRO LISO COMUM TRANSPARENTE, ESPESSURA 4MM</v>
          </cell>
          <cell r="C184" t="str">
            <v>M2</v>
          </cell>
          <cell r="D184" t="str">
            <v>118,07</v>
          </cell>
        </row>
        <row r="185">
          <cell r="A185" t="str">
            <v>72118</v>
          </cell>
          <cell r="B185" t="str">
            <v>VIDRO TEMPERADO INCOLOR, ESPESSURA 6MM, FORNECIMENTO E INSTALACAO, INCLUSIVE MASSA PARA VEDACAO</v>
          </cell>
          <cell r="C185" t="str">
            <v>M2</v>
          </cell>
          <cell r="D185" t="str">
            <v>174,71</v>
          </cell>
        </row>
        <row r="186">
          <cell r="A186" t="str">
            <v>72119</v>
          </cell>
          <cell r="B186" t="str">
            <v>VIDRO TEMPERADO INCOLOR, ESPESSURA 8MM, FORNECIMENTO E INSTALACAO, INCLUSIVE MASSA PARA VEDACAO</v>
          </cell>
          <cell r="C186" t="str">
            <v>M2</v>
          </cell>
          <cell r="D186" t="str">
            <v>219,95</v>
          </cell>
        </row>
        <row r="187">
          <cell r="A187" t="str">
            <v>72120</v>
          </cell>
          <cell r="B187" t="str">
            <v>VIDRO TEMPERADO INCOLOR, ESPESSURA 10MM, FORNECIMENTO E INSTALACAO, INCLUSIVE MASSA PARA VEDACAO</v>
          </cell>
          <cell r="C187" t="str">
            <v>M2</v>
          </cell>
          <cell r="D187" t="str">
            <v>277,61</v>
          </cell>
        </row>
        <row r="188">
          <cell r="A188" t="str">
            <v>72122</v>
          </cell>
          <cell r="B188" t="str">
            <v>VIDRO FANTASIA TIPO CANELADO, ESPESSURA 4MM</v>
          </cell>
          <cell r="C188" t="str">
            <v>M2</v>
          </cell>
          <cell r="D188" t="str">
            <v>102,04</v>
          </cell>
        </row>
        <row r="189">
          <cell r="A189" t="str">
            <v>72123</v>
          </cell>
          <cell r="B189" t="str">
            <v>VIDRO ARAMADO, ESPESSURA 7MM</v>
          </cell>
          <cell r="C189" t="str">
            <v>M2</v>
          </cell>
          <cell r="D189" t="str">
            <v>264,20</v>
          </cell>
        </row>
        <row r="190">
          <cell r="A190" t="str">
            <v>73838/1</v>
          </cell>
          <cell r="B190" t="str">
            <v>PORTA DE VIDRO TEMPERADO, 0,9X2,10M, ESPESSURA 10MM, INCLUSIVE ACESSORIOS</v>
          </cell>
          <cell r="C190" t="str">
            <v>UN</v>
          </cell>
          <cell r="D190" t="str">
            <v>2.411,73</v>
          </cell>
        </row>
        <row r="191">
          <cell r="A191" t="str">
            <v>74125/1</v>
          </cell>
          <cell r="B191" t="str">
            <v>ESPELHO CRISTAL ESPESSURA 4MM, COM MOLDURA DE MADEIRA</v>
          </cell>
          <cell r="C191" t="str">
            <v>M2</v>
          </cell>
          <cell r="D191" t="str">
            <v>350,96</v>
          </cell>
        </row>
        <row r="192">
          <cell r="A192" t="str">
            <v>74125/2</v>
          </cell>
          <cell r="B192" t="str">
            <v>ESPELHO CRISTAL ESPESSURA 4MM, COM MOLDURA EM ALUMINIO E COMPENSADO 6MM PLASTIFICADO COLADO</v>
          </cell>
          <cell r="C192" t="str">
            <v>M2</v>
          </cell>
          <cell r="D192" t="str">
            <v>378,89</v>
          </cell>
        </row>
        <row r="193">
          <cell r="A193" t="str">
            <v>84957</v>
          </cell>
          <cell r="B193" t="str">
            <v>VIDRO LISO COMUM TRANSPARENTE, ESPESSURA 5MM</v>
          </cell>
          <cell r="C193" t="str">
            <v>M2</v>
          </cell>
          <cell r="D193" t="str">
            <v>141,69</v>
          </cell>
        </row>
        <row r="194">
          <cell r="A194" t="str">
            <v>84959</v>
          </cell>
          <cell r="B194" t="str">
            <v>VIDRO LISO COMUM TRANSPARENTE, ESPESSURA 6MM</v>
          </cell>
          <cell r="C194" t="str">
            <v>M2</v>
          </cell>
          <cell r="D194" t="str">
            <v>164,85</v>
          </cell>
        </row>
        <row r="195">
          <cell r="A195" t="str">
            <v>85001</v>
          </cell>
          <cell r="B195" t="str">
            <v>VIDRO LISO FUME, ESPESSURA 4MM</v>
          </cell>
          <cell r="C195" t="str">
            <v>M2</v>
          </cell>
          <cell r="D195" t="str">
            <v>157,13</v>
          </cell>
        </row>
        <row r="196">
          <cell r="A196" t="str">
            <v>85002</v>
          </cell>
          <cell r="B196" t="str">
            <v>VIDRO LISO FUME, ESPESSURA 6MM</v>
          </cell>
          <cell r="C196" t="str">
            <v>M2</v>
          </cell>
          <cell r="D196" t="str">
            <v>218,91</v>
          </cell>
        </row>
        <row r="197">
          <cell r="A197" t="str">
            <v>85004</v>
          </cell>
          <cell r="B197" t="str">
            <v>VIDRO FANTASIA MARTELADO 4MM</v>
          </cell>
          <cell r="C197" t="str">
            <v>M2</v>
          </cell>
          <cell r="D197" t="str">
            <v>110,80</v>
          </cell>
        </row>
        <row r="198">
          <cell r="A198" t="str">
            <v>85005</v>
          </cell>
          <cell r="B198" t="str">
            <v>ESPELHO CRISTAL, ESPESSURA 4MM, COM PARAFUSOS DE FIXACAO, SEM MOLDURA</v>
          </cell>
          <cell r="C198" t="str">
            <v>M2</v>
          </cell>
          <cell r="D198" t="str">
            <v>319,13</v>
          </cell>
        </row>
        <row r="199">
          <cell r="B199" t="str">
            <v xml:space="preserve">PORTAS  DE FERRO </v>
          </cell>
        </row>
        <row r="200">
          <cell r="A200" t="str">
            <v>68054</v>
          </cell>
          <cell r="B200" t="str">
            <v>PORTAO DE FERRO EM CHAPA GALVANIZADA PLANA 14 GSG</v>
          </cell>
          <cell r="C200" t="str">
            <v>M2</v>
          </cell>
          <cell r="D200" t="str">
            <v>200,52</v>
          </cell>
        </row>
        <row r="201">
          <cell r="A201" t="str">
            <v>74100/1</v>
          </cell>
          <cell r="B201" t="str">
            <v>PORTAO DE FERRO COM VARA 1/2", COM REQUADRO</v>
          </cell>
          <cell r="C201" t="str">
            <v>M2</v>
          </cell>
          <cell r="D201" t="str">
            <v>497,06</v>
          </cell>
        </row>
        <row r="202">
          <cell r="A202" t="str">
            <v>74238/2</v>
          </cell>
          <cell r="B202" t="str">
            <v>PORTAO EM TELA ARAME GALVANIZADO N.12 MALHA 2" E MOLDURA EM TUBOS DE ACO COM DUAS FOLHAS DE ABRIR, INCLUSO FERRAGENS</v>
          </cell>
          <cell r="C202" t="str">
            <v>M2</v>
          </cell>
          <cell r="D202" t="str">
            <v>983,53</v>
          </cell>
        </row>
        <row r="203">
          <cell r="A203" t="str">
            <v>85188</v>
          </cell>
          <cell r="B203" t="str">
            <v>PORTAO EM TUBO DE ACO GALVANIZADO DIN 2440/NBR 5580, PAINEL UNICO, DIMENSOES 1,0X1,6M, INCLUSIVE CADEADO</v>
          </cell>
          <cell r="C203" t="str">
            <v>UN</v>
          </cell>
          <cell r="D203" t="str">
            <v>639,75</v>
          </cell>
        </row>
        <row r="204">
          <cell r="A204">
            <v>85189</v>
          </cell>
          <cell r="B204" t="str">
            <v>PORTAO EM TUBO DE ACO GALVANIZADO DIN 2440/NBR 5580, PAINEL UNICO, DIMENSOES 4,0X1,2M, INCLUSIVE CADEADO</v>
          </cell>
          <cell r="C204" t="str">
            <v>UN</v>
          </cell>
          <cell r="D204" t="str">
            <v>1.233,65</v>
          </cell>
        </row>
        <row r="205">
          <cell r="B205" t="str">
            <v>CAIXILHOS  DE ALUMINIO</v>
          </cell>
        </row>
        <row r="206">
          <cell r="A206" t="str">
            <v>85010</v>
          </cell>
          <cell r="B206" t="str">
            <v>CAIXILHO FIXO, DE ALUMINIO, PARA VIDRO</v>
          </cell>
          <cell r="C206" t="str">
            <v>M2</v>
          </cell>
          <cell r="D206" t="str">
            <v>475,86</v>
          </cell>
        </row>
        <row r="207">
          <cell r="A207" t="str">
            <v>85014</v>
          </cell>
          <cell r="B207" t="str">
            <v>CAIXILHO FIXO, DE ALUMINIO, COM TELA DE METAL FIO 12 MALHA 3X3CM</v>
          </cell>
          <cell r="C207" t="str">
            <v>M2</v>
          </cell>
          <cell r="D207" t="str">
            <v>566,49</v>
          </cell>
        </row>
        <row r="208">
          <cell r="A208" t="str">
            <v>94569</v>
          </cell>
          <cell r="B208" t="str">
            <v>JANELA DE ALUMÍNIO MAXIM-AR, FIXAÇÃO COM PARAFUSO SOBRE CONTRAMARCO (EXCLUSIVE CONTRAMARCO), COM VIDROS, PADRONIZADA. AF_07/2016</v>
          </cell>
          <cell r="C208" t="str">
            <v>M2</v>
          </cell>
          <cell r="D208" t="str">
            <v>556,44</v>
          </cell>
        </row>
        <row r="209">
          <cell r="A209" t="str">
            <v>94570</v>
          </cell>
          <cell r="B209" t="str">
            <v>JANELA DE ALUMÍNIO DE CORRER, 2 FOLHAS, FIXAÇÃO COM PARAFUSO SOBRE CONTRAMARCO (EXCLUSIVE CONTRAMARCO), COM VIDROS PADRONIZADA. AF_07/2016</v>
          </cell>
          <cell r="C209" t="str">
            <v>M2</v>
          </cell>
          <cell r="D209" t="str">
            <v>510,50</v>
          </cell>
        </row>
        <row r="210">
          <cell r="A210" t="str">
            <v>94572</v>
          </cell>
          <cell r="B210" t="str">
            <v>JANELA DE ALUMÍNIO DE CORRER, 3 FOLHAS, FIXAÇÃO COM PARAFUSO SOBRE CONTRAMARCO (EXCLUSIVE CONTRAMARCO), COM VIDROS, PADRONIZADA. AF_07/2016</v>
          </cell>
          <cell r="C210" t="str">
            <v>M2</v>
          </cell>
          <cell r="D210" t="str">
            <v>759,44</v>
          </cell>
        </row>
        <row r="211">
          <cell r="A211" t="str">
            <v>94573</v>
          </cell>
          <cell r="B211" t="str">
            <v>JANELA DE ALUMÍNIO DE CORRER, 4 FOLHAS, FIXAÇÃO COM PARAFUSO SOBRE CONTRAMARCO (EXCLUSIVE CONTRAMARCO), COM VIDROS, PADRONIZADA. AF_07/2016</v>
          </cell>
          <cell r="C211" t="str">
            <v>M2</v>
          </cell>
          <cell r="D211" t="str">
            <v>496,57</v>
          </cell>
        </row>
        <row r="212">
          <cell r="A212" t="str">
            <v>94574</v>
          </cell>
          <cell r="B212" t="str">
            <v>JANELA DE ALUMÍNIO DE CORRER, 6 FOLHAS, FIXAÇÃO COM PARAFUSO SOBRE CONTRAMARCO (EXCLUSIVE CONTRAMARCO), COM VIDROS, PADRONIZADA. AF_07/2016</v>
          </cell>
          <cell r="C212" t="str">
            <v>M2</v>
          </cell>
          <cell r="D212" t="str">
            <v>754,35</v>
          </cell>
        </row>
        <row r="213">
          <cell r="A213" t="str">
            <v>94575</v>
          </cell>
          <cell r="B213" t="str">
            <v>JANELA DE ALUMÍNIO MAXIM-AR, FIXAÇÃO COM PARAFUSO, VEDAÇÃO COM ESPUMA EXPANSIVA PU, COM VIDROS, PADRONIZADA. AF_07/2016</v>
          </cell>
          <cell r="C213" t="str">
            <v>M2</v>
          </cell>
          <cell r="D213" t="str">
            <v>598,18</v>
          </cell>
        </row>
        <row r="214">
          <cell r="A214" t="str">
            <v>94576</v>
          </cell>
          <cell r="B214" t="str">
            <v>JANELA DE ALUMÍNIO DE CORRER, 2 FOLHAS, FIXAÇÃO COM PARAFUSO, VEDAÇÃO COM ESPUMA EXPANSIVA PU, COM VIDROS, PADRONIZADA. AF_07/2016</v>
          </cell>
          <cell r="C214" t="str">
            <v>M2</v>
          </cell>
          <cell r="D214" t="str">
            <v>522,06</v>
          </cell>
        </row>
        <row r="215">
          <cell r="A215" t="str">
            <v>94578</v>
          </cell>
          <cell r="B215" t="str">
            <v>JANELA DE ALUMÍNIO DE CORRER, 3 FOLHAS, FIXAÇÃO COM PARAFUSO, VEDAÇÃO COM ESPUMA EXPANSIVA PU, COM VIDROS, PADRONIZADA. AF_07/2016</v>
          </cell>
          <cell r="C215" t="str">
            <v>M2</v>
          </cell>
          <cell r="D215" t="str">
            <v>771,20</v>
          </cell>
        </row>
        <row r="216">
          <cell r="A216" t="str">
            <v>94579</v>
          </cell>
          <cell r="B216" t="str">
            <v>JANELA DE ALUMÍNIO DE CORRER, 4 FOLHAS, FIXAÇÃO COM PARAFUSO, VEDAÇÃO COM ESPUMA EXPANSIVA PU, COM VIDROS, PADRONIZADA. AF_07/2016</v>
          </cell>
          <cell r="C216" t="str">
            <v>M2</v>
          </cell>
          <cell r="D216" t="str">
            <v>509,22</v>
          </cell>
        </row>
        <row r="217">
          <cell r="A217" t="str">
            <v>94580</v>
          </cell>
          <cell r="B217" t="str">
            <v>JANELA DE ALUMÍNIO DE CORRER, 6 FOLHAS, FIXAÇÃO COM PARAFUSO, VEDAÇÃO COM ESPUMA EXPANSIVA PU, COM VIDROS, PADRONIZADA. AF_07/2016</v>
          </cell>
          <cell r="C217" t="str">
            <v>M2</v>
          </cell>
          <cell r="D217" t="str">
            <v>766,56</v>
          </cell>
        </row>
        <row r="218">
          <cell r="A218" t="str">
            <v>94581</v>
          </cell>
          <cell r="B218" t="str">
            <v>JANELA DE ALUMÍNIO MAXIM-AR, FIXAÇÃO COM ARGAMASSA, COM VIDROS, PADRONIZADA. AF_07/2016</v>
          </cell>
          <cell r="C218" t="str">
            <v>M2</v>
          </cell>
          <cell r="D218" t="str">
            <v>597,27</v>
          </cell>
        </row>
        <row r="219">
          <cell r="A219" t="str">
            <v>94582</v>
          </cell>
          <cell r="B219" t="str">
            <v>JANELA DE ALUMÍNIO DE CORRER, 2 FOLHAS, FIXAÇÃO COM ARGAMASSA, COM VIDROS, PADRONIZADA. AF_07/2016</v>
          </cell>
          <cell r="C219" t="str">
            <v>M2</v>
          </cell>
          <cell r="D219" t="str">
            <v>522,50</v>
          </cell>
        </row>
        <row r="220">
          <cell r="A220" t="str">
            <v>94584</v>
          </cell>
          <cell r="B220" t="str">
            <v>JANELA DE ALUMÍNIO DE CORRER, 3 FOLHAS, FIXAÇÃO COM ARGAMASSA, COM VIDROS, PADRONIZADA. AF_07/2016</v>
          </cell>
          <cell r="C220" t="str">
            <v>M2</v>
          </cell>
          <cell r="D220" t="str">
            <v>778,13</v>
          </cell>
        </row>
        <row r="221">
          <cell r="A221" t="str">
            <v>94585</v>
          </cell>
          <cell r="B221" t="str">
            <v>JANELA DE ALUMÍNIO DE CORRER, 4 FOLHAS, FIXAÇÃO COM ARGAMASSA, COM VIDROS, PADRONIZADA. AF_07/2016</v>
          </cell>
          <cell r="C221" t="str">
            <v>M2</v>
          </cell>
          <cell r="D221" t="str">
            <v>508,85</v>
          </cell>
        </row>
        <row r="222">
          <cell r="A222" t="str">
            <v>94586</v>
          </cell>
          <cell r="B222" t="str">
            <v>JANELA DE ALUMÍNIO 6 FOLHAS, FIXAÇÃO COM ARGAMASSA, COM VIDROS, PADRONIZADA. AF_07/2016</v>
          </cell>
          <cell r="C222" t="str">
            <v>M2</v>
          </cell>
          <cell r="D222" t="str">
            <v>774,55</v>
          </cell>
        </row>
        <row r="223">
          <cell r="A223" t="str">
            <v>73908/1</v>
          </cell>
          <cell r="B223" t="str">
            <v>CANTONEIRA DE ALUMINIO 2"X2", PARA PROTECAO DE QUINA DE PAREDE</v>
          </cell>
          <cell r="C223" t="str">
            <v>M</v>
          </cell>
          <cell r="D223" t="str">
            <v>40,20</v>
          </cell>
        </row>
        <row r="224">
          <cell r="A224" t="str">
            <v>73908/2</v>
          </cell>
          <cell r="B224" t="str">
            <v>CANTONEIRA DE ALUMINIO 1"X1, PARA PROTECAO DE QUINA DE PAREDE</v>
          </cell>
          <cell r="C224" t="str">
            <v>M</v>
          </cell>
          <cell r="D224" t="str">
            <v>31,28</v>
          </cell>
        </row>
        <row r="225">
          <cell r="A225" t="str">
            <v>85015</v>
          </cell>
          <cell r="B225" t="str">
            <v>CANTONEIRA DE MADEIRA 3,0X3,0X1,0CM</v>
          </cell>
          <cell r="C225" t="str">
            <v>M</v>
          </cell>
          <cell r="D225" t="str">
            <v>20,59</v>
          </cell>
        </row>
        <row r="226">
          <cell r="A226" t="str">
            <v>85016</v>
          </cell>
          <cell r="B226" t="str">
            <v>CANTONEIRA DE MADEIRA COM LAMINADO MELAMINICO FOSCO 3,0X3,0X1,0CM</v>
          </cell>
          <cell r="C226" t="str">
            <v>M</v>
          </cell>
          <cell r="D226">
            <v>25.06</v>
          </cell>
        </row>
        <row r="227">
          <cell r="B227" t="str">
            <v xml:space="preserve">FUNDAÇÕES  </v>
          </cell>
        </row>
        <row r="228">
          <cell r="A228" t="str">
            <v>74156/3</v>
          </cell>
          <cell r="B228" t="str">
            <v>ESTACA A TRADO (BROCA) DIAMETRO = 20 CM, EM CONCRETO MOLDADO IN LOCO, 15 MPA, SEM ARMACAO.</v>
          </cell>
          <cell r="C228" t="str">
            <v>M</v>
          </cell>
          <cell r="D228" t="str">
            <v>48,62</v>
          </cell>
        </row>
        <row r="229">
          <cell r="B229" t="str">
            <v>FUNDAÇÕES  LASTROS</v>
          </cell>
        </row>
        <row r="230">
          <cell r="A230" t="str">
            <v>83534</v>
          </cell>
          <cell r="B230" t="str">
            <v>LASTRO DE CONCRETO, PREPARO MECÂNICO, INCLUSOS ADITIVO IMPERMEABILIZANTE, LANÇAMENTO E ADENSAMENTO</v>
          </cell>
          <cell r="C230" t="str">
            <v>M3</v>
          </cell>
          <cell r="D230" t="str">
            <v>472,51</v>
          </cell>
        </row>
        <row r="231">
          <cell r="B231" t="str">
            <v>FORMAS DE MADEIRA FUNDAÇÃO</v>
          </cell>
        </row>
        <row r="232">
          <cell r="A232" t="str">
            <v>74076/1</v>
          </cell>
          <cell r="B232" t="str">
            <v>FORMA TABUA P/ CONCRETO EM FUNDACAO RADIER C/ REAPROVEITAMENTO 3X.</v>
          </cell>
          <cell r="C232" t="str">
            <v>M2</v>
          </cell>
          <cell r="D232" t="str">
            <v>37,71</v>
          </cell>
        </row>
        <row r="233">
          <cell r="B233" t="str">
            <v>FORMAS PARA  ESTRUTURA</v>
          </cell>
        </row>
        <row r="234">
          <cell r="A234" t="str">
            <v>92263</v>
          </cell>
          <cell r="B234" t="str">
            <v>FABRICAÇÃO DE FÔRMA PARA PILARES E ESTRUTURAS SIMILARES, EM CHAPA DE MADEIRA COMPENSADA RESINADA, E = 17 MM. AF_12/2015</v>
          </cell>
          <cell r="C234" t="str">
            <v>M2</v>
          </cell>
          <cell r="D234" t="str">
            <v>88,81</v>
          </cell>
        </row>
        <row r="235">
          <cell r="A235">
            <v>92265</v>
          </cell>
          <cell r="B235" t="str">
            <v>FABRICAÇÃO DE FÔRMA PARA VIGAS, EM CHAPA DE MADEIRA COMPENSADA RESINADA, E = 17 MM. AF_12/2015</v>
          </cell>
          <cell r="C235" t="str">
            <v>M2</v>
          </cell>
          <cell r="D235" t="str">
            <v>63,80</v>
          </cell>
        </row>
        <row r="236">
          <cell r="A236" t="str">
            <v>92267</v>
          </cell>
          <cell r="B236" t="str">
            <v>FABRICAÇÃO DE FÔRMA PARA LAJES, EM CHAPA DE MADEIRA COMPENSADA RESINADA, E = 17 MM. AF_12/2015</v>
          </cell>
          <cell r="C236" t="str">
            <v>M2</v>
          </cell>
          <cell r="D236" t="str">
            <v>20,68</v>
          </cell>
        </row>
        <row r="237">
          <cell r="B237" t="str">
            <v>FORMAS DE MADEIRA FUNDAÇÃO SAPATA  BLOCOS E BALDRAMES</v>
          </cell>
        </row>
        <row r="238">
          <cell r="A238" t="str">
            <v>96530</v>
          </cell>
          <cell r="B238" t="str">
            <v>FABRICAÇÃO, MONTAGEM E DESMONTAGEM DE FÔRMA PARA VIGA BALDRAME, EM MADEIRA SERRADA, E=25 MM, 1 UTILIZAÇÃO. AF_06/2017</v>
          </cell>
          <cell r="C238" t="str">
            <v>M2</v>
          </cell>
          <cell r="D238">
            <v>86.66</v>
          </cell>
        </row>
        <row r="239">
          <cell r="A239" t="str">
            <v>96531</v>
          </cell>
          <cell r="B239" t="str">
            <v>FABRICAÇÃO, MONTAGEM E DESMONTAGEM DE FÔRMA PARA BLOCO DE COROAMENTO, EM MADEIRA SERRADA, E=25 MM, 2 UTILIZAÇÕES. AF_06/2017</v>
          </cell>
          <cell r="C239" t="str">
            <v>M2</v>
          </cell>
          <cell r="D239" t="str">
            <v>66,91</v>
          </cell>
        </row>
        <row r="240">
          <cell r="A240" t="str">
            <v>96532</v>
          </cell>
          <cell r="B240" t="str">
            <v>FABRICAÇÃO, MONTAGEM E DESMONTAGEM DE FÔRMA PARA SAPATA, EM MADEIRA SERRADA, E=25 MM, 2 UTILIZAÇÕES. AF_06/2017</v>
          </cell>
          <cell r="C240" t="str">
            <v>M2</v>
          </cell>
          <cell r="D240" t="str">
            <v>118,10</v>
          </cell>
        </row>
        <row r="241">
          <cell r="A241" t="str">
            <v>96533</v>
          </cell>
          <cell r="B241" t="str">
            <v>FABRICAÇÃO, MONTAGEM E DESMONTAGEM DE FÔRMA PARA VIGA BALDRAME, EM MADEIRA SERRADA, E=25 MM, 2 UTILIZAÇÕES. AF_06/2017</v>
          </cell>
          <cell r="C241" t="str">
            <v>M2</v>
          </cell>
          <cell r="D241" t="str">
            <v>57,97</v>
          </cell>
        </row>
        <row r="242">
          <cell r="A242" t="str">
            <v>96534</v>
          </cell>
          <cell r="B242" t="str">
            <v>FABRICAÇÃO, MONTAGEM E DESMONTAGEM DE FÔRMA PARA BLOCO DE COROAMENTO, EM MADEIRA SERRADA, E=25 MM, 4 UTILIZAÇÕES. AF_06/2017</v>
          </cell>
          <cell r="C242" t="str">
            <v>M2</v>
          </cell>
          <cell r="D242" t="str">
            <v>51,11</v>
          </cell>
        </row>
        <row r="243">
          <cell r="A243" t="str">
            <v>96535</v>
          </cell>
          <cell r="B243" t="str">
            <v>FABRICAÇÃO, MONTAGEM E DESMONTAGEM DE FÔRMA PARA SAPATA, EM MADEIRA SERRADA, E=25 MM, 4 UTILIZAÇÕES. AF_06/2017</v>
          </cell>
          <cell r="C243" t="str">
            <v>M2</v>
          </cell>
          <cell r="D243" t="str">
            <v>89,49</v>
          </cell>
        </row>
        <row r="244">
          <cell r="A244" t="str">
            <v>96536</v>
          </cell>
          <cell r="B244" t="str">
            <v>FABRICAÇÃO, MONTAGEM E DESMONTAGEM DE FÔRMA PARA VIGA BALDRAME, EM MADEIRA SERRADA, E=25 MM, 4 UTILIZAÇÕES. AF_06/2017</v>
          </cell>
          <cell r="C244" t="str">
            <v>M2</v>
          </cell>
          <cell r="D244" t="str">
            <v>43,05</v>
          </cell>
        </row>
        <row r="245">
          <cell r="A245" t="str">
            <v>96537</v>
          </cell>
          <cell r="B245" t="str">
            <v>FABRICAÇÃO, MONTAGEM E DESMONTAGEM DE FÔRMA PARA BLOCO DE COROAMENTO, EM CHAPA DE MADEIRA COMPENSADA RESINADA, E=17 MM, 2 UTILIZAÇÕES. AF_06/2017</v>
          </cell>
          <cell r="C245" t="str">
            <v>M2</v>
          </cell>
          <cell r="D245" t="str">
            <v>112,93</v>
          </cell>
        </row>
        <row r="246">
          <cell r="A246" t="str">
            <v>96538</v>
          </cell>
          <cell r="B246" t="str">
            <v>FABRICAÇÃO, MONTAGEM E DESMONTAGEM DE FÔRMA PARA SAPATA, EM CHAPA DE MADEIRA COMPENSADA RESINADA, E=17 MM, 2 UTILIZAÇÕES. AF_06/2017</v>
          </cell>
          <cell r="C246" t="str">
            <v>M2</v>
          </cell>
          <cell r="D246" t="str">
            <v>171,80</v>
          </cell>
        </row>
        <row r="247">
          <cell r="A247" t="str">
            <v>96539</v>
          </cell>
          <cell r="B247" t="str">
            <v>FABRICAÇÃO, MONTAGEM E DESMONTAGEM DE FÔRMA PARA VIGA BALDRAME, EM CHAPA DE MADEIRA COMPENSADA RESINADA, E=17 MM, 2 UTILIZAÇÕES. AF_06/2017</v>
          </cell>
          <cell r="C247" t="str">
            <v>M2</v>
          </cell>
          <cell r="D247" t="str">
            <v>80,30</v>
          </cell>
        </row>
        <row r="248">
          <cell r="A248" t="str">
            <v>96540</v>
          </cell>
          <cell r="B248" t="str">
            <v>FABRICAÇÃO, MONTAGEM E DESMONTAGEM DE FÔRMA PARA BLOCO DE COROAMENTO, EM CHAPA DE MADEIRA COMPENSADA RESINADA, E=17 MM, 4 UTILIZAÇÕES. AF_06/2017</v>
          </cell>
          <cell r="C248" t="str">
            <v>M2</v>
          </cell>
          <cell r="D248" t="str">
            <v>82,69</v>
          </cell>
        </row>
        <row r="249">
          <cell r="A249" t="str">
            <v>96541</v>
          </cell>
          <cell r="B249" t="str">
            <v>FABRICAÇÃO, MONTAGEM E DESMONTAGEM DE FÔRMA PARA SAPATA, EM CHAPA DE MADEIRA COMPENSADA RESINADA, E=17 MM, 4 UTILIZAÇÕES. AF_06/2017</v>
          </cell>
          <cell r="C249" t="str">
            <v>M2</v>
          </cell>
          <cell r="D249" t="str">
            <v>125,64</v>
          </cell>
        </row>
        <row r="250">
          <cell r="A250" t="str">
            <v>96542</v>
          </cell>
          <cell r="B250" t="str">
            <v>FABRICAÇÃO, MONTAGEM E DESMONTAGEM DE FÔRMA PARA VIGA BALDRAME, EM CHAPA DE MADEIRA COMPENSADA RESINADA, E=17 MM, 4 UTILIZAÇÕES. AF_06/2017</v>
          </cell>
          <cell r="C250" t="str">
            <v>M2</v>
          </cell>
          <cell r="D250" t="str">
            <v>62,03</v>
          </cell>
        </row>
        <row r="251">
          <cell r="B251" t="str">
            <v>ARMAÇÃO DE BLOCOS SAPATAS E BALDRAMES</v>
          </cell>
        </row>
        <row r="252">
          <cell r="A252">
            <v>96543</v>
          </cell>
          <cell r="B252" t="str">
            <v>ARMAÇÃO DE BLOCO, VIGA BALDRAME E SAPATA UTILIZANDO AÇO CA-60 DE 5 MM - MONTAGEM. AF_06/2017</v>
          </cell>
          <cell r="C252" t="str">
            <v>KG</v>
          </cell>
          <cell r="D252" t="str">
            <v>10,46</v>
          </cell>
        </row>
        <row r="253">
          <cell r="B253" t="str">
            <v xml:space="preserve">PROTENSAO DE TIRANTES </v>
          </cell>
        </row>
        <row r="254">
          <cell r="A254" t="str">
            <v>73771/1</v>
          </cell>
          <cell r="B254" t="str">
            <v>PROTENSAO DE TIRANTES DE BARRA DE ACO CA-50 EXCL MATERIAIS</v>
          </cell>
          <cell r="C254" t="str">
            <v>UN</v>
          </cell>
          <cell r="D254" t="str">
            <v>25,32</v>
          </cell>
        </row>
        <row r="255">
          <cell r="A255" t="str">
            <v>73990/1</v>
          </cell>
          <cell r="B255" t="str">
            <v>ARMACAO ACO CA-50 P/1,0M3 DE CONCRETO</v>
          </cell>
          <cell r="C255" t="str">
            <v>UN</v>
          </cell>
          <cell r="D255" t="str">
            <v>412,83</v>
          </cell>
        </row>
        <row r="256">
          <cell r="A256" t="str">
            <v>73994/1</v>
          </cell>
          <cell r="B256" t="str">
            <v>ARMACAO EM TELA DE ACO SOLDADA NERVURADA Q-138, ACO CA-60, 4,2MM, MALHA 10X10CM</v>
          </cell>
          <cell r="C256" t="str">
            <v>KG</v>
          </cell>
          <cell r="D256" t="str">
            <v>5,67</v>
          </cell>
        </row>
        <row r="257">
          <cell r="A257" t="str">
            <v>79504/1</v>
          </cell>
          <cell r="B257" t="str">
            <v>TIRANTES P/PROTENSAO E ANCORAGEM EM ROCHA C/ 6 FIOS ACO DURO 8MM .</v>
          </cell>
          <cell r="C257" t="str">
            <v>M</v>
          </cell>
          <cell r="D257" t="str">
            <v>39,26</v>
          </cell>
        </row>
        <row r="258">
          <cell r="A258" t="str">
            <v>79504/2</v>
          </cell>
          <cell r="B258" t="str">
            <v>TIRANTES P/PROTENSAO E ANCORAGEM EM ROCHA C/ 8 FIOS ACO DURO 8MM .</v>
          </cell>
          <cell r="C258" t="str">
            <v>M</v>
          </cell>
          <cell r="D258" t="str">
            <v>44,15</v>
          </cell>
        </row>
        <row r="259">
          <cell r="A259" t="str">
            <v>79504/3</v>
          </cell>
          <cell r="B259" t="str">
            <v>TIRANTES P/PROTENSAO E ANCORAGEM EM ROCHA C/10 FIOS ACO DURO 8MM .</v>
          </cell>
          <cell r="C259" t="str">
            <v>M</v>
          </cell>
          <cell r="D259" t="str">
            <v>49,04</v>
          </cell>
        </row>
        <row r="260">
          <cell r="A260" t="str">
            <v>79504/4</v>
          </cell>
          <cell r="B260" t="str">
            <v>TIRANTES P/PROTENSAO E ANCORAGEM EM ROCHA C/12 FIOS ACO DURO 8MM .</v>
          </cell>
          <cell r="C260" t="str">
            <v>M</v>
          </cell>
          <cell r="D260" t="str">
            <v>53,93</v>
          </cell>
        </row>
        <row r="261">
          <cell r="A261" t="str">
            <v>79504/5</v>
          </cell>
          <cell r="B261" t="str">
            <v>TIRANTE PROTENDIDO P/  ANCORAGEM EM SOLO  C/ 6 FIOS ACO DURO 8MM, INCLUSIVE PROTEÇÃO ANTICORR0SIVA.</v>
          </cell>
          <cell r="C261" t="str">
            <v>M</v>
          </cell>
          <cell r="D261" t="str">
            <v>49,73</v>
          </cell>
        </row>
        <row r="262">
          <cell r="A262" t="str">
            <v>79504/6</v>
          </cell>
          <cell r="B262" t="str">
            <v>TIRANTES P/PROTENSAO E ANCORAGEM EM SOLO TRECHO LIVRE C/ 8 FIOS ACO DURO 8MM INCLUSIVE PROTECAO ANTICORROSIVA.</v>
          </cell>
          <cell r="C262" t="str">
            <v>M</v>
          </cell>
          <cell r="D262" t="str">
            <v>54,62</v>
          </cell>
        </row>
        <row r="263">
          <cell r="A263" t="str">
            <v>79504/7</v>
          </cell>
          <cell r="B263" t="str">
            <v>TIRANTES P/PROTENSAO E ANCORAGEM EM SOLO TRECHO LIVRE C/10 FIOS ACO DURO 8MM INCLUSIVE PROTECAO ANTICORROSIVA.</v>
          </cell>
          <cell r="C263" t="str">
            <v>M</v>
          </cell>
          <cell r="D263" t="str">
            <v>59,51</v>
          </cell>
        </row>
        <row r="264">
          <cell r="A264" t="str">
            <v>79504/8</v>
          </cell>
          <cell r="B264" t="str">
            <v>TIRANTES P/PROTENSAO E ANCORAGEM EM SOLO TRECHO LIVRE C/16 FIOS ACO DURO 8MM INCLUSIVE PROTECAO ANTICORROSIVA.</v>
          </cell>
          <cell r="C264" t="str">
            <v>M</v>
          </cell>
          <cell r="D264" t="str">
            <v>74,79</v>
          </cell>
        </row>
        <row r="265">
          <cell r="A265" t="str">
            <v>79504/9</v>
          </cell>
          <cell r="B265" t="str">
            <v>TIRANTES P/PROTENSAO E ANCORAGEM EM SOLO TRECHO ANCOR C/ 6 FIOS ACO DURO 8MM , INCLUSIVE PROTECAO ANTICORROSIVA.</v>
          </cell>
          <cell r="C265" t="str">
            <v>M</v>
          </cell>
          <cell r="D265" t="str">
            <v>103,65</v>
          </cell>
        </row>
        <row r="266">
          <cell r="A266" t="str">
            <v>79504/10</v>
          </cell>
          <cell r="B266" t="str">
            <v>TIRANTES P/PROTENSAO E ANCORAGEM EM SOLO TRECHO ANCOR C/ 8 FIOS ACO DURO 8MM , INCLUSIVE PROTECAO ANTICORROSIVA.</v>
          </cell>
          <cell r="C266" t="str">
            <v>M</v>
          </cell>
          <cell r="D266" t="str">
            <v>108,54</v>
          </cell>
        </row>
        <row r="267">
          <cell r="A267" t="str">
            <v>79504/11</v>
          </cell>
          <cell r="B267" t="str">
            <v>TIRANTES P/PROTENSAO E ANCORAGEM EM SOLO TRECHO ANCOR C/10 FIOS ACO DURO 8MM .</v>
          </cell>
          <cell r="C267" t="str">
            <v>M</v>
          </cell>
          <cell r="D267" t="str">
            <v>113,43</v>
          </cell>
        </row>
        <row r="268">
          <cell r="A268" t="str">
            <v>79504/12</v>
          </cell>
          <cell r="B268" t="str">
            <v>TIRANTES P/PROTENSAO E ANCORAGEM EM SOLO TRECHO ANCOR C/16 FIOS ACO DURO 8MM .</v>
          </cell>
          <cell r="C268" t="str">
            <v>M</v>
          </cell>
          <cell r="D268" t="str">
            <v>128,71</v>
          </cell>
        </row>
        <row r="269">
          <cell r="B269" t="str">
            <v>ARMAÇÃO DE TELA E ALVENARIA ESTRUTURAL</v>
          </cell>
        </row>
        <row r="270">
          <cell r="A270">
            <v>85662</v>
          </cell>
          <cell r="B270" t="str">
            <v>ARMACAO EM TELA DE ACO SOLDADA NERVURADA Q-92, ACO CA-60, 4,2MM, MALHA 15X15CM</v>
          </cell>
          <cell r="C270" t="str">
            <v>M2</v>
          </cell>
          <cell r="D270" t="str">
            <v>8,50</v>
          </cell>
        </row>
        <row r="271">
          <cell r="A271" t="str">
            <v>89996</v>
          </cell>
          <cell r="B271" t="str">
            <v>ARMAÇÃO VERTICAL DE ALVENARIA ESTRUTURAL; DIÂMETRO DE 10,0 MM. AF_01/2015</v>
          </cell>
          <cell r="C271" t="str">
            <v>KG</v>
          </cell>
          <cell r="D271" t="str">
            <v>5,38</v>
          </cell>
        </row>
        <row r="272">
          <cell r="A272" t="str">
            <v>89997</v>
          </cell>
          <cell r="B272" t="str">
            <v>ARMAÇÃO VERTICAL DE ALVENARIA ESTRUTURAL; DIÂMETRO DE 12,5 MM. AF_01/2015</v>
          </cell>
          <cell r="C272" t="str">
            <v>KG</v>
          </cell>
          <cell r="D272" t="str">
            <v>4,49</v>
          </cell>
        </row>
        <row r="273">
          <cell r="A273" t="str">
            <v>89998</v>
          </cell>
          <cell r="B273" t="str">
            <v>ARMAÇÃO DE CINTA DE ALVENARIA ESTRUTURAL; DIÂMETRO DE 10,0 MM. AF_01/2015</v>
          </cell>
          <cell r="C273" t="str">
            <v>KG</v>
          </cell>
          <cell r="D273" t="str">
            <v>4,93</v>
          </cell>
        </row>
        <row r="274">
          <cell r="A274" t="str">
            <v>89999</v>
          </cell>
          <cell r="B274" t="str">
            <v>ARMAÇÃO DE VERGA E CONTRAVERGA DE ALVENARIA ESTRUTURAL; DIÂMETRO DE 8,0 MM. AF_01/2015</v>
          </cell>
          <cell r="C274" t="str">
            <v>KG</v>
          </cell>
          <cell r="D274" t="str">
            <v>8,87</v>
          </cell>
        </row>
        <row r="275">
          <cell r="A275" t="str">
            <v>90000</v>
          </cell>
          <cell r="B275" t="str">
            <v>ARMAÇÃO DE VERGA E CONTRAVERGA DE ALVENARIA ESTRUTURAL; DIÂMETRO DE 10,0 MM. AF_01/2015</v>
          </cell>
          <cell r="C275" t="str">
            <v>KG</v>
          </cell>
          <cell r="D275" t="str">
            <v>6,51</v>
          </cell>
        </row>
        <row r="276">
          <cell r="B276" t="str">
            <v xml:space="preserve">ARMAÇÃO  DE PAREDES </v>
          </cell>
        </row>
        <row r="277">
          <cell r="A277" t="str">
            <v>91593</v>
          </cell>
          <cell r="B277" t="str">
            <v>ARMAÇÃO DO SISTEMA DE PAREDES DE CONCRETO, EXECUTADA EM PAREDES DE EDIFICAÇÕES DE MÚLTIPLOS PAVIMENTOS, TELA Q-138. AF_06/2015</v>
          </cell>
          <cell r="C277" t="str">
            <v>KG</v>
          </cell>
          <cell r="D277" t="str">
            <v>5,58</v>
          </cell>
        </row>
        <row r="278">
          <cell r="A278" t="str">
            <v>91594</v>
          </cell>
          <cell r="B278" t="str">
            <v>ARMAÇÃO DO SISTEMA DE PAREDES DE CONCRETO, EXECUTADA EM PAREDES DE EDIFICAÇÕES TÉRREAS OU DE MÚLTIPLOS PAVIMENTOS, TELA Q-92. AF_06/2015</v>
          </cell>
          <cell r="C278" t="str">
            <v>KG</v>
          </cell>
          <cell r="D278" t="str">
            <v>5,99</v>
          </cell>
        </row>
        <row r="279">
          <cell r="A279" t="str">
            <v>91595</v>
          </cell>
          <cell r="B279" t="str">
            <v>ARMAÇÃO DO SISTEMA DE PAREDES DE CONCRETO, EXECUTADA EM PAREDES DE EDIFICAÇÕES TÉRREAS, TELA Q-61. AF_06/2015</v>
          </cell>
          <cell r="C279" t="str">
            <v>KG</v>
          </cell>
          <cell r="D279" t="str">
            <v>6,79</v>
          </cell>
        </row>
        <row r="280">
          <cell r="A280" t="str">
            <v>91596</v>
          </cell>
          <cell r="B280" t="str">
            <v>ARMAÇÃO DO SISTEMA DE PAREDES DE CONCRETO, EXECUTADA COMO ARMADURA POSITIVA DE LAJES, TELA Q-138. AF_06/2015</v>
          </cell>
          <cell r="C280" t="str">
            <v>KG</v>
          </cell>
          <cell r="D280" t="str">
            <v>5,73</v>
          </cell>
        </row>
        <row r="281">
          <cell r="A281" t="str">
            <v>91597</v>
          </cell>
          <cell r="B281" t="str">
            <v>ARMAÇÃO DO SISTEMA DE PAREDES DE CONCRETO, EXECUTADA COMO ARMADURA NEGATIVA DE LAJES, TELA T-196. AF_06/2015</v>
          </cell>
          <cell r="C281" t="str">
            <v>KG</v>
          </cell>
          <cell r="D281" t="str">
            <v>4,10</v>
          </cell>
        </row>
        <row r="282">
          <cell r="A282" t="str">
            <v>91598</v>
          </cell>
          <cell r="B282" t="str">
            <v>ARMAÇÃO DO SISTEMA DE PAREDES DE CONCRETO, EXECUTADA COMO ARMADURA POSITIVA DE LAJES, TELA Q-113. AF_06/2015</v>
          </cell>
          <cell r="C282" t="str">
            <v>KG</v>
          </cell>
          <cell r="D282" t="str">
            <v>5,75</v>
          </cell>
        </row>
        <row r="283">
          <cell r="A283" t="str">
            <v>91599</v>
          </cell>
          <cell r="B283" t="str">
            <v>ARMAÇÃO DO SISTEMA DE PAREDES DE CONCRETO, EXECUTADA COMO ARMADURA NEGATIVA DE LAJES, TELA L-159. AF_06/2015</v>
          </cell>
          <cell r="C283" t="str">
            <v>KG</v>
          </cell>
          <cell r="D283" t="str">
            <v>6,15</v>
          </cell>
        </row>
        <row r="284">
          <cell r="A284" t="str">
            <v>91600</v>
          </cell>
          <cell r="B284" t="str">
            <v>ARMAÇÃO DO SISTEMA DE PAREDES DE CONCRETO, EXECUTADA EM PLATIBANDAS, TELA Q-92. AF_06/2015</v>
          </cell>
          <cell r="C284" t="str">
            <v>KG</v>
          </cell>
          <cell r="D284" t="str">
            <v>6,70</v>
          </cell>
        </row>
        <row r="285">
          <cell r="A285" t="str">
            <v>91601</v>
          </cell>
          <cell r="B285" t="str">
            <v>ARMAÇÃO DO SISTEMA DE PAREDES DE CONCRETO, EXECUTADA COMO REFORÇO, VERGALHÃO DE 6,3 MM DE DIÂMETRO. AF_06/2015</v>
          </cell>
          <cell r="C285" t="str">
            <v>KG</v>
          </cell>
          <cell r="D285" t="str">
            <v>7,01</v>
          </cell>
        </row>
        <row r="286">
          <cell r="A286" t="str">
            <v>91602</v>
          </cell>
          <cell r="B286" t="str">
            <v>ARMAÇÃO DO SISTEMA DE PAREDES DE CONCRETO, EXECUTADA COMO REFORÇO, VERGALHÃO DE 8,0 MM DE DIÂMETRO. AF_06/2015</v>
          </cell>
          <cell r="C286" t="str">
            <v>KG</v>
          </cell>
          <cell r="D286" t="str">
            <v>6,28</v>
          </cell>
        </row>
        <row r="287">
          <cell r="A287" t="str">
            <v>91603</v>
          </cell>
          <cell r="B287" t="str">
            <v>ARMAÇÃO DO SISTEMA DE PAREDES DE CONCRETO, EXECUTADA COMO REFORÇO, VERGALHÃO DE 10,0 MM DE DIÂMETRO. AF_06/2015</v>
          </cell>
          <cell r="C287" t="str">
            <v>KG</v>
          </cell>
          <cell r="D287" t="str">
            <v>4,93</v>
          </cell>
        </row>
        <row r="288">
          <cell r="B288" t="str">
            <v>ARMAÇÃO  DE PILAR VIGA E LAJE</v>
          </cell>
        </row>
        <row r="289">
          <cell r="A289">
            <v>92791</v>
          </cell>
          <cell r="B289" t="str">
            <v>CORTE E DOBRA DE AÇO CA-60, DIÂMETRO DE 5,0 MM, UTILIZADO EM ESTRUTURAS DIVERSAS, EXCETO LAJES. AF_12/2015</v>
          </cell>
          <cell r="C289" t="str">
            <v>KG</v>
          </cell>
          <cell r="D289" t="str">
            <v>5,21</v>
          </cell>
        </row>
        <row r="290">
          <cell r="A290" t="str">
            <v>92792</v>
          </cell>
          <cell r="B290" t="str">
            <v>CORTE E DOBRA DE AÇO CA-50, DIÂMETRO DE 6,3 MM, UTILIZADO EM ESTRUTURAS DIVERSAS, EXCETO LAJES. AF_12/2015</v>
          </cell>
          <cell r="C290" t="str">
            <v>KG</v>
          </cell>
          <cell r="D290" t="str">
            <v>4,64</v>
          </cell>
        </row>
        <row r="291">
          <cell r="A291">
            <v>92793</v>
          </cell>
          <cell r="B291" t="str">
            <v>CORTE E DOBRA DE AÇO CA-50, DIÂMETRO DE 8,0 MM, UTILIZADO EM ESTRUTURAS DIVERSAS, EXCETO LAJES. AF_12/2015</v>
          </cell>
          <cell r="C291" t="str">
            <v>KG</v>
          </cell>
          <cell r="D291" t="str">
            <v>4,83</v>
          </cell>
        </row>
        <row r="292">
          <cell r="A292" t="str">
            <v>92794</v>
          </cell>
          <cell r="B292" t="str">
            <v>CORTE E DOBRA DE AÇO CA-50, DIÂMETRO DE 10,0 MM, UTILIZADO EM ESTRUTURAS DIVERSAS, EXCETO LAJES. AF_12/2015</v>
          </cell>
          <cell r="C292" t="str">
            <v>KG</v>
          </cell>
          <cell r="D292" t="str">
            <v>3,95</v>
          </cell>
        </row>
        <row r="293">
          <cell r="A293" t="str">
            <v>92795</v>
          </cell>
          <cell r="B293" t="str">
            <v>CORTE E DOBRA DE AÇO CA-50, DIÂMETRO DE 12,5 MM, UTILIZADO EM ESTRUTURAS DIVERSAS, EXCETO LAJES. AF_12/2015</v>
          </cell>
          <cell r="C293" t="str">
            <v>KG</v>
          </cell>
          <cell r="D293" t="str">
            <v>3,65</v>
          </cell>
        </row>
        <row r="294">
          <cell r="A294" t="str">
            <v>92796</v>
          </cell>
          <cell r="B294" t="str">
            <v>CORTE E DOBRA DE AÇO CA-50, DIÂMETRO DE 16,0 MM, UTILIZADO EM ESTRUTURAS DIVERSAS, EXCETO LAJES. AF_12/2015</v>
          </cell>
          <cell r="C294" t="str">
            <v>KG</v>
          </cell>
          <cell r="D294" t="str">
            <v>3,58</v>
          </cell>
        </row>
        <row r="295">
          <cell r="A295" t="str">
            <v>92797</v>
          </cell>
          <cell r="B295" t="str">
            <v>CORTE E DOBRA DE AÇO CA-50, DIÂMETRO DE 20,0 MM, UTILIZADO EM ESTRUTURAS DIVERSAS, EXCETO LAJES. AF_12/2015</v>
          </cell>
          <cell r="C295" t="str">
            <v>KG</v>
          </cell>
          <cell r="D295" t="str">
            <v>3,40</v>
          </cell>
        </row>
        <row r="296">
          <cell r="A296" t="str">
            <v>92798</v>
          </cell>
          <cell r="B296" t="str">
            <v>CORTE E DOBRA DE AÇO CA-50, DIÂMETRO DE 25,0 MM, UTILIZADO EM ESTRUTURAS DIVERSAS, EXCETO LAJES. AF_12/2015</v>
          </cell>
          <cell r="C296" t="str">
            <v>KG</v>
          </cell>
          <cell r="D296" t="str">
            <v>3,91</v>
          </cell>
        </row>
        <row r="297">
          <cell r="B297" t="str">
            <v>ARAMADURA DE LAJES</v>
          </cell>
        </row>
        <row r="298">
          <cell r="A298" t="str">
            <v>92799</v>
          </cell>
          <cell r="B298" t="str">
            <v>CORTE E DOBRA DE AÇO CA-60, DIÂMETRO DE 4,2 MM, UTILIZADO EM LAJE. AF_12/2015</v>
          </cell>
          <cell r="C298" t="str">
            <v>KG</v>
          </cell>
          <cell r="D298" t="str">
            <v>5,57</v>
          </cell>
        </row>
        <row r="299">
          <cell r="A299" t="str">
            <v>92800</v>
          </cell>
          <cell r="B299" t="str">
            <v>CORTE E DOBRA DE AÇO CA-60, DIÂMETRO DE 5,0 MM, UTILIZADO EM LAJE. AF_12/2015</v>
          </cell>
          <cell r="C299" t="str">
            <v>KG</v>
          </cell>
          <cell r="D299" t="str">
            <v>4,80</v>
          </cell>
        </row>
        <row r="300">
          <cell r="A300" t="str">
            <v>92801</v>
          </cell>
          <cell r="B300" t="str">
            <v>CORTE E DOBRA DE AÇO CA-50, DIÂMETRO DE 6,3 MM, UTILIZADO EM LAJE. AF_12/2015</v>
          </cell>
          <cell r="C300" t="str">
            <v>KG</v>
          </cell>
          <cell r="D300" t="str">
            <v>4,41</v>
          </cell>
        </row>
        <row r="301">
          <cell r="A301" t="str">
            <v>92802</v>
          </cell>
          <cell r="B301" t="str">
            <v>CORTE E DOBRA DE AÇO CA-50, DIÂMETRO DE 8,0 MM, UTILIZADO EM LAJE. AF_12/2015</v>
          </cell>
          <cell r="C301" t="str">
            <v>KG</v>
          </cell>
          <cell r="D301" t="str">
            <v>4,68</v>
          </cell>
        </row>
        <row r="302">
          <cell r="A302" t="str">
            <v>92803</v>
          </cell>
          <cell r="B302" t="str">
            <v>CORTE E DOBRA DE AÇO CA-50, DIÂMETRO DE 10,0 MM, UTILIZADO EM LAJE. AF_12/2015</v>
          </cell>
          <cell r="C302" t="str">
            <v>KG</v>
          </cell>
          <cell r="D302" t="str">
            <v>3,87</v>
          </cell>
        </row>
        <row r="303">
          <cell r="A303" t="str">
            <v>92804</v>
          </cell>
          <cell r="B303" t="str">
            <v>CORTE E DOBRA DE AÇO CA-50, DIÂMETRO DE 12,5 MM, UTILIZADO EM LAJE. AF_12/2015</v>
          </cell>
          <cell r="C303" t="str">
            <v>KG</v>
          </cell>
          <cell r="D303" t="str">
            <v>3,61</v>
          </cell>
        </row>
        <row r="304">
          <cell r="A304" t="str">
            <v>92805</v>
          </cell>
          <cell r="B304" t="str">
            <v>CORTE E DOBRA DE AÇO CA-50, DIÂMETRO DE 16,0 MM, UTILIZADO EM LAJE. AF_12/2015</v>
          </cell>
          <cell r="C304" t="str">
            <v>KG</v>
          </cell>
          <cell r="D304" t="str">
            <v>3,55</v>
          </cell>
        </row>
        <row r="305">
          <cell r="A305" t="str">
            <v>92806</v>
          </cell>
          <cell r="B305" t="str">
            <v>CORTE E DOBRA DE AÇO CA-50, DIÂMETRO DE 20,0 MM, UTILIZADO EM LAJE. AF_12/2015</v>
          </cell>
          <cell r="C305" t="str">
            <v>KG</v>
          </cell>
          <cell r="D305" t="str">
            <v>3,39</v>
          </cell>
        </row>
        <row r="306">
          <cell r="B306" t="str">
            <v>ARMAÇÃO  DE  ESCADAS</v>
          </cell>
        </row>
        <row r="307">
          <cell r="A307" t="str">
            <v>95943</v>
          </cell>
          <cell r="B307" t="str">
            <v>ARMAÇÃO DE ESCADA, COM 2 LANCES, DE UMA ESTRUTURA CONVENCIONAL DE CONCRETO ARMADO UTILIZANDO AÇO CA-60 DE 5,0 MM - MONTAGEM. AF_01/2017</v>
          </cell>
          <cell r="C307" t="str">
            <v>KG</v>
          </cell>
          <cell r="D307" t="str">
            <v>13,24</v>
          </cell>
        </row>
        <row r="308">
          <cell r="A308" t="str">
            <v>95944</v>
          </cell>
          <cell r="B308" t="str">
            <v>ARMAÇÃO DE ESCADA, COM 2 LANCES, DE UMA ESTRUTURA CONVENCIONAL DE CONCRETO ARMADO UTILIZANDO AÇO CA-50 DE 6,3 MM - MONTAGEM. AF_01/2017</v>
          </cell>
          <cell r="C308" t="str">
            <v>KG</v>
          </cell>
          <cell r="D308" t="str">
            <v>11,28</v>
          </cell>
        </row>
        <row r="309">
          <cell r="A309" t="str">
            <v>95945</v>
          </cell>
          <cell r="B309" t="str">
            <v>ARMAÇÃO DE ESCADA, COM 2 LANCES, DE UMA ESTRUTURA CONVENCIONAL DE CONCRETO ARMADO UTILIZANDO AÇO CA-50 DE 8,0 MM - MONTAGEM. AF_01/2017</v>
          </cell>
          <cell r="C309" t="str">
            <v>KG</v>
          </cell>
          <cell r="D309" t="str">
            <v>8,82</v>
          </cell>
        </row>
        <row r="310">
          <cell r="A310" t="str">
            <v>95946</v>
          </cell>
          <cell r="B310" t="str">
            <v>ARMAÇÃO DE ESCADA, COM 2 LANCES, DE UMA ESTRUTURA CONVENCIONAL DE CONCRETO ARMADO UTILIZANDO AÇO CA-50 DE 10,0 MM - MONTAGEM. AF_01/2017</v>
          </cell>
          <cell r="C310" t="str">
            <v>KG</v>
          </cell>
          <cell r="D310" t="str">
            <v>6,19</v>
          </cell>
        </row>
        <row r="311">
          <cell r="A311" t="str">
            <v>95947</v>
          </cell>
          <cell r="B311" t="str">
            <v>ARMAÇÃO DE ESCADA, COM 2 LANCES, DE UMA ESTRUTURA CONVENCIONAL DE CONCRETO ARMADO UTILIZANDO AÇO CA-50 DE 12,5 MM - MONTAGEM. AF_01/2017</v>
          </cell>
          <cell r="C311" t="str">
            <v>KG</v>
          </cell>
          <cell r="D311" t="str">
            <v>4,75</v>
          </cell>
        </row>
        <row r="312">
          <cell r="A312" t="str">
            <v>95948</v>
          </cell>
          <cell r="B312" t="str">
            <v>ARMAÇÃO DE ESCADA, COM 2 LANCES, DE UMA ESTRUTURA CONVENCIONAL DE CONCRETO ARMADO UTILIZANDO AÇO CA-50 DE 16,0 MM - MONTAGEM. AF_01/2017</v>
          </cell>
          <cell r="C312" t="str">
            <v>KG</v>
          </cell>
          <cell r="D312" t="str">
            <v>3,88</v>
          </cell>
        </row>
        <row r="313">
          <cell r="B313" t="str">
            <v xml:space="preserve">ARMAÇÃO  DE BLOCOS BALDRAMES E SAPATAS  </v>
          </cell>
        </row>
        <row r="314">
          <cell r="A314" t="str">
            <v>96544</v>
          </cell>
          <cell r="B314" t="str">
            <v>ARMAÇÃO DE BLOCO, VIGA BALDRAME OU SAPATA UTILIZANDO AÇO CA-50 DE 6,3 MM - MONTAGEM. AF_06/2017</v>
          </cell>
          <cell r="C314" t="str">
            <v>KG</v>
          </cell>
          <cell r="D314" t="str">
            <v>8,71</v>
          </cell>
        </row>
        <row r="315">
          <cell r="A315" t="str">
            <v>96545</v>
          </cell>
          <cell r="B315" t="str">
            <v>ARMAÇÃO DE BLOCO, VIGA BALDRAME OU SAPATA UTILIZANDO AÇO CA-50 DE 8 MM - MONTAGEM. AF_06/2017</v>
          </cell>
          <cell r="C315" t="str">
            <v>KG</v>
          </cell>
          <cell r="D315" t="str">
            <v>7,96</v>
          </cell>
        </row>
        <row r="316">
          <cell r="A316" t="str">
            <v>96546</v>
          </cell>
          <cell r="B316" t="str">
            <v>ARMAÇÃO DE BLOCO, VIGA BALDRAME OU SAPATA UTILIZANDO AÇO CA-50 DE 10 MM - MONTAGEM. AF_06/2017</v>
          </cell>
          <cell r="C316" t="str">
            <v>KG</v>
          </cell>
          <cell r="D316" t="str">
            <v>6,39</v>
          </cell>
        </row>
        <row r="317">
          <cell r="A317" t="str">
            <v>96547</v>
          </cell>
          <cell r="B317" t="str">
            <v>ARMAÇÃO DE BLOCO, VIGA BALDRAME OU SAPATA UTILIZANDO AÇO CA-50 DE 12,5 MM - MONTAGEM. AF_06/2017</v>
          </cell>
          <cell r="C317" t="str">
            <v>KG</v>
          </cell>
          <cell r="D317" t="str">
            <v>5,55</v>
          </cell>
        </row>
        <row r="318">
          <cell r="A318" t="str">
            <v>96548</v>
          </cell>
          <cell r="B318" t="str">
            <v>ARMAÇÃO DE BLOCO, VIGA BALDRAME OU SAPATA UTILIZANDO AÇO CA-50 DE 16 MM - MONTAGEM. AF_06/2017</v>
          </cell>
          <cell r="C318" t="str">
            <v>KG</v>
          </cell>
          <cell r="D318" t="str">
            <v>5,00</v>
          </cell>
        </row>
        <row r="319">
          <cell r="A319" t="str">
            <v>96549</v>
          </cell>
          <cell r="B319" t="str">
            <v>ARMAÇÃO DE BLOCO, VIGA BALDRAME OU SAPATA UTILIZANDO AÇO CA-50 DE 20 MM - MONTAGEM. AF_06/2017</v>
          </cell>
          <cell r="C319" t="str">
            <v>KG</v>
          </cell>
          <cell r="D319" t="str">
            <v>4,50</v>
          </cell>
        </row>
        <row r="320">
          <cell r="A320" t="str">
            <v>96550</v>
          </cell>
          <cell r="B320" t="str">
            <v>ARMAÇÃO DE BLOCO, VIGA BALDRAME OU SAPATA UTILIZANDO AÇO CA-50 DE 25 MM - MONTAGEM. AF_06/2017</v>
          </cell>
          <cell r="C320" t="str">
            <v>KG</v>
          </cell>
          <cell r="D320" t="str">
            <v>4,74</v>
          </cell>
        </row>
        <row r="321">
          <cell r="B321" t="str">
            <v>GRAUTE</v>
          </cell>
        </row>
        <row r="322">
          <cell r="A322" t="str">
            <v>40780</v>
          </cell>
          <cell r="B322" t="str">
            <v>REGULARIZAÇÃO DE SUPERFICIE DE CONCRETO APARENTE</v>
          </cell>
          <cell r="C322" t="str">
            <v>M2</v>
          </cell>
          <cell r="D322" t="str">
            <v>9,89</v>
          </cell>
        </row>
        <row r="323">
          <cell r="A323" t="str">
            <v>74157/4</v>
          </cell>
          <cell r="B323" t="str">
            <v>LANCAMENTO/APLICACAO MANUAL DE CONCRETO EM FUNDACOES</v>
          </cell>
          <cell r="C323" t="str">
            <v>M3</v>
          </cell>
          <cell r="D323" t="str">
            <v>111,64</v>
          </cell>
        </row>
        <row r="324">
          <cell r="A324" t="str">
            <v>89993</v>
          </cell>
          <cell r="B324" t="str">
            <v>GRAUTEAMENTO VERTICAL EM ALVENARIA ESTRUTURAL. AF_01/2015</v>
          </cell>
          <cell r="C324" t="str">
            <v>M3</v>
          </cell>
          <cell r="D324" t="str">
            <v>579,31</v>
          </cell>
        </row>
        <row r="325">
          <cell r="B325" t="str">
            <v>CONCRETO PREPARO MECÂNICO</v>
          </cell>
        </row>
        <row r="326">
          <cell r="A326" t="str">
            <v>94966</v>
          </cell>
          <cell r="B326" t="str">
            <v>CONCRETO FCK = 30MPA, TRAÇO 1:2,1:2,5 (CIMENTO/ AREIA MÉDIA/ BRITA 1)  - PREPARO MECÂNICO COM BETONEIRA 400 L. AF_07/2016</v>
          </cell>
          <cell r="C326" t="str">
            <v>M3</v>
          </cell>
          <cell r="D326" t="str">
            <v>278,01</v>
          </cell>
        </row>
        <row r="327">
          <cell r="B327" t="str">
            <v>CONCRETO PREPARO MANUAL</v>
          </cell>
        </row>
        <row r="328">
          <cell r="A328" t="str">
            <v>94974</v>
          </cell>
          <cell r="B328" t="str">
            <v>CONCRETO MAGRO PARA LASTRO, TRAÇO 1:4,5:4,5 (CIMENTO/ AREIA MÉDIA/ BRITA 1)  - PREPARO MANUAL. AF_07/2016</v>
          </cell>
          <cell r="C328" t="str">
            <v>M3</v>
          </cell>
          <cell r="D328" t="str">
            <v>332,37</v>
          </cell>
        </row>
        <row r="329">
          <cell r="B329" t="str">
            <v>CONCRETO  EM FUNDAÇÕES</v>
          </cell>
        </row>
        <row r="330">
          <cell r="A330" t="str">
            <v>96555</v>
          </cell>
          <cell r="B330" t="str">
            <v>CONCRETAGEM DE BLOCOS DE COROAMENTO E VIGAS BALDRAME, FCK 30 MPA, COM USO DE JERICA  LANÇAMENTO, ADENSAMENTO E ACABAMENTO. AF_06/2017</v>
          </cell>
          <cell r="C330" t="str">
            <v>M3</v>
          </cell>
          <cell r="D330" t="str">
            <v>405,87</v>
          </cell>
        </row>
        <row r="331">
          <cell r="A331">
            <v>96556</v>
          </cell>
          <cell r="B331" t="str">
            <v>CONCRETAGEM DE SAPATAS, FCK 30 MPA, COM USO DE JERICA  LANÇAMENTO, ADENSAMENTO E ACABAMENTO. AF_06/2017</v>
          </cell>
          <cell r="C331" t="str">
            <v>M3</v>
          </cell>
          <cell r="D331" t="str">
            <v>472,59</v>
          </cell>
        </row>
        <row r="332">
          <cell r="B332" t="str">
            <v>LAJE PRE MOLDADA</v>
          </cell>
        </row>
        <row r="333">
          <cell r="A333" t="str">
            <v>74141/4</v>
          </cell>
          <cell r="B333" t="str">
            <v>LAJE PRE-MOLD BETA 20 P/3,5KN/M2 VAO 6,2M INCL VIGOTAS TIJOLOS ARMADU-RA NEGATIVA CAPEAMENTO 3CM CONCRETO 15MPA ESCORAMENTO MATERIAL E MAO  DE OBRA.</v>
          </cell>
          <cell r="C333" t="str">
            <v>M2</v>
          </cell>
          <cell r="D333" t="str">
            <v>104,94</v>
          </cell>
        </row>
        <row r="334">
          <cell r="B334" t="str">
            <v>EMBASAMENTO</v>
          </cell>
        </row>
        <row r="335">
          <cell r="A335" t="str">
            <v>83518</v>
          </cell>
          <cell r="B335" t="str">
            <v>ALVENARIA EMBASAMENTO E=20 CM BLOCO CONCRETO</v>
          </cell>
          <cell r="C335" t="str">
            <v>M3</v>
          </cell>
          <cell r="D335" t="str">
            <v>315,32</v>
          </cell>
        </row>
        <row r="336">
          <cell r="B336" t="str">
            <v>JUNTAS  DE DILATAÇÃO</v>
          </cell>
        </row>
        <row r="337">
          <cell r="A337" t="str">
            <v>68328</v>
          </cell>
          <cell r="B337" t="str">
            <v>JUNTA DE DILATACAO COM ISOPOR 10 MM</v>
          </cell>
          <cell r="C337" t="str">
            <v>M2</v>
          </cell>
          <cell r="D337" t="str">
            <v>13,61</v>
          </cell>
        </row>
        <row r="338">
          <cell r="A338" t="str">
            <v>73898/1</v>
          </cell>
          <cell r="B338" t="str">
            <v>JUNTA DE DILATACAO ELASTICA (PVC) O-220/6 PRESSAO ATE 30 MCA</v>
          </cell>
          <cell r="C338" t="str">
            <v>M</v>
          </cell>
          <cell r="D338" t="str">
            <v>95,61</v>
          </cell>
        </row>
        <row r="339">
          <cell r="A339" t="str">
            <v>74121/1</v>
          </cell>
          <cell r="B339" t="str">
            <v>JUNTA DE DILATACAO PARA IMPERMEABILIZACAO, COM SELANTE ELASTICO MONOCOMPONENTE A BASE DE POLIURETANO, DIMENSOES 1X1CM.</v>
          </cell>
          <cell r="C339" t="str">
            <v>M</v>
          </cell>
          <cell r="D339" t="str">
            <v>20,36</v>
          </cell>
        </row>
        <row r="340">
          <cell r="A340" t="str">
            <v>79471</v>
          </cell>
          <cell r="B340" t="str">
            <v>PINTURA ADESIVA P/ CONCRETO, A BASE DE RESINA EPOXI ( SIKADUR 32 )</v>
          </cell>
          <cell r="C340" t="str">
            <v>KG</v>
          </cell>
          <cell r="D340" t="str">
            <v>62,15</v>
          </cell>
        </row>
        <row r="341">
          <cell r="B341" t="str">
            <v>VERGA E CONTRA VERGA</v>
          </cell>
        </row>
        <row r="342">
          <cell r="A342" t="str">
            <v>93187</v>
          </cell>
          <cell r="B342" t="str">
            <v>VERGA MOLDADA IN LOCO EM CONCRETO PARA JANELAS COM MAIS DE 1,5 M DE VÃO. AF_03/2016</v>
          </cell>
          <cell r="C342" t="str">
            <v>M</v>
          </cell>
          <cell r="D342" t="str">
            <v>39,63</v>
          </cell>
        </row>
        <row r="343">
          <cell r="A343" t="str">
            <v>93188</v>
          </cell>
          <cell r="B343" t="str">
            <v>VERGA MOLDADA IN LOCO EM CONCRETO PARA PORTAS COM ATÉ 1,5 M DE VÃO. AF_03/2016</v>
          </cell>
          <cell r="C343" t="str">
            <v>M</v>
          </cell>
          <cell r="D343" t="str">
            <v>37,29</v>
          </cell>
        </row>
        <row r="344">
          <cell r="A344" t="str">
            <v>93196</v>
          </cell>
          <cell r="B344" t="str">
            <v>CONTRAVERGA MOLDADA IN LOCO EM CONCRETO PARA VÃOS DE ATÉ 1,5 M DE COMPRIMENTO. AF_03/2016</v>
          </cell>
          <cell r="C344" t="str">
            <v>M</v>
          </cell>
          <cell r="D344" t="str">
            <v>33,49</v>
          </cell>
        </row>
        <row r="345">
          <cell r="A345" t="str">
            <v>93197</v>
          </cell>
          <cell r="B345" t="str">
            <v>CONTRAVERGA MOLDADA IN LOCO EM CONCRETO PARA VÃOS DE MAIS DE 1,5 M DE COMPRIMENTO. AF_03/2016</v>
          </cell>
          <cell r="C345" t="str">
            <v>M</v>
          </cell>
          <cell r="D345" t="str">
            <v>36,69</v>
          </cell>
        </row>
        <row r="346">
          <cell r="A346" t="str">
            <v>93198</v>
          </cell>
          <cell r="B346" t="str">
            <v>CONTRAVERGA MOLDADA IN LOCO COM UTILIZAÇÃO DE BLOCOS CANALETA PARA VÃOS DE ATÉ 1,5 M DE COMPRIMENTO. AF_03/2016</v>
          </cell>
          <cell r="C346" t="str">
            <v>M</v>
          </cell>
          <cell r="D346" t="str">
            <v>23,95</v>
          </cell>
        </row>
        <row r="347">
          <cell r="A347" t="str">
            <v>93199</v>
          </cell>
          <cell r="B347" t="str">
            <v>CONTRAVERGA MOLDADA IN LOCO COM UTILIZAÇÃO DE BLOCOS CANALETA PARA VÃOS DE MAIS DE 1,5 M DE COMPRIMENTO. AF_03/2016</v>
          </cell>
          <cell r="C347" t="str">
            <v>M</v>
          </cell>
          <cell r="D347" t="str">
            <v>23,48</v>
          </cell>
        </row>
        <row r="348">
          <cell r="A348" t="str">
            <v>85233</v>
          </cell>
          <cell r="B348" t="str">
            <v>ESCADA EM CONCRETO ARMADO, FCK = 15 MPA, MOLDADA IN LOCO</v>
          </cell>
          <cell r="C348" t="str">
            <v>M3</v>
          </cell>
          <cell r="D348" t="str">
            <v>1.933,70</v>
          </cell>
        </row>
        <row r="349">
          <cell r="A349" t="str">
            <v>95969</v>
          </cell>
          <cell r="B349" t="str">
            <v>(COMPOSIÇÃO REPRESENTATIVA) EXECUÇÃO DE ESCADA EM CONCRETO ARMADO, MOLDADA IN LOCO, FCK = 25 MPA. AF_02/2017</v>
          </cell>
          <cell r="C349" t="str">
            <v>M3</v>
          </cell>
          <cell r="D349" t="str">
            <v>1.863,09</v>
          </cell>
        </row>
        <row r="350">
          <cell r="B350" t="str">
            <v>IMPERMEABILIZAÇÃO</v>
          </cell>
        </row>
        <row r="351">
          <cell r="A351" t="str">
            <v>83731</v>
          </cell>
          <cell r="B351" t="str">
            <v>IMPERMEABILIZACAO DE SUPERFICIE COM ARGAMASSA DE CIMENTO E AREIA, TRACO 1:3, COM ADITIVO IMPERMEABILIZANTE, E=3 CM</v>
          </cell>
          <cell r="C351" t="str">
            <v>M2</v>
          </cell>
          <cell r="D351" t="str">
            <v>42,11</v>
          </cell>
        </row>
        <row r="352">
          <cell r="A352" t="str">
            <v>83732</v>
          </cell>
          <cell r="B352" t="str">
            <v>IMPERMEABILIZACAO DE SUPERFICIE COM ARGAMASSA DE CIMENTO E AREIA, TRACO 1:3, COM ADITIVO IMPERMEABILIZANTE, E=1,5 CM</v>
          </cell>
          <cell r="C352" t="str">
            <v>M2</v>
          </cell>
          <cell r="D352" t="str">
            <v>32,93</v>
          </cell>
        </row>
        <row r="353">
          <cell r="A353" t="str">
            <v>83733</v>
          </cell>
          <cell r="B353" t="str">
            <v>IMPERMEABILIZACAO DE SUPERFICIE COM ARGAMASSA DE CIMENTO E AREIA (GROSSA), TRACO 1:4, COM ADITIVO IMPERMEABILIZANTE, E=2 CM</v>
          </cell>
          <cell r="C353" t="str">
            <v>M2</v>
          </cell>
          <cell r="D353" t="str">
            <v>37,31</v>
          </cell>
        </row>
        <row r="354">
          <cell r="A354" t="str">
            <v>83735</v>
          </cell>
          <cell r="B354" t="str">
            <v>IMPERMEABILIZACAO DE SUPERFICIE COM CIMENTO IMPERMEABILIZANTE DE PEGA ULTRA RAPIDA, TRACO 1:1, E=0,5 CM</v>
          </cell>
          <cell r="C354" t="str">
            <v>M2</v>
          </cell>
          <cell r="D354" t="str">
            <v>58,49</v>
          </cell>
        </row>
        <row r="355">
          <cell r="A355" t="str">
            <v>68053</v>
          </cell>
          <cell r="B355" t="str">
            <v>FORNECIMENTO/INSTALACAO LONA PLASTICA PRETA, PARA IMPERMEABILIZACAO, ESPESSURA 150 MICRAS.</v>
          </cell>
          <cell r="C355" t="str">
            <v>M2</v>
          </cell>
          <cell r="D355" t="str">
            <v>5,39</v>
          </cell>
        </row>
        <row r="356">
          <cell r="A356" t="str">
            <v>73753/1</v>
          </cell>
          <cell r="B356" t="str">
            <v>IMPERMEABILIZACAO DE SUPERFICIE COM MANTA ASFALTICA PROTEGIDA COM FILME DE ALUMINIO GOFRADO (DE ESPESSURA 0,8MM), INCLUSA APLICACAO DE  EMULSAO ASFALTICA, E=3MM.</v>
          </cell>
          <cell r="C356" t="str">
            <v>M2</v>
          </cell>
          <cell r="D356" t="str">
            <v>76,58</v>
          </cell>
        </row>
        <row r="357">
          <cell r="A357" t="str">
            <v>74033/1</v>
          </cell>
          <cell r="B357" t="str">
            <v>IMPERMEABILIZACAO DE SUPERFICIE COM GEOMEMBRANA (MANTA TERMOPLASTICA LISA) TIPO PEAD, E=2MM.</v>
          </cell>
          <cell r="C357" t="str">
            <v>M2</v>
          </cell>
          <cell r="D357" t="str">
            <v>40,76</v>
          </cell>
        </row>
        <row r="358">
          <cell r="A358" t="str">
            <v>83737</v>
          </cell>
          <cell r="B358" t="str">
            <v>IMPERMEABILIZACAO DE SUPERFICIE COM MANTA ASFALTICA (COM POLIMEROS TIPO APP), E=3 MM</v>
          </cell>
          <cell r="C358" t="str">
            <v>M2</v>
          </cell>
          <cell r="D358" t="str">
            <v>60,33</v>
          </cell>
        </row>
        <row r="359">
          <cell r="A359" t="str">
            <v>83738</v>
          </cell>
          <cell r="B359" t="str">
            <v>IMPERMEABILIZACAO DE SUPERFICIE COM MANTA ASFALTICA (COM POLIMEROS TIPO APP), E=4 MM</v>
          </cell>
          <cell r="C359" t="str">
            <v>M2</v>
          </cell>
          <cell r="D359" t="str">
            <v>74,23</v>
          </cell>
        </row>
        <row r="360">
          <cell r="A360" t="str">
            <v>83740</v>
          </cell>
          <cell r="B360" t="str">
            <v>IMPERMEABILIZACAO COM VÉU DE POLIESTER</v>
          </cell>
          <cell r="C360" t="str">
            <v>M2</v>
          </cell>
          <cell r="D360" t="str">
            <v>30,11</v>
          </cell>
        </row>
        <row r="361">
          <cell r="A361" t="str">
            <v>73929/1</v>
          </cell>
          <cell r="B361" t="str">
            <v>IMPERMEABILIZACAO DE SUPERFICIE COM CIMENTO ESPECIAL CRISTALIZANTE COM ADESIVO LIQUIDO, UMA DEMAO.</v>
          </cell>
          <cell r="C361" t="str">
            <v>M2</v>
          </cell>
          <cell r="D361" t="str">
            <v>32,47</v>
          </cell>
        </row>
        <row r="362">
          <cell r="A362" t="str">
            <v>73929/4</v>
          </cell>
          <cell r="B362" t="str">
            <v>IMPERMEABILIZACAO DE ESTRUTURAS ENTERRADAS COM CIMENTO CRISTALIZANTE E ADESIVO LIQUIDO, ATE 7M DE PROFUNDIDADE.</v>
          </cell>
          <cell r="C362" t="str">
            <v>M2</v>
          </cell>
          <cell r="D362" t="str">
            <v>60,95</v>
          </cell>
        </row>
        <row r="363">
          <cell r="A363" t="str">
            <v>6225</v>
          </cell>
          <cell r="B363" t="str">
            <v>IMPERMEABILIZACAO DE CALHAS/LAJES DESCOBERTAS, COM EMULSAO ASFALTICA COM ELASTOMEROS, 3 DEMAOS</v>
          </cell>
          <cell r="C363" t="str">
            <v>M2</v>
          </cell>
          <cell r="D363" t="str">
            <v>38,23</v>
          </cell>
        </row>
        <row r="364">
          <cell r="A364" t="str">
            <v>72075</v>
          </cell>
          <cell r="B364" t="str">
            <v>IMPERMEABILIZACAO DE SUPERFICIE COM REVESTIMENTO BICOMPONENTE SEMI FLEXIVEL.</v>
          </cell>
          <cell r="C364" t="str">
            <v>M2</v>
          </cell>
          <cell r="D364" t="str">
            <v>11,98</v>
          </cell>
        </row>
        <row r="365">
          <cell r="A365" t="str">
            <v>73762/2</v>
          </cell>
          <cell r="B365" t="str">
            <v>IMPERMEABILIZACAO DE SUPERFICIE COM ADESIVO LIQUIDO SOBRE CIMENTO CRISTALIZANTE, INCLUSO VEU DE FIBRA DE VIDRO.</v>
          </cell>
          <cell r="C365" t="str">
            <v>M2</v>
          </cell>
          <cell r="D365" t="str">
            <v>84,64</v>
          </cell>
        </row>
        <row r="366">
          <cell r="A366" t="str">
            <v>73762/4</v>
          </cell>
          <cell r="B366" t="str">
            <v>IMPERMEABILIZACAO DE SUPERFICIE COM ASFALTO ELASTOMERICO, INCLUSOS PRIMER E VEU DE FIBRA DE VIDRO.</v>
          </cell>
          <cell r="C366" t="str">
            <v>M2</v>
          </cell>
          <cell r="D366" t="str">
            <v>130,93</v>
          </cell>
        </row>
        <row r="367">
          <cell r="A367" t="str">
            <v>74066/2</v>
          </cell>
          <cell r="B367" t="str">
            <v>IMPERMEABILIZACAO DE SUPERFICIE, COM IMPERMEABILIZANTE FLEXIVEL A BASE ACRILICA.</v>
          </cell>
          <cell r="C367" t="str">
            <v>M2</v>
          </cell>
          <cell r="D367" t="str">
            <v>81,17</v>
          </cell>
        </row>
        <row r="368">
          <cell r="A368" t="str">
            <v>74106/1</v>
          </cell>
          <cell r="B368" t="str">
            <v>IMPERMEABILIZACAO DE ESTRUTURAS ENTERRADAS, COM TINTA ASFALTICA, DUAS DEMAOS.</v>
          </cell>
          <cell r="C368" t="str">
            <v>M2</v>
          </cell>
          <cell r="D368" t="str">
            <v>9,55</v>
          </cell>
        </row>
        <row r="369">
          <cell r="A369" t="str">
            <v>83741</v>
          </cell>
          <cell r="B369" t="str">
            <v>IMPERMEABILIZACAO DE SUPERFICIE COM EMULSAO ASFALTICA COM ELASTOMERO, INCLUSOS PRIMER E VEU DE POLIESTER</v>
          </cell>
          <cell r="C369" t="str">
            <v>M2</v>
          </cell>
          <cell r="D369" t="str">
            <v>69,54</v>
          </cell>
        </row>
        <row r="370">
          <cell r="A370" t="str">
            <v>83742</v>
          </cell>
          <cell r="B370" t="str">
            <v>IMPERMEABILIZACAO DE SUPERFICIE COM EMULSAO ASFALTICA A BASE D'AGUA</v>
          </cell>
          <cell r="C370" t="str">
            <v>M2</v>
          </cell>
          <cell r="D370" t="str">
            <v>23,48</v>
          </cell>
        </row>
        <row r="371">
          <cell r="A371" t="str">
            <v>83743</v>
          </cell>
          <cell r="B371" t="str">
            <v>JUNTA DE DILATACAO PARA IMPERMEABILIZACAO, COM ASFALTO OXIDADO APLICADO A QUENTE, DIMENSOES 2X2 CM</v>
          </cell>
          <cell r="C371" t="str">
            <v>M</v>
          </cell>
          <cell r="D371" t="str">
            <v>19,87</v>
          </cell>
        </row>
        <row r="372">
          <cell r="A372" t="str">
            <v>73872/1</v>
          </cell>
          <cell r="B372" t="str">
            <v>IMPERMEABILIZACAO COM PINTURA A BASE DE RESINA EPOXI ALCATRAO, UMA DEMAO.</v>
          </cell>
          <cell r="C372" t="str">
            <v>M2</v>
          </cell>
          <cell r="D372" t="str">
            <v>29,11</v>
          </cell>
        </row>
        <row r="373">
          <cell r="A373" t="str">
            <v>73872/2</v>
          </cell>
          <cell r="B373" t="str">
            <v>IMPERMEABILIZACAO COM PINTURA A BASE DE RESINA EPOXI ALCATRAO, DUAS DEMAOS.</v>
          </cell>
          <cell r="C373" t="str">
            <v>M2</v>
          </cell>
          <cell r="D373" t="str">
            <v>56,99</v>
          </cell>
        </row>
        <row r="374">
          <cell r="A374" t="str">
            <v>72124</v>
          </cell>
          <cell r="B374" t="str">
            <v>IMPERMEABILIZACAO DE SUPERFICIE COM MASTIQUE ELASTICO A BASE DE SILICONE, POR VOLUME.</v>
          </cell>
          <cell r="C374" t="str">
            <v>DM3</v>
          </cell>
          <cell r="D374" t="str">
            <v>107,55</v>
          </cell>
        </row>
        <row r="375">
          <cell r="A375" t="str">
            <v>74025/1</v>
          </cell>
          <cell r="B375" t="str">
            <v>IMPERMEABILIZACAO DE SUPERFICIE COM MASTIQUE BETUMINOSO A FRIO, POR METRO.</v>
          </cell>
          <cell r="C375" t="str">
            <v>M</v>
          </cell>
          <cell r="D375" t="str">
            <v>46,31</v>
          </cell>
        </row>
        <row r="376">
          <cell r="A376" t="str">
            <v>74190/1</v>
          </cell>
          <cell r="B376" t="str">
            <v>IMPERMEABILIZACAO DE SUPERFICIE COM MASTIQUE BETUMINOSO A FRIO, POR AREA.</v>
          </cell>
          <cell r="C376" t="str">
            <v>M2</v>
          </cell>
          <cell r="D376" t="str">
            <v>153,53</v>
          </cell>
        </row>
        <row r="377">
          <cell r="A377" t="str">
            <v>73798/1</v>
          </cell>
          <cell r="B377" t="str">
            <v>DUTO ESPIRAL FLEXIVEL SINGELO PEAD D=50MM(2") REVESTIDO COM PVC COM FIO GUIA DE ACO GALVANIZADO, LANCADO DIRETO NO SOLO, INCL CONEXOES</v>
          </cell>
          <cell r="C377" t="str">
            <v>M</v>
          </cell>
          <cell r="D377" t="str">
            <v>25,43</v>
          </cell>
        </row>
        <row r="378">
          <cell r="A378" t="str">
            <v>73798/3</v>
          </cell>
          <cell r="B378" t="str">
            <v>DUTO ESPIRAL FLEXIVEL SINGELO PEAD D=75MM(3") REVESTIDO COM PVC COM FIO GUIA DE ACO GALVANIZADO, LANCADO DIRETO NO SOLO, INCL CONEXOES</v>
          </cell>
          <cell r="C378" t="str">
            <v>M</v>
          </cell>
          <cell r="D378" t="str">
            <v>39,58</v>
          </cell>
        </row>
        <row r="379">
          <cell r="A379" t="str">
            <v>91831</v>
          </cell>
          <cell r="B379" t="str">
            <v>ELETRODUTO FLEXÍVEL CORRUGADO, PVC, DN 20 MM (1/2"), PARA CIRCUITOS TERMINAIS, INSTALADO EM FORRO - FORNECIMENTO E INSTALAÇÃO. AF_12/2015</v>
          </cell>
          <cell r="C379" t="str">
            <v>M</v>
          </cell>
          <cell r="D379" t="str">
            <v>5,37</v>
          </cell>
        </row>
        <row r="380">
          <cell r="A380" t="str">
            <v>91834</v>
          </cell>
          <cell r="B380" t="str">
            <v>ELETRODUTO FLEXÍVEL CORRUGADO, PVC, DN 25 MM (3/4"), PARA CIRCUITOS TERMINAIS, INSTALADO EM FORRO - FORNECIMENTO E INSTALAÇÃO. AF_12/2015</v>
          </cell>
          <cell r="C380" t="str">
            <v>M</v>
          </cell>
          <cell r="D380" t="str">
            <v>6,06</v>
          </cell>
        </row>
        <row r="381">
          <cell r="A381" t="str">
            <v>91836</v>
          </cell>
          <cell r="B381" t="str">
            <v>ELETRODUTO FLEXÍVEL CORRUGADO, PVC, DN 32 MM (1"), PARA CIRCUITOS TERMINAIS, INSTALADO EM FORRO - FORNECIMENTO E INSTALAÇÃO. AF_12/2015</v>
          </cell>
          <cell r="C381" t="str">
            <v>M</v>
          </cell>
          <cell r="D381" t="str">
            <v>7,70</v>
          </cell>
        </row>
        <row r="382">
          <cell r="A382" t="str">
            <v>91842</v>
          </cell>
          <cell r="B382" t="str">
            <v>ELETRODUTO FLEXÍVEL CORRUGADO, PVC, DN 20 MM (1/2"), PARA CIRCUITOS TERMINAIS, INSTALADO EM LAJE - FORNECIMENTO E INSTALAÇÃO. AF_12/2015</v>
          </cell>
          <cell r="C382" t="str">
            <v>M</v>
          </cell>
          <cell r="D382" t="str">
            <v>3,94</v>
          </cell>
        </row>
        <row r="383">
          <cell r="A383" t="str">
            <v>91844</v>
          </cell>
          <cell r="B383" t="str">
            <v>ELETRODUTO FLEXÍVEL CORRUGADO, PVC, DN 25 MM (3/4"), PARA CIRCUITOS TERMINAIS, INSTALADO EM LAJE - FORNECIMENTO E INSTALAÇÃO. AF_12/2015</v>
          </cell>
          <cell r="C383" t="str">
            <v>M</v>
          </cell>
          <cell r="D383" t="str">
            <v>4,63</v>
          </cell>
        </row>
        <row r="384">
          <cell r="A384" t="str">
            <v>91846</v>
          </cell>
          <cell r="B384" t="str">
            <v>ELETRODUTO FLEXÍVEL CORRUGADO, PVC, DN 32 MM (1"), PARA CIRCUITOS TERMINAIS, INSTALADO EM LAJE - FORNECIMENTO E INSTALAÇÃO. AF_12/2015</v>
          </cell>
          <cell r="C384" t="str">
            <v>M</v>
          </cell>
          <cell r="D384" t="str">
            <v>6,27</v>
          </cell>
        </row>
        <row r="385">
          <cell r="A385" t="str">
            <v>91852</v>
          </cell>
          <cell r="B385" t="str">
            <v>ELETRODUTO FLEXÍVEL CORRUGADO, PVC, DN 20 MM (1/2"), PARA CIRCUITOS TERMINAIS, INSTALADO EM PAREDE - FORNECIMENTO E INSTALAÇÃO. AF_12/2015</v>
          </cell>
          <cell r="C385" t="str">
            <v>M</v>
          </cell>
          <cell r="D385" t="str">
            <v>6,12</v>
          </cell>
        </row>
        <row r="386">
          <cell r="A386" t="str">
            <v>91854</v>
          </cell>
          <cell r="B386" t="str">
            <v>ELETRODUTO FLEXÍVEL CORRUGADO, PVC, DN 25 MM (3/4"), PARA CIRCUITOS TERMINAIS, INSTALADO EM PAREDE - FORNECIMENTO E INSTALAÇÃO. AF_12/2015</v>
          </cell>
          <cell r="C386" t="str">
            <v>M</v>
          </cell>
          <cell r="D386" t="str">
            <v>6,80</v>
          </cell>
        </row>
        <row r="387">
          <cell r="A387" t="str">
            <v>91856</v>
          </cell>
          <cell r="B387" t="str">
            <v>ELETRODUTO FLEXÍVEL CORRUGADO, PVC, DN 32 MM (1"), PARA CIRCUITOS TERMINAIS, INSTALADO EM PAREDE - FORNECIMENTO E INSTALAÇÃO. AF_12/2015</v>
          </cell>
          <cell r="C387" t="str">
            <v>M</v>
          </cell>
          <cell r="D387" t="str">
            <v>8,38</v>
          </cell>
        </row>
        <row r="388">
          <cell r="A388" t="str">
            <v>91862</v>
          </cell>
          <cell r="B388" t="str">
            <v>ELETRODUTO RÍGIDO ROSCÁVEL, PVC, DN 20 MM (1/2"), PARA CIRCUITOS TERMINAIS, INSTALADO EM FORRO - FORNECIMENTO E INSTALAÇÃO. AF_12/2015</v>
          </cell>
          <cell r="C388" t="str">
            <v>M</v>
          </cell>
          <cell r="D388" t="str">
            <v>6,35</v>
          </cell>
        </row>
        <row r="389">
          <cell r="A389" t="str">
            <v>91863</v>
          </cell>
          <cell r="B389" t="str">
            <v>ELETRODUTO RÍGIDO ROSCÁVEL, PVC, DN 25 MM (3/4"), PARA CIRCUITOS TERMINAIS, INSTALADO EM FORRO - FORNECIMENTO E INSTALAÇÃO. AF_12/2015</v>
          </cell>
          <cell r="C389" t="str">
            <v>M</v>
          </cell>
          <cell r="D389" t="str">
            <v>7,44</v>
          </cell>
        </row>
        <row r="390">
          <cell r="A390" t="str">
            <v>91864</v>
          </cell>
          <cell r="B390" t="str">
            <v>ELETRODUTO RÍGIDO ROSCÁVEL, PVC, DN 32 MM (1"), PARA CIRCUITOS TERMINAIS, INSTALADO EM FORRO - FORNECIMENTO E INSTALAÇÃO. AF_12/2015</v>
          </cell>
          <cell r="C390" t="str">
            <v>M</v>
          </cell>
          <cell r="D390" t="str">
            <v>9,56</v>
          </cell>
        </row>
        <row r="391">
          <cell r="A391" t="str">
            <v>91865</v>
          </cell>
          <cell r="B391" t="str">
            <v>ELETRODUTO RÍGIDO ROSCÁVEL, PVC, DN 40 MM (1 1/4"), PARA CIRCUITOS TERMINAIS, INSTALADO EM FORRO - FORNECIMENTO E INSTALAÇÃO. AF_12/2015</v>
          </cell>
          <cell r="C391" t="str">
            <v>M</v>
          </cell>
          <cell r="D391" t="str">
            <v>11,74</v>
          </cell>
        </row>
        <row r="392">
          <cell r="A392" t="str">
            <v>91866</v>
          </cell>
          <cell r="B392" t="str">
            <v>ELETRODUTO RÍGIDO ROSCÁVEL, PVC, DN 20 MM (1/2"), PARA CIRCUITOS TERMINAIS, INSTALADO EM LAJE - FORNECIMENTO E INSTALAÇÃO. AF_12/2015</v>
          </cell>
          <cell r="C392" t="str">
            <v>M</v>
          </cell>
          <cell r="D392" t="str">
            <v>5,04</v>
          </cell>
        </row>
        <row r="393">
          <cell r="A393" t="str">
            <v>91867</v>
          </cell>
          <cell r="B393" t="str">
            <v>ELETRODUTO RÍGIDO ROSCÁVEL, PVC, DN 25 MM (3/4"), PARA CIRCUITOS TERMINAIS, INSTALADO EM LAJE - FORNECIMENTO E INSTALAÇÃO. AF_12/2015</v>
          </cell>
          <cell r="C393" t="str">
            <v>M</v>
          </cell>
          <cell r="D393" t="str">
            <v>6,13</v>
          </cell>
        </row>
        <row r="394">
          <cell r="A394" t="str">
            <v>91868</v>
          </cell>
          <cell r="B394" t="str">
            <v>ELETRODUTO RÍGIDO ROSCÁVEL, PVC, DN 32 MM (1"), PARA CIRCUITOS TERMINAIS, INSTALADO EM LAJE - FORNECIMENTO E INSTALAÇÃO. AF_12/2015</v>
          </cell>
          <cell r="C394" t="str">
            <v>M</v>
          </cell>
          <cell r="D394" t="str">
            <v>8,25</v>
          </cell>
        </row>
        <row r="395">
          <cell r="A395" t="str">
            <v>91869</v>
          </cell>
          <cell r="B395" t="str">
            <v>ELETRODUTO RÍGIDO ROSCÁVEL, PVC, DN 40 MM (1 1/4"), PARA CIRCUITOS TERMINAIS, INSTALADO EM LAJE - FORNECIMENTO E INSTALAÇÃO. AF_12/2015</v>
          </cell>
          <cell r="C395" t="str">
            <v>M</v>
          </cell>
          <cell r="D395" t="str">
            <v>10,43</v>
          </cell>
        </row>
        <row r="396">
          <cell r="A396" t="str">
            <v>91870</v>
          </cell>
          <cell r="B396" t="str">
            <v>ELETRODUTO RÍGIDO ROSCÁVEL, PVC, DN 20 MM (1/2"), PARA CIRCUITOS TERMINAIS, INSTALADO EM PAREDE - FORNECIMENTO E INSTALAÇÃO. AF_12/2015</v>
          </cell>
          <cell r="C396" t="str">
            <v>M</v>
          </cell>
          <cell r="D396" t="str">
            <v>7,70</v>
          </cell>
        </row>
        <row r="397">
          <cell r="A397" t="str">
            <v>91871</v>
          </cell>
          <cell r="B397" t="str">
            <v>ELETRODUTO RÍGIDO ROSCÁVEL, PVC, DN 25 MM (3/4"), PARA CIRCUITOS TERMINAIS, INSTALADO EM PAREDE - FORNECIMENTO E INSTALAÇÃO. AF_12/2015</v>
          </cell>
          <cell r="C397" t="str">
            <v>M</v>
          </cell>
          <cell r="D397" t="str">
            <v>8,83</v>
          </cell>
        </row>
        <row r="398">
          <cell r="A398" t="str">
            <v>91872</v>
          </cell>
          <cell r="B398" t="str">
            <v>ELETRODUTO RÍGIDO ROSCÁVEL, PVC, DN 32 MM (1"), PARA CIRCUITOS TERMINAIS, INSTALADO EM PAREDE - FORNECIMENTO E INSTALAÇÃO. AF_12/2015</v>
          </cell>
          <cell r="C398" t="str">
            <v>M</v>
          </cell>
          <cell r="D398" t="str">
            <v>10,94</v>
          </cell>
        </row>
        <row r="399">
          <cell r="A399" t="str">
            <v>91873</v>
          </cell>
          <cell r="B399" t="str">
            <v>ELETRODUTO RÍGIDO ROSCÁVEL, PVC, DN 40 MM (1 1/4"), PARA CIRCUITOS TERMINAIS, INSTALADO EM PAREDE - FORNECIMENTO E INSTALAÇÃO. AF_12/2015</v>
          </cell>
          <cell r="C399" t="str">
            <v>M</v>
          </cell>
          <cell r="D399" t="str">
            <v>13,08</v>
          </cell>
        </row>
        <row r="400">
          <cell r="A400" t="str">
            <v>93008</v>
          </cell>
          <cell r="B400" t="str">
            <v>ELETRODUTO RÍGIDO ROSCÁVEL, PVC, DN 50 MM (1 1/2") - FORNECIMENTO E INSTALAÇÃO. AF_12/2015</v>
          </cell>
          <cell r="C400" t="str">
            <v>M</v>
          </cell>
          <cell r="D400" t="str">
            <v>9,56</v>
          </cell>
        </row>
        <row r="401">
          <cell r="A401" t="str">
            <v>93009</v>
          </cell>
          <cell r="B401" t="str">
            <v>ELETRODUTO RÍGIDO ROSCÁVEL, PVC, DN 60 MM (2") - FORNECIMENTO E INSTALAÇÃO. AF_12/2015</v>
          </cell>
          <cell r="C401" t="str">
            <v>M</v>
          </cell>
          <cell r="D401" t="str">
            <v>13,46</v>
          </cell>
        </row>
        <row r="402">
          <cell r="A402" t="str">
            <v>93010</v>
          </cell>
          <cell r="B402" t="str">
            <v>ELETRODUTO RÍGIDO ROSCÁVEL, PVC, DN 75 MM (2 1/2") - FORNECIMENTO E INSTALAÇÃO. AF_12/2015</v>
          </cell>
          <cell r="C402" t="str">
            <v>M</v>
          </cell>
          <cell r="D402" t="str">
            <v>18,29</v>
          </cell>
        </row>
        <row r="403">
          <cell r="A403" t="str">
            <v>93011</v>
          </cell>
          <cell r="B403" t="str">
            <v>ELETRODUTO RÍGIDO ROSCÁVEL, PVC, DN 85 MM (3") - FORNECIMENTO E INSTALAÇÃO. AF_12/2015</v>
          </cell>
          <cell r="C403" t="str">
            <v>M</v>
          </cell>
          <cell r="D403" t="str">
            <v>22,06</v>
          </cell>
        </row>
        <row r="404">
          <cell r="A404" t="str">
            <v>93012</v>
          </cell>
          <cell r="B404" t="str">
            <v>ELETRODUTO RÍGIDO ROSCÁVEL, PVC, DN 110 MM (4") - FORNECIMENTO E INSTALAÇÃO. AF_12/2015</v>
          </cell>
          <cell r="C404" t="str">
            <v>M</v>
          </cell>
          <cell r="D404" t="str">
            <v>32,52</v>
          </cell>
        </row>
        <row r="405">
          <cell r="A405" t="str">
            <v>95726</v>
          </cell>
          <cell r="B405" t="str">
            <v>ELETRODUTO RÍGIDO SOLDÁVEL, PVC, DN 20 MM (½), APARENTE, INSTALADO EM TETO - FORNECIMENTO E INSTALAÇÃO. AF_11/2016_P</v>
          </cell>
          <cell r="C405" t="str">
            <v>M</v>
          </cell>
          <cell r="D405" t="str">
            <v>4,32</v>
          </cell>
        </row>
        <row r="406">
          <cell r="A406" t="str">
            <v>95727</v>
          </cell>
          <cell r="B406" t="str">
            <v>ELETRODUTO RÍGIDO SOLDÁVEL, PVC, DN 25 MM (3/4), APARENTE, INSTALADO EM TETO - FORNECIMENTO E INSTALAÇÃO. AF_11/2016_P</v>
          </cell>
          <cell r="C406" t="str">
            <v>M</v>
          </cell>
          <cell r="D406" t="str">
            <v>4,90</v>
          </cell>
        </row>
        <row r="407">
          <cell r="A407" t="str">
            <v>95728</v>
          </cell>
          <cell r="B407" t="str">
            <v>ELETRODUTO RÍGIDO SOLDÁVEL, PVC, DN 32 MM (1), APARENTE, INSTALADO EM TETO - FORNECIMENTO E INSTALAÇÃO. AF_11/2016_P</v>
          </cell>
          <cell r="C407" t="str">
            <v>M</v>
          </cell>
          <cell r="D407" t="str">
            <v>6,03</v>
          </cell>
        </row>
        <row r="408">
          <cell r="A408" t="str">
            <v>95729</v>
          </cell>
          <cell r="B408" t="str">
            <v>ELETRODUTO RÍGIDO SOLDÁVEL, PVC, DN 20 MM (½), APARENTE, INSTALADO EM PAREDE - FORNECIMENTO E INSTALAÇÃO. AF_11/2016_P</v>
          </cell>
          <cell r="C408" t="str">
            <v>M</v>
          </cell>
          <cell r="D408" t="str">
            <v>6,01</v>
          </cell>
        </row>
        <row r="409">
          <cell r="A409" t="str">
            <v>95730</v>
          </cell>
          <cell r="B409" t="str">
            <v>ELETRODUTO RÍGIDO SOLDÁVEL, PVC, DN 25 MM (3/4), APARENTE, INSTALADO EM PAREDE - FORNECIMENTO E INSTALAÇÃO. AF_11/2016_P</v>
          </cell>
          <cell r="C409" t="str">
            <v>M</v>
          </cell>
          <cell r="D409" t="str">
            <v>6,60</v>
          </cell>
        </row>
        <row r="410">
          <cell r="A410" t="str">
            <v>95731</v>
          </cell>
          <cell r="B410" t="str">
            <v>ELETRODUTO RÍGIDO SOLDÁVEL, PVC, DN 32 MM (1), APARENTE, INSTALADO EM PAREDE - FORNECIMENTO E INSTALAÇÃO. AF_11/2016_P</v>
          </cell>
          <cell r="C410" t="str">
            <v>M</v>
          </cell>
          <cell r="D410" t="str">
            <v>7,73</v>
          </cell>
        </row>
        <row r="411">
          <cell r="A411" t="str">
            <v>95732</v>
          </cell>
          <cell r="B411" t="str">
            <v>LUVA PARA ELETRODUTO, PVC, SOLDÁVEL, DN 20 MM (1/2), APARENTE, INSTALADA EM TETO - FORNECIMENTO E INSTALAÇÃO. AF_11/2016_P</v>
          </cell>
          <cell r="C411" t="str">
            <v>UN</v>
          </cell>
          <cell r="D411" t="str">
            <v>3,41</v>
          </cell>
        </row>
        <row r="412">
          <cell r="A412" t="str">
            <v>72250</v>
          </cell>
          <cell r="B412" t="str">
            <v>CABO DE COBRE NU 10MM2 - FORNECIMENTO E INSTALACAO</v>
          </cell>
          <cell r="C412" t="str">
            <v>M</v>
          </cell>
          <cell r="D412" t="str">
            <v>7,96</v>
          </cell>
        </row>
        <row r="413">
          <cell r="A413" t="str">
            <v>72251</v>
          </cell>
          <cell r="B413" t="str">
            <v>CABO DE COBRE NU 16MM2 - FORNECIMENTO E INSTALACAO</v>
          </cell>
          <cell r="C413" t="str">
            <v>M</v>
          </cell>
          <cell r="D413" t="str">
            <v>11,55</v>
          </cell>
        </row>
        <row r="414">
          <cell r="A414" t="str">
            <v>72252</v>
          </cell>
          <cell r="B414" t="str">
            <v>CABO DE COBRE NU 25MM2 - FORNECIMENTO E INSTALACAO</v>
          </cell>
          <cell r="C414" t="str">
            <v>M</v>
          </cell>
          <cell r="D414" t="str">
            <v>16,61</v>
          </cell>
        </row>
        <row r="415">
          <cell r="A415" t="str">
            <v>72253</v>
          </cell>
          <cell r="B415" t="str">
            <v>CABO DE COBRE NU 35MM2 - FORNECIMENTO E INSTALACAO</v>
          </cell>
          <cell r="C415" t="str">
            <v>M</v>
          </cell>
          <cell r="D415" t="str">
            <v>21,95</v>
          </cell>
        </row>
        <row r="416">
          <cell r="A416" t="str">
            <v>72254</v>
          </cell>
          <cell r="B416" t="str">
            <v>CABO DE COBRE NU 50MM2 - FORNECIMENTO E INSTALACAO</v>
          </cell>
          <cell r="C416" t="str">
            <v>M</v>
          </cell>
          <cell r="D416" t="str">
            <v>31,29</v>
          </cell>
        </row>
        <row r="417">
          <cell r="A417" t="str">
            <v>72255</v>
          </cell>
          <cell r="B417" t="str">
            <v>CABO DE COBRE NU 70MM2 - FORNECIMENTO E INSTALACAO</v>
          </cell>
          <cell r="C417" t="str">
            <v>M</v>
          </cell>
          <cell r="D417" t="str">
            <v>40,22</v>
          </cell>
        </row>
        <row r="418">
          <cell r="A418" t="str">
            <v>72256</v>
          </cell>
          <cell r="B418" t="str">
            <v>CABO DE COBRE NU 95MM2 - FORNECIMENTO E INSTALACAO</v>
          </cell>
          <cell r="C418" t="str">
            <v>M</v>
          </cell>
          <cell r="D418" t="str">
            <v>51,92</v>
          </cell>
        </row>
        <row r="419">
          <cell r="A419" t="str">
            <v>72257</v>
          </cell>
          <cell r="B419" t="str">
            <v>CABO DE COBRE NU 120MM2 - FORNECIMENTO E INSTALACAO</v>
          </cell>
          <cell r="C419" t="str">
            <v>M</v>
          </cell>
          <cell r="D419" t="str">
            <v>67,56</v>
          </cell>
        </row>
        <row r="420">
          <cell r="A420" t="str">
            <v>91926</v>
          </cell>
          <cell r="B420" t="str">
            <v>CABO DE COBRE FLEXÍVEL ISOLADO, 2,5 MM², ANTI-CHAMA 450/750 V, PARA CIRCUITOS TERMINAIS - FORNECIMENTO E INSTALAÇÃO. AF_12/2015</v>
          </cell>
          <cell r="C420" t="str">
            <v>M</v>
          </cell>
          <cell r="D420">
            <v>2.37</v>
          </cell>
        </row>
        <row r="421">
          <cell r="A421" t="str">
            <v>91927</v>
          </cell>
          <cell r="B421" t="str">
            <v>CABO DE COBRE FLEXÍVEL ISOLADO, 2,5 MM², ANTI-CHAMA 0,6/1,0 KV, PARA CIRCUITOS TERMINAIS - FORNECIMENTO E INSTALAÇÃO. AF_12/2015</v>
          </cell>
          <cell r="C421" t="str">
            <v>M</v>
          </cell>
          <cell r="D421" t="str">
            <v>2,91</v>
          </cell>
        </row>
        <row r="422">
          <cell r="A422" t="str">
            <v>91928</v>
          </cell>
          <cell r="B422" t="str">
            <v>CABO DE COBRE FLEXÍVEL ISOLADO, 4 MM², ANTI-CHAMA 450/750 V, PARA CIRCUITOS TERMINAIS - FORNECIMENTO E INSTALAÇÃO. AF_12/2015</v>
          </cell>
          <cell r="C422" t="str">
            <v>M</v>
          </cell>
          <cell r="D422" t="str">
            <v>3,65</v>
          </cell>
        </row>
        <row r="423">
          <cell r="A423" t="str">
            <v>91929</v>
          </cell>
          <cell r="B423" t="str">
            <v>CABO DE COBRE FLEXÍVEL ISOLADO, 4 MM², ANTI-CHAMA 0,6/1,0 KV, PARA CIRCUITOS TERMINAIS - FORNECIMENTO E INSTALAÇÃO. AF_12/2015</v>
          </cell>
          <cell r="C423" t="str">
            <v>M</v>
          </cell>
          <cell r="D423" t="str">
            <v>4,04</v>
          </cell>
        </row>
        <row r="424">
          <cell r="A424" t="str">
            <v>91930</v>
          </cell>
          <cell r="B424" t="str">
            <v>CABO DE COBRE FLEXÍVEL ISOLADO, 6 MM², ANTI-CHAMA 450/750 V, PARA CIRCUITOS TERMINAIS - FORNECIMENTO E INSTALAÇÃO. AF_12/2015</v>
          </cell>
          <cell r="C424" t="str">
            <v>M</v>
          </cell>
          <cell r="D424" t="str">
            <v>4,93</v>
          </cell>
        </row>
        <row r="425">
          <cell r="A425" t="str">
            <v>91931</v>
          </cell>
          <cell r="B425" t="str">
            <v>CABO DE COBRE FLEXÍVEL ISOLADO, 6 MM², ANTI-CHAMA 0,6/1,0 KV, PARA CIRCUITOS TERMINAIS - FORNECIMENTO E INSTALAÇÃO. AF_12/2015</v>
          </cell>
          <cell r="C425" t="str">
            <v>M</v>
          </cell>
          <cell r="D425" t="str">
            <v>5,39</v>
          </cell>
        </row>
        <row r="426">
          <cell r="A426" t="str">
            <v>91932</v>
          </cell>
          <cell r="B426" t="str">
            <v>CABO DE COBRE FLEXÍVEL ISOLADO, 10 MM², ANTI-CHAMA 450/750 V, PARA CIRCUITOS TERMINAIS - FORNECIMENTO E INSTALAÇÃO. AF_12/2015</v>
          </cell>
          <cell r="C426" t="str">
            <v>M</v>
          </cell>
          <cell r="D426" t="str">
            <v>7,94</v>
          </cell>
        </row>
        <row r="427">
          <cell r="A427" t="str">
            <v>91933</v>
          </cell>
          <cell r="B427" t="str">
            <v>CABO DE COBRE FLEXÍVEL ISOLADO, 10 MM², ANTI-CHAMA 0,6/1,0 KV, PARA CIRCUITOS TERMINAIS - FORNECIMENTO E INSTALAÇÃO. AF_12/2015</v>
          </cell>
          <cell r="C427" t="str">
            <v>M</v>
          </cell>
          <cell r="D427" t="str">
            <v>8,38</v>
          </cell>
        </row>
        <row r="428">
          <cell r="A428" t="str">
            <v>91934</v>
          </cell>
          <cell r="B428" t="str">
            <v>CABO DE COBRE FLEXÍVEL ISOLADO, 16 MM², ANTI-CHAMA 450/750 V, PARA CIRCUITOS TERMINAIS - FORNECIMENTO E INSTALAÇÃO. AF_12/2015</v>
          </cell>
          <cell r="C428" t="str">
            <v>M</v>
          </cell>
          <cell r="D428" t="str">
            <v>12,06</v>
          </cell>
        </row>
        <row r="429">
          <cell r="A429" t="str">
            <v>91935</v>
          </cell>
          <cell r="B429" t="str">
            <v>CABO DE COBRE FLEXÍVEL ISOLADO, 16 MM², ANTI-CHAMA 0,6/1,0 KV, PARA CIRCUITOS TERMINAIS - FORNECIMENTO E INSTALAÇÃO. AF_12/2015</v>
          </cell>
          <cell r="C429" t="str">
            <v>M</v>
          </cell>
          <cell r="D429" t="str">
            <v>12,70</v>
          </cell>
        </row>
        <row r="430">
          <cell r="A430" t="str">
            <v>92979</v>
          </cell>
          <cell r="B430" t="str">
            <v>CABO DE COBRE FLEXÍVEL ISOLADO, 10 MM², ANTI-CHAMA 450/750 V, PARA DISTRIBUIÇÃO - FORNECIMENTO E INSTALAÇÃO. AF_12/2015</v>
          </cell>
          <cell r="C430" t="str">
            <v>M</v>
          </cell>
          <cell r="D430" t="str">
            <v>4,56</v>
          </cell>
        </row>
        <row r="431">
          <cell r="A431" t="str">
            <v>92980</v>
          </cell>
          <cell r="B431" t="str">
            <v>CABO DE COBRE FLEXÍVEL ISOLADO, 10 MM², ANTI-CHAMA 0,6/1,0 KV, PARA DISTRIBUIÇÃO - FORNECIMENTO E INSTALAÇÃO. AF_12/2015</v>
          </cell>
          <cell r="C431" t="str">
            <v>M</v>
          </cell>
          <cell r="D431" t="str">
            <v>4,94</v>
          </cell>
        </row>
        <row r="432">
          <cell r="A432" t="str">
            <v>92981</v>
          </cell>
          <cell r="B432" t="str">
            <v>CABO DE COBRE FLEXÍVEL ISOLADO, 16 MM², ANTI-CHAMA 450/750 V, PARA DISTRIBUIÇÃO - FORNECIMENTO E INSTALAÇÃO. AF_12/2015</v>
          </cell>
          <cell r="C432" t="str">
            <v>M</v>
          </cell>
          <cell r="D432" t="str">
            <v>6,98</v>
          </cell>
        </row>
        <row r="433">
          <cell r="A433" t="str">
            <v>92982</v>
          </cell>
          <cell r="B433" t="str">
            <v>CABO DE COBRE FLEXÍVEL ISOLADO, 16 MM², ANTI-CHAMA 0,6/1,0 KV, PARA DISTRIBUIÇÃO - FORNECIMENTO E INSTALAÇÃO. AF_12/2015</v>
          </cell>
          <cell r="C433" t="str">
            <v>M</v>
          </cell>
          <cell r="D433" t="str">
            <v>7,53</v>
          </cell>
        </row>
        <row r="434">
          <cell r="A434" t="str">
            <v>83443</v>
          </cell>
          <cell r="B434" t="str">
            <v>CAIXA DE PASSAGEM 20X20X25 FUNDO BRITA COM TAMPA</v>
          </cell>
          <cell r="C434" t="str">
            <v>UN</v>
          </cell>
          <cell r="D434" t="str">
            <v>45,41</v>
          </cell>
        </row>
        <row r="435">
          <cell r="A435" t="str">
            <v>83446</v>
          </cell>
          <cell r="B435" t="str">
            <v>CAIXA DE PASSAGEM 30X30X40 COM TAMPA E DRENO BRITA</v>
          </cell>
          <cell r="C435" t="str">
            <v>UN</v>
          </cell>
          <cell r="D435" t="str">
            <v>150,48</v>
          </cell>
        </row>
        <row r="436">
          <cell r="A436" t="str">
            <v>83447</v>
          </cell>
          <cell r="B436" t="str">
            <v>CAIXA DE PASSAGEM 40X40X50 FUNDO BRITA COM TAMPA</v>
          </cell>
          <cell r="C436" t="str">
            <v>UN</v>
          </cell>
          <cell r="D436" t="str">
            <v>162,06</v>
          </cell>
        </row>
        <row r="437">
          <cell r="A437" t="str">
            <v>83448</v>
          </cell>
          <cell r="B437" t="str">
            <v>CAIXA DE PASSGEM 50X50X60 FUNDO BRITA C/ TAMPA</v>
          </cell>
          <cell r="C437" t="str">
            <v>UN</v>
          </cell>
          <cell r="D437" t="str">
            <v>245,06</v>
          </cell>
        </row>
        <row r="438">
          <cell r="A438" t="str">
            <v>83449</v>
          </cell>
          <cell r="B438" t="str">
            <v>CAIXA DE PASSAGEM 60X60X70 FUNDO BRITA COM TAMPA</v>
          </cell>
          <cell r="C438" t="str">
            <v>UN</v>
          </cell>
          <cell r="D438" t="str">
            <v>345,20</v>
          </cell>
        </row>
        <row r="439">
          <cell r="A439" t="str">
            <v>83450</v>
          </cell>
          <cell r="B439" t="str">
            <v>CAIXA DE PASSAGEM 80X80X62 FUNDO BRITA COM TAMPA</v>
          </cell>
          <cell r="C439" t="str">
            <v>UN</v>
          </cell>
          <cell r="D439" t="str">
            <v>410,64</v>
          </cell>
        </row>
        <row r="440">
          <cell r="A440" t="str">
            <v>91936</v>
          </cell>
          <cell r="B440" t="str">
            <v>CAIXA OCTOGONAL 4" X 4", PVC, INSTALADA EM LAJE - FORNECIMENTO E INSTALAÇÃO. AF_12/2015</v>
          </cell>
          <cell r="C440" t="str">
            <v>UN</v>
          </cell>
          <cell r="D440" t="str">
            <v>10,75</v>
          </cell>
        </row>
        <row r="441">
          <cell r="A441" t="str">
            <v>91937</v>
          </cell>
          <cell r="B441" t="str">
            <v>CAIXA OCTOGONAL 3" X 3", PVC, INSTALADA EM LAJE - FORNECIMENTO E INSTALAÇÃO. AF_12/2015</v>
          </cell>
          <cell r="C441" t="str">
            <v>UN</v>
          </cell>
          <cell r="D441" t="str">
            <v>9,19</v>
          </cell>
        </row>
        <row r="442">
          <cell r="A442" t="str">
            <v>91939</v>
          </cell>
          <cell r="B442" t="str">
            <v>CAIXA RETANGULAR 4" X 2" ALTA (2,00 M DO PISO), PVC, INSTALADA EM PAREDE - FORNECIMENTO E INSTALAÇÃO. AF_12/2015</v>
          </cell>
          <cell r="C442" t="str">
            <v>UN</v>
          </cell>
          <cell r="D442" t="str">
            <v>22,96</v>
          </cell>
        </row>
        <row r="443">
          <cell r="A443" t="str">
            <v>91940</v>
          </cell>
          <cell r="B443" t="str">
            <v>CAIXA RETANGULAR 4" X 2" MÉDIA (1,30 M DO PISO), PVC, INSTALADA EM PAREDE - FORNECIMENTO E INSTALAÇÃO. AF_12/2015</v>
          </cell>
          <cell r="C443" t="str">
            <v>UN</v>
          </cell>
          <cell r="D443" t="str">
            <v>12,13</v>
          </cell>
        </row>
        <row r="444">
          <cell r="A444" t="str">
            <v>91941</v>
          </cell>
          <cell r="B444" t="str">
            <v>CAIXA RETANGULAR 4" X 2" BAIXA (0,30 M DO PISO), PVC, INSTALADA EM PAREDE - FORNECIMENTO E INSTALAÇÃO. AF_12/2015</v>
          </cell>
          <cell r="C444" t="str">
            <v>UN</v>
          </cell>
          <cell r="D444" t="str">
            <v>8,06</v>
          </cell>
        </row>
        <row r="445">
          <cell r="A445" t="str">
            <v>91942</v>
          </cell>
          <cell r="B445" t="str">
            <v>CAIXA RETANGULAR 4" X 4" ALTA (2,00 M DO PISO), PVC, INSTALADA EM PAREDE - FORNECIMENTO E INSTALAÇÃO. AF_12/2015</v>
          </cell>
          <cell r="C445" t="str">
            <v>UN</v>
          </cell>
          <cell r="D445" t="str">
            <v>28,07</v>
          </cell>
        </row>
        <row r="446">
          <cell r="A446" t="str">
            <v>91943</v>
          </cell>
          <cell r="B446" t="str">
            <v>CAIXA RETANGULAR 4" X 4" MÉDIA (1,30 M DO PISO), PVC, INSTALADA EM PAREDE - FORNECIMENTO E INSTALAÇÃO. AF_12/2015</v>
          </cell>
          <cell r="C446" t="str">
            <v>UN</v>
          </cell>
          <cell r="D446" t="str">
            <v>15,60</v>
          </cell>
        </row>
        <row r="447">
          <cell r="A447" t="str">
            <v>91944</v>
          </cell>
          <cell r="B447" t="str">
            <v>CAIXA RETANGULAR 4" X 4" BAIXA (0,30 M DO PISO), PVC, INSTALADA EM PAREDE - FORNECIMENTO E INSTALAÇÃO. AF_12/2015</v>
          </cell>
          <cell r="C447" t="str">
            <v>UN</v>
          </cell>
          <cell r="D447" t="str">
            <v>10,94</v>
          </cell>
        </row>
        <row r="448">
          <cell r="A448" t="str">
            <v>92865</v>
          </cell>
          <cell r="B448" t="str">
            <v>CAIXA OCTOGONAL 4" X 4", METÁLICA, INSTALADA EM LAJE - FORNECIMENTO E INSTALAÇÃO. AF_12/2015</v>
          </cell>
          <cell r="C448" t="str">
            <v>UN</v>
          </cell>
          <cell r="D448" t="str">
            <v>8,46</v>
          </cell>
        </row>
        <row r="449">
          <cell r="A449" t="str">
            <v>92866</v>
          </cell>
          <cell r="B449" t="str">
            <v>CAIXA SEXTAVADA 3" X 3", METÁLICA, INSTALADA EM LAJE - FORNECIMENTO E INSTALAÇÃO. AF_12/2015</v>
          </cell>
          <cell r="C449" t="str">
            <v>UN</v>
          </cell>
          <cell r="D449" t="str">
            <v>7,11</v>
          </cell>
        </row>
        <row r="450">
          <cell r="A450" t="str">
            <v>92867</v>
          </cell>
          <cell r="B450" t="str">
            <v>CAIXA RETANGULAR 4" X 2" ALTA (2,00 M DO PISO), METÁLICA, INSTALADA EM PAREDE - FORNECIMENTO E INSTALAÇÃO. AF_12/2015</v>
          </cell>
          <cell r="C450" t="str">
            <v>UN</v>
          </cell>
          <cell r="D450" t="str">
            <v>22,32</v>
          </cell>
        </row>
        <row r="451">
          <cell r="A451" t="str">
            <v>92868</v>
          </cell>
          <cell r="B451" t="str">
            <v>CAIXA RETANGULAR 4" X 2" MÉDIA (1,30 M DO PISO), METÁLICA, INSTALADA EM PAREDE - FORNECIMENTO E INSTALAÇÃO. AF_12/2015</v>
          </cell>
          <cell r="C451" t="str">
            <v>UN</v>
          </cell>
          <cell r="D451" t="str">
            <v>11,49</v>
          </cell>
        </row>
        <row r="452">
          <cell r="A452" t="str">
            <v>92869</v>
          </cell>
          <cell r="B452" t="str">
            <v>CAIXA RETANGULAR 4" X 2" BAIXA (0,30 M DO PISO), METÁLICA, INSTALADA EM PAREDE - FORNECIMENTO E INSTALAÇÃO. AF_12/2015</v>
          </cell>
          <cell r="C452" t="str">
            <v>UN</v>
          </cell>
          <cell r="D452" t="str">
            <v>7,42</v>
          </cell>
        </row>
        <row r="453">
          <cell r="A453" t="str">
            <v>92870</v>
          </cell>
          <cell r="B453" t="str">
            <v>CAIXA RETANGULAR 4" X 4" ALTA (2,00 M DO PISO), METÁLICA, INSTALADA EM PAREDE - FORNECIMENTO E INSTALAÇÃO. AF_12/2015</v>
          </cell>
          <cell r="C453" t="str">
            <v>UN</v>
          </cell>
          <cell r="D453" t="str">
            <v>26,96</v>
          </cell>
        </row>
        <row r="454">
          <cell r="A454" t="str">
            <v>92871</v>
          </cell>
          <cell r="B454" t="str">
            <v>CAIXA RETANGULAR 4" X 4" MÉDIA (1,30 M DO PISO), METÁLICA, INSTALADA EM PAREDE - FORNECIMENTO E INSTALAÇÃO. AF_12/2015</v>
          </cell>
          <cell r="C454" t="str">
            <v>UN</v>
          </cell>
          <cell r="D454" t="str">
            <v>14,49</v>
          </cell>
        </row>
        <row r="455">
          <cell r="A455" t="str">
            <v>92872</v>
          </cell>
          <cell r="B455" t="str">
            <v>CAIXA RETANGULAR 4" X 4" BAIXA (0,30 M DO PISO), METÁLICA, INSTALADA EM PAREDE - FORNECIMENTO E INSTALAÇÃO. AF_12/2015</v>
          </cell>
          <cell r="C455" t="str">
            <v>UN</v>
          </cell>
          <cell r="D455" t="str">
            <v>9,83</v>
          </cell>
        </row>
        <row r="456">
          <cell r="A456" t="str">
            <v>95777</v>
          </cell>
          <cell r="B456" t="str">
            <v>CONDULETE DE ALUMÍNIO, TIPO B, PARA ELETRODUTO DE AÇO GALVANIZADO DN 20 MM (3/4''), APARENTE - FORNECIMENTO E INSTALAÇÃO. AF_11/2016_P</v>
          </cell>
          <cell r="C456" t="str">
            <v>UN</v>
          </cell>
          <cell r="D456" t="str">
            <v>21,79</v>
          </cell>
        </row>
        <row r="457">
          <cell r="A457" t="str">
            <v>95778</v>
          </cell>
          <cell r="B457" t="str">
            <v>CONDULETE DE ALUMÍNIO, TIPO C, PARA ELETRODUTO DE AÇO GALVANIZADO DN 20 MM (3/4''), APARENTE - FORNECIMENTO E INSTALAÇÃO. AF_11/2016_P</v>
          </cell>
          <cell r="C457" t="str">
            <v>UN</v>
          </cell>
          <cell r="D457" t="str">
            <v>22,26</v>
          </cell>
        </row>
        <row r="458">
          <cell r="A458" t="str">
            <v>95779</v>
          </cell>
          <cell r="B458" t="str">
            <v>CONDULETE DE ALUMÍNIO, TIPO E, PARA ELETRODUTO DE AÇO GALVANIZADO DN 20 MM (3/4''), APARENTE - FORNECIMENTO E INSTALAÇÃO. AF_11/2016_P</v>
          </cell>
          <cell r="C458" t="str">
            <v>UN</v>
          </cell>
          <cell r="D458" t="str">
            <v>20,68</v>
          </cell>
        </row>
        <row r="459">
          <cell r="A459" t="str">
            <v>95780</v>
          </cell>
          <cell r="B459" t="str">
            <v>CONDULETE DE ALUMÍNIO, TIPO B, PARA ELETRODUTO DE AÇO GALVANIZADO DN 25 MM (1''), APARENTE - FORNECIMENTO E INSTALAÇÃO. AF_11/2016_P</v>
          </cell>
          <cell r="C459" t="str">
            <v>UN</v>
          </cell>
          <cell r="D459" t="str">
            <v>24,53</v>
          </cell>
        </row>
        <row r="460">
          <cell r="A460" t="str">
            <v>95781</v>
          </cell>
          <cell r="B460" t="str">
            <v>CONDULETE DE ALUMÍNIO, TIPO C, PARA ELETRODUTO DE AÇO GALVANIZADO DN 25 MM (1''), APARENTE - FORNECIMENTO E INSTALAÇÃO. AF_11/2016_P</v>
          </cell>
          <cell r="C460" t="str">
            <v>UN</v>
          </cell>
          <cell r="D460" t="str">
            <v>24,88</v>
          </cell>
        </row>
        <row r="461">
          <cell r="A461" t="str">
            <v>95782</v>
          </cell>
          <cell r="B461" t="str">
            <v>CONDULETE DE ALUMÍNIO, TIPO E, ELETRODUTO DE AÇO GALVANIZADO DN 25 MM (1''), APARENTE - FORNECIMENTO E INSTALAÇÃO. AF_11/2016_P</v>
          </cell>
          <cell r="C461" t="str">
            <v>UN</v>
          </cell>
          <cell r="D461" t="str">
            <v>25,79</v>
          </cell>
        </row>
        <row r="462">
          <cell r="A462" t="str">
            <v>95785</v>
          </cell>
          <cell r="B462" t="str">
            <v>CONDULETE DE ALUMÍNIO, TIPO E, PARA ELETRODUTO DE AÇO GALVANIZADO DN 32 MM (1 1/4''), APARENTE - FORNECIMENTO E INSTALAÇÃO. AF_11/2016_P</v>
          </cell>
          <cell r="C462" t="str">
            <v>UN</v>
          </cell>
          <cell r="D462" t="str">
            <v>29,10</v>
          </cell>
        </row>
        <row r="463">
          <cell r="A463" t="str">
            <v>95787</v>
          </cell>
          <cell r="B463" t="str">
            <v>CONDULETE DE ALUMÍNIO, TIPO LR, PARA ELETRODUTO DE AÇO GALVANIZADO DN 20 MM (3/4''), APARENTE - FORNECIMENTO E INSTALAÇÃO. AF_11/2016_P</v>
          </cell>
          <cell r="C463" t="str">
            <v>UN</v>
          </cell>
          <cell r="D463" t="str">
            <v>22,24</v>
          </cell>
        </row>
        <row r="464">
          <cell r="A464" t="str">
            <v>95789</v>
          </cell>
          <cell r="B464" t="str">
            <v>CONDULETE DE ALUMÍNIO, TIPO LR, PARA ELETRODUTO DE AÇO GALVANIZADO DN 25 MM (1''), APARENTE - FORNECIMENTO E INSTALAÇÃO. AF_11/2016_P</v>
          </cell>
          <cell r="C464" t="str">
            <v>UN</v>
          </cell>
          <cell r="D464" t="str">
            <v>27,05</v>
          </cell>
        </row>
        <row r="465">
          <cell r="A465" t="str">
            <v>95791</v>
          </cell>
          <cell r="B465" t="str">
            <v>CONDULETE DE ALUMÍNIO, TIPO LR, PARA ELETRODUTO DE AÇO GALVANIZADO DN 32 MM (1 1/4''), APARENTE - FORNECIMENTO E INSTALAÇÃO. AF_11/2016_P</v>
          </cell>
          <cell r="C465" t="str">
            <v>UN</v>
          </cell>
          <cell r="D465" t="str">
            <v>34,20</v>
          </cell>
        </row>
        <row r="466">
          <cell r="A466" t="str">
            <v>95795</v>
          </cell>
          <cell r="B466" t="str">
            <v>CONDULETE DE ALUMÍNIO, TIPO T, PARA ELETRODUTO DE AÇO GALVANIZADO DN 20 MM (3/4''), APARENTE - FORNECIMENTO E INSTALAÇÃO. AF_11/2016_P</v>
          </cell>
          <cell r="C466" t="str">
            <v>UN</v>
          </cell>
          <cell r="D466" t="str">
            <v>25,69</v>
          </cell>
        </row>
        <row r="467">
          <cell r="A467" t="str">
            <v>95796</v>
          </cell>
          <cell r="B467" t="str">
            <v>CONDULETE DE ALUMÍNIO, TIPO T, PARA ELETRODUTO DE AÇO GALVANIZADO DN 25 MM (1''), APARENTE - FORNECIMENTO E INSTALAÇÃO. AF_11/2016_P</v>
          </cell>
          <cell r="C467" t="str">
            <v>UN</v>
          </cell>
          <cell r="D467" t="str">
            <v>31,83</v>
          </cell>
        </row>
        <row r="468">
          <cell r="A468" t="str">
            <v>95797</v>
          </cell>
          <cell r="B468" t="str">
            <v>CONDULETE DE ALUMÍNIO, TIPO T, PARA ELETRODUTO DE AÇO GALVANIZADO DN 32 MM (1 1/4''), APARENTE - FORNECIMENTO E INSTALAÇÃO. AF_11/2016_P</v>
          </cell>
          <cell r="C468" t="str">
            <v>UN</v>
          </cell>
          <cell r="D468" t="str">
            <v>39,85</v>
          </cell>
        </row>
        <row r="469">
          <cell r="A469" t="str">
            <v>95801</v>
          </cell>
          <cell r="B469" t="str">
            <v>CONDULETE DE ALUMÍNIO, TIPO X, PARA ELETRODUTO DE AÇO GALVANIZADO DN 20 MM (3/4''), APARENTE - FORNECIMENTO E INSTALAÇÃO. AF_11/2016_P</v>
          </cell>
          <cell r="C469" t="str">
            <v>UN</v>
          </cell>
          <cell r="D469" t="str">
            <v>30,64</v>
          </cell>
        </row>
        <row r="470">
          <cell r="A470" t="str">
            <v>95802</v>
          </cell>
          <cell r="B470" t="str">
            <v>CONDULETE DE ALUMÍNIO, TIPO X, PARA ELETRODUTO DE AÇO GALVANIZADO DN 25 MM (1''), APARENTE - FORNECIMENTO E INSTALAÇÃO. AF_11/2016_P</v>
          </cell>
          <cell r="C470" t="str">
            <v>UN</v>
          </cell>
          <cell r="D470" t="str">
            <v>34,09</v>
          </cell>
        </row>
        <row r="471">
          <cell r="A471" t="str">
            <v>95803</v>
          </cell>
          <cell r="B471" t="str">
            <v>CONDULETE DE ALUMÍNIO, TIPO X, PARA ELETRODUTO DE AÇO GALVANIZADO DN 32 MM (1 1/4''), APARENTE - FORNECIMENTO E INSTALAÇÃO. AF_11/2016_P</v>
          </cell>
          <cell r="C471" t="str">
            <v>UN</v>
          </cell>
          <cell r="D471" t="str">
            <v>44,34</v>
          </cell>
        </row>
        <row r="472">
          <cell r="A472" t="str">
            <v>95804</v>
          </cell>
          <cell r="B472" t="str">
            <v>CONDULETE DE PVC, TIPO B, PARA ELETRODUTO DE PVC SOLDÁVEL DN 20 MM (1/2''), APARENTE - FORNECIMENTO E INSTALAÇÃO. AF_11/2016</v>
          </cell>
          <cell r="C472" t="str">
            <v>UN</v>
          </cell>
          <cell r="D472" t="str">
            <v>19,83</v>
          </cell>
        </row>
        <row r="473">
          <cell r="A473" t="str">
            <v>95805</v>
          </cell>
          <cell r="B473" t="str">
            <v>CONDULETE DE PVC, TIPO B, PARA ELETRODUTO DE PVC SOLDÁVEL DN 25 MM (3/4''), APARENTE - FORNECIMENTO E INSTALAÇÃO. AF_11/2016</v>
          </cell>
          <cell r="C473" t="str">
            <v>UN</v>
          </cell>
          <cell r="D473" t="str">
            <v>20,01</v>
          </cell>
        </row>
        <row r="474">
          <cell r="A474" t="str">
            <v>95806</v>
          </cell>
          <cell r="B474" t="str">
            <v>CONDULETE DE PVC, TIPO B, PARA ELETRODUTO DE PVC SOLDÁVEL DN 32 MM (1''), APARENTE - FORNECIMENTO E INSTALAÇÃO. AF_11/2016</v>
          </cell>
          <cell r="C474" t="str">
            <v>UN</v>
          </cell>
          <cell r="D474" t="str">
            <v>20,65</v>
          </cell>
        </row>
        <row r="475">
          <cell r="A475" t="str">
            <v>95807</v>
          </cell>
          <cell r="B475" t="str">
            <v>CONDULETE DE PVC, TIPO LL, PARA ELETRODUTO DE PVC SOLDÁVEL DN 20 MM (1/2''), APARENTE - FORNECIMENTO E INSTALAÇÃO. AF_11/2016</v>
          </cell>
          <cell r="C475" t="str">
            <v>UN</v>
          </cell>
          <cell r="D475" t="str">
            <v>22,82</v>
          </cell>
        </row>
        <row r="476">
          <cell r="A476" t="str">
            <v>95808</v>
          </cell>
          <cell r="B476" t="str">
            <v>CONDULETE DE PVC, TIPO LL, PARA ELETRODUTO DE PVC SOLDÁVEL DN 25 MM (3/4''), APARENTE - FORNECIMENTO E INSTALAÇÃO. AF_11/2016</v>
          </cell>
          <cell r="C476" t="str">
            <v>UN</v>
          </cell>
          <cell r="D476" t="str">
            <v>23,38</v>
          </cell>
        </row>
        <row r="477">
          <cell r="A477" t="str">
            <v>95809</v>
          </cell>
          <cell r="B477" t="str">
            <v>CONDULETE DE PVC, TIPO LL, PARA ELETRODUTO DE PVC SOLDÁVEL DN 32 MM (1''), APARENTE - FORNECIMENTO E INSTALAÇÃO. AF_11/2016</v>
          </cell>
          <cell r="C477" t="str">
            <v>UN</v>
          </cell>
          <cell r="D477" t="str">
            <v>25,65</v>
          </cell>
        </row>
        <row r="478">
          <cell r="A478" t="str">
            <v>95810</v>
          </cell>
          <cell r="B478" t="str">
            <v>CONDULETE DE PVC, TIPO LB, PARA ELETRODUTO DE PVC SOLDÁVEL DN 20 MM (1/2''), APARENTE - FORNECIMENTO E INSTALAÇÃO. AF_11/2016</v>
          </cell>
          <cell r="C478" t="str">
            <v>UN</v>
          </cell>
          <cell r="D478" t="str">
            <v>12,30</v>
          </cell>
        </row>
        <row r="479">
          <cell r="A479" t="str">
            <v>95811</v>
          </cell>
          <cell r="B479" t="str">
            <v>CONDULETE DE PVC, TIPO LB, PARA ELETRODUTO DE PVC SOLDÁVEL DN 25 MM (3/4''), APARENTE - FORNECIMENTO E INSTALAÇÃO. AF_11/2016</v>
          </cell>
          <cell r="C479" t="str">
            <v>UN</v>
          </cell>
          <cell r="D479" t="str">
            <v>12,86</v>
          </cell>
        </row>
        <row r="480">
          <cell r="A480" t="str">
            <v>95812</v>
          </cell>
          <cell r="B480" t="str">
            <v>CONDULETE DE PVC, TIPO LB, PARA ELETRODUTO DE PVC SOLDÁVEL DN 32 MM (1''), APARENTE - FORNECIMENTO E INSTALAÇÃO. AF_11/2016</v>
          </cell>
          <cell r="C480" t="str">
            <v>UN</v>
          </cell>
          <cell r="D480" t="str">
            <v>15,12</v>
          </cell>
        </row>
        <row r="481">
          <cell r="A481" t="str">
            <v>95813</v>
          </cell>
          <cell r="B481" t="str">
            <v>CONDULETE DE PVC, TIPO TB, PARA ELETRODUTO DE PVC SOLDÁVEL DN 20 MM (1/2''), APARENTE - FORNECIMENTO E INSTALAÇÃO. AF_11/2016</v>
          </cell>
          <cell r="C481" t="str">
            <v>UN</v>
          </cell>
          <cell r="D481" t="str">
            <v>14,84</v>
          </cell>
        </row>
        <row r="482">
          <cell r="A482" t="str">
            <v>95814</v>
          </cell>
          <cell r="B482" t="str">
            <v>CONDULETE DE PVC, TIPO TB, PARA ELETRODUTO DE PVC SOLDÁVEL DN 25 MM (3/4''), APARENTE - FORNECIMENTO E INSTALAÇÃO. AF_11/2016</v>
          </cell>
          <cell r="C482" t="str">
            <v>UN</v>
          </cell>
          <cell r="D482" t="str">
            <v>15,68</v>
          </cell>
        </row>
        <row r="483">
          <cell r="A483" t="str">
            <v>95815</v>
          </cell>
          <cell r="B483" t="str">
            <v>CONDULETE DE PVC, TIPO TB, PARA ELETRODUTO DE PVC SOLDÁVEL DN 32 MM (1''), APARENTE - FORNECIMENTO E INSTALAÇÃO. AF_11/2016</v>
          </cell>
          <cell r="C483" t="str">
            <v>UN</v>
          </cell>
          <cell r="D483" t="str">
            <v>20,05</v>
          </cell>
        </row>
        <row r="484">
          <cell r="A484" t="str">
            <v>95816</v>
          </cell>
          <cell r="B484" t="str">
            <v>CONDULETE DE PVC, TIPO X, PARA ELETRODUTO DE PVC SOLDÁVEL DN 20 MM (1/2''), APARENTE - FORNECIMENTO E INSTALAÇÃO. AF_11/2016</v>
          </cell>
          <cell r="C484" t="str">
            <v>UN</v>
          </cell>
          <cell r="D484" t="str">
            <v>28,12</v>
          </cell>
        </row>
        <row r="485">
          <cell r="A485" t="str">
            <v>95817</v>
          </cell>
          <cell r="B485" t="str">
            <v>CONDULETE DE PVC, TIPO X, PARA ELETRODUTO DE PVC SOLDÁVEL DN 25 MM (3/4''), APARENTE - FORNECIMENTO E INSTALAÇÃO. AF_11/2016</v>
          </cell>
          <cell r="C485" t="str">
            <v>UN</v>
          </cell>
          <cell r="D485" t="str">
            <v>28,88</v>
          </cell>
        </row>
        <row r="486">
          <cell r="A486" t="str">
            <v>95818</v>
          </cell>
          <cell r="B486" t="str">
            <v>CONDULETE DE PVC, TIPO X, PARA ELETRODUTO DE PVC SOLDÁVEL DN 32 MM (1''), APARENTE - FORNECIMENTO E INSTALAÇÃO. AF_11/2016</v>
          </cell>
          <cell r="C486" t="str">
            <v>UN</v>
          </cell>
          <cell r="D486" t="str">
            <v>34,76</v>
          </cell>
        </row>
        <row r="487">
          <cell r="A487" t="str">
            <v>68066</v>
          </cell>
          <cell r="B487" t="str">
            <v>CAIXA DE PROTECAO PARA MEDIDOR MONOFASICO, FORNECIMENTO E INSTALACAO</v>
          </cell>
          <cell r="C487" t="str">
            <v>UN</v>
          </cell>
          <cell r="D487" t="str">
            <v>134,58</v>
          </cell>
        </row>
        <row r="488">
          <cell r="A488" t="str">
            <v>72319</v>
          </cell>
          <cell r="B488" t="str">
            <v>DISJUNTOR BAIXA TENSAO TRIPOLAR A SECO  800A/600V, INCLUSIVE ELETROTÉCNICO</v>
          </cell>
          <cell r="C488" t="str">
            <v>UN</v>
          </cell>
          <cell r="D488" t="str">
            <v>4.078,25</v>
          </cell>
        </row>
        <row r="489">
          <cell r="A489" t="str">
            <v>72341</v>
          </cell>
          <cell r="B489" t="str">
            <v>CONTATOR TRIPOLAR I NOMINAL 12A - FORNECIMENTO E INSTALACAO INCLUSIVE ELETROTÉCNICO</v>
          </cell>
          <cell r="C489" t="str">
            <v>UN</v>
          </cell>
          <cell r="D489" t="str">
            <v>220,76</v>
          </cell>
        </row>
        <row r="490">
          <cell r="A490" t="str">
            <v>72343</v>
          </cell>
          <cell r="B490" t="str">
            <v>CONTATOR TRIPOLAR I NOMINAL 22A - FORNECIMENTO E INSTALACAO INCLUSIVE ELETROTÉCNICO</v>
          </cell>
          <cell r="C490" t="str">
            <v>UN</v>
          </cell>
          <cell r="D490" t="str">
            <v>260,05</v>
          </cell>
        </row>
        <row r="491">
          <cell r="A491" t="str">
            <v>72344</v>
          </cell>
          <cell r="B491" t="str">
            <v>CONTATOR TRIPOLAR I NOMINAL 36A - FORNECIMENTO E INSTALACAO INCLUSIVE ELETROTÉCNICO</v>
          </cell>
          <cell r="C491" t="str">
            <v>UN</v>
          </cell>
          <cell r="D491" t="str">
            <v>388,15</v>
          </cell>
        </row>
        <row r="492">
          <cell r="A492" t="str">
            <v>72345</v>
          </cell>
          <cell r="B492" t="str">
            <v>CONTATOR TRIPOLAR I NOMIMAL 94A - FORNECIMENTO E INSTALACAO INCLUSIVE ELETROTÉCNICO</v>
          </cell>
          <cell r="C492" t="str">
            <v>UN</v>
          </cell>
          <cell r="D492" t="str">
            <v>1.036,06</v>
          </cell>
        </row>
        <row r="493">
          <cell r="A493" t="str">
            <v>74052/5</v>
          </cell>
          <cell r="B493" t="str">
            <v>QUADRO DE MEDICAO GERAL EM CHAPA METALICA PARA EDIFICIOS COM 16 APTOS, INCLUSIVE DISJUNTORES E ATERRAMENTO</v>
          </cell>
          <cell r="C493" t="str">
            <v>UN</v>
          </cell>
          <cell r="D493" t="str">
            <v>1.157,91</v>
          </cell>
        </row>
        <row r="494">
          <cell r="A494" t="str">
            <v>74130/1</v>
          </cell>
          <cell r="B494" t="str">
            <v>DISJUNTOR TERMOMAGNETICO MONOPOLAR PADRAO NEMA (AMERICANO) 10 A 30A 240V, FORNECIMENTO E INSTALACAO</v>
          </cell>
          <cell r="C494" t="str">
            <v>UN</v>
          </cell>
          <cell r="D494" t="str">
            <v>12,29</v>
          </cell>
        </row>
        <row r="495">
          <cell r="A495" t="str">
            <v>74130/2</v>
          </cell>
          <cell r="B495" t="str">
            <v>DISJUNTOR TERMOMAGNETICO MONOPOLAR PADRAO NEMA (AMERICANO) 35 A 50A 240V, FORNECIMENTO E INSTALACAO</v>
          </cell>
          <cell r="C495" t="str">
            <v>UN</v>
          </cell>
          <cell r="D495" t="str">
            <v>18,74</v>
          </cell>
        </row>
        <row r="496">
          <cell r="A496" t="str">
            <v>74130/3</v>
          </cell>
          <cell r="B496" t="str">
            <v>DISJUNTOR TERMOMAGNETICO BIPOLAR PADRAO NEMA (AMERICANO) 10 A 50A 240V, FORNECIMENTO E INSTALACAO</v>
          </cell>
          <cell r="C496" t="str">
            <v>UN</v>
          </cell>
          <cell r="D496" t="str">
            <v>54,60</v>
          </cell>
        </row>
        <row r="497">
          <cell r="A497" t="str">
            <v>74130/4</v>
          </cell>
          <cell r="B497" t="str">
            <v>DISJUNTOR TERMOMAGNETICO TRIPOLAR PADRAO NEMA (AMERICANO) 10 A 50A 240V, FORNECIMENTO E INSTALACAO</v>
          </cell>
          <cell r="C497" t="str">
            <v>UN</v>
          </cell>
          <cell r="D497" t="str">
            <v>79,91</v>
          </cell>
        </row>
        <row r="498">
          <cell r="A498" t="str">
            <v>74130/5</v>
          </cell>
          <cell r="B498" t="str">
            <v>DISJUNTOR TERMOMAGNETICO TRIPOLAR PADRAO NEMA (AMERICANO) 60 A 100A 240V, FORNECIMENTO E INSTALACAO</v>
          </cell>
          <cell r="C498" t="str">
            <v>UN</v>
          </cell>
          <cell r="D498" t="str">
            <v>106,07</v>
          </cell>
        </row>
        <row r="499">
          <cell r="A499" t="str">
            <v>74130/6</v>
          </cell>
          <cell r="B499" t="str">
            <v>DISJUNTOR TERMOMAGNETICO TRIPOLAR PADRAO NEMA (AMERICANO) 125 A 150A 240V, FORNECIMENTO E INSTALACAO</v>
          </cell>
          <cell r="C499" t="str">
            <v>UN</v>
          </cell>
          <cell r="D499" t="str">
            <v>297,81</v>
          </cell>
        </row>
        <row r="500">
          <cell r="A500" t="str">
            <v>74130/7</v>
          </cell>
          <cell r="B500" t="str">
            <v>DISJUNTOR TERMOMAGNETICO TRIPOLAR EM CAIXA MOLDADA 250A 600V, FORNECIMENTO E INSTALACAO</v>
          </cell>
          <cell r="C500" t="str">
            <v>UN</v>
          </cell>
          <cell r="D500" t="str">
            <v>767,47</v>
          </cell>
        </row>
        <row r="501">
          <cell r="A501" t="str">
            <v>74130/8</v>
          </cell>
          <cell r="B501" t="str">
            <v>DISJUNTOR TERMOMAGNETICO TRIPOLAR EM CAIXA MOLDADA 300 A 400A 600V, FORNECIMENTO E INSTALACAO</v>
          </cell>
          <cell r="C501" t="str">
            <v>UN</v>
          </cell>
          <cell r="D501" t="str">
            <v>1.048,27</v>
          </cell>
        </row>
        <row r="502">
          <cell r="A502" t="str">
            <v>74130/9</v>
          </cell>
          <cell r="B502" t="str">
            <v>DISJUNTOR TERMOMAGNETICO TRIPOLAR EM CAIXA MOLDADA 500 A 600A 600V, FORNECIMENTO E INSTALACAO</v>
          </cell>
          <cell r="C502" t="str">
            <v>UN</v>
          </cell>
          <cell r="D502" t="str">
            <v>1.716,18</v>
          </cell>
        </row>
        <row r="503">
          <cell r="A503" t="str">
            <v>74130/10</v>
          </cell>
          <cell r="B503" t="str">
            <v>DISJUNTOR TERMOMAGNETICO TRIPOLAR EM CAIXA MOLDADA 175 A 225A 240V, FORNECIMENTO E INSTALACAO</v>
          </cell>
          <cell r="C503" t="str">
            <v>UN</v>
          </cell>
          <cell r="D503" t="str">
            <v>464,71</v>
          </cell>
        </row>
        <row r="504">
          <cell r="A504" t="str">
            <v>74131/1</v>
          </cell>
          <cell r="B504" t="str">
            <v>QUADRO DE DISTRIBUICAO DE ENERGIA DE EMBUTIR, EM CHAPA METALICA, PARA 3 DISJUNTORES TERMOMAGNETICOS MONOPOLARES SEM BARRAMENTO FORNECIMENTO E INSTALACAO</v>
          </cell>
          <cell r="C504" t="str">
            <v>UN</v>
          </cell>
          <cell r="D504" t="str">
            <v>65,29</v>
          </cell>
        </row>
        <row r="505">
          <cell r="A505" t="str">
            <v>74131/4</v>
          </cell>
          <cell r="B505" t="str">
            <v>QUADRO DE DISTRIBUICAO DE ENERGIA DE EMBUTIR, EM CHAPA METALICA, PARA 18 DISJUNTORES TERMOMAGNETICOS MONOPOLARES, COM BARRAMENTO TRIFASICO E NEUTRO, FORNECIMENTO E INSTALACAO</v>
          </cell>
          <cell r="C505" t="str">
            <v>UN</v>
          </cell>
          <cell r="D505" t="str">
            <v>422,97</v>
          </cell>
        </row>
        <row r="506">
          <cell r="A506" t="str">
            <v>74131/5</v>
          </cell>
          <cell r="B506" t="str">
            <v>QUADRO DE DISTRIBUICAO DE ENERGIA DE EMBUTIR, EM CHAPA METALICA, PARA 24 DISJUNTORES TERMOMAGNETICOS MONOPOLARES, COM BARRAMENTO TRIFASICO E NEUTRO, FORNECIMENTO E INSTALACAO</v>
          </cell>
          <cell r="C506" t="str">
            <v>UN</v>
          </cell>
          <cell r="D506" t="str">
            <v>490,95</v>
          </cell>
        </row>
        <row r="507">
          <cell r="A507" t="str">
            <v>74131/6</v>
          </cell>
          <cell r="B507" t="str">
            <v>QUADRO DE DISTRIBUICAO DE ENERGIA DE EMBUTIR, EM CHAPA METALICA, PARA 32 DISJUNTORES TERMOMAGNETICOS MONOPOLARES, COM BARRAMENTO TRIFASICO E NEUTRO, FORNECIMENTO E INSTALACAO</v>
          </cell>
          <cell r="C507" t="str">
            <v>UN</v>
          </cell>
          <cell r="D507" t="str">
            <v>951,97</v>
          </cell>
        </row>
        <row r="508">
          <cell r="A508" t="str">
            <v>74131/7</v>
          </cell>
          <cell r="B508" t="str">
            <v>QUADRO DE DISTRIBUICAO DE ENERGIA DE EMBUTIR, EM CHAPA METALICA, PARA 40 DISJUNTORES TERMOMAGNETICOS MONOPOLARES, COM BARRAMENTO TRIFASICO E NEUTRO, FORNECIMENTO E INSTALACAO</v>
          </cell>
          <cell r="C508" t="str">
            <v>UN</v>
          </cell>
          <cell r="D508" t="str">
            <v>792,54</v>
          </cell>
        </row>
        <row r="509">
          <cell r="A509" t="str">
            <v>74131/8</v>
          </cell>
          <cell r="B509" t="str">
            <v>QUADRO DE DISTRIBUICAO DE ENERGIA DE EMBUTIR, EM CHAPA METALICA, PARA 50 DISJUNTORES TERMOMAGNETICOS MONOPOLARES, COM BARRAMENTO TRIFASICO E NEUTRO, FORNECIMENTO E INSTALACAO</v>
          </cell>
          <cell r="C509" t="str">
            <v>UN</v>
          </cell>
          <cell r="D509" t="str">
            <v>1.176,00</v>
          </cell>
        </row>
        <row r="510">
          <cell r="A510" t="str">
            <v>83372</v>
          </cell>
          <cell r="B510" t="str">
            <v>CAIXA DE MEDICAO EM ALTA TENSAO - FORNECIMENTO E INSTALACAO</v>
          </cell>
          <cell r="C510" t="str">
            <v>UN</v>
          </cell>
          <cell r="D510" t="str">
            <v>645,24</v>
          </cell>
        </row>
        <row r="511">
          <cell r="A511" t="str">
            <v>83463</v>
          </cell>
          <cell r="B511" t="str">
            <v>QUADRO DE DISTRIBUICAO DE ENERGIA EM CHAPA DE ACO GALVANIZADO, PARA 12 DISJUNTORES TERMOMAGNETICOS MONOPOLARES, COM BARRAMENTO TRIFASICO E NEUTRO - FORNECIMENTO E INSTALACAO</v>
          </cell>
          <cell r="C511" t="str">
            <v>UN</v>
          </cell>
          <cell r="D511" t="str">
            <v>311,17</v>
          </cell>
        </row>
        <row r="512">
          <cell r="A512" t="str">
            <v>84402</v>
          </cell>
          <cell r="B512" t="str">
            <v>QUADRO DE DISTRIBUICAO DE ENERGIA P/ 6 DISJUNTORES TERMOMAGNETICOS MONOPOLARES SEM BARRAMENTO, DE EMBUTIR, EM CHAPA METALICA - FORNECIMENTO E INSTALACAO</v>
          </cell>
          <cell r="C512" t="str">
            <v>UN</v>
          </cell>
          <cell r="D512" t="str">
            <v>74,84</v>
          </cell>
        </row>
        <row r="513">
          <cell r="A513" t="str">
            <v>93653</v>
          </cell>
          <cell r="B513" t="str">
            <v>DISJUNTOR MONOPOLAR TIPO DIN, CORRENTE NOMINAL DE 10A - FORNECIMENTO E INSTALAÇÃO. AF_04/2016</v>
          </cell>
          <cell r="C513" t="str">
            <v>UN</v>
          </cell>
          <cell r="D513" t="str">
            <v>9,25</v>
          </cell>
        </row>
        <row r="514">
          <cell r="A514" t="str">
            <v>93654</v>
          </cell>
          <cell r="B514" t="str">
            <v>DISJUNTOR MONOPOLAR TIPO DIN, CORRENTE NOMINAL DE 16A - FORNECIMENTO E INSTALAÇÃO. AF_04/2016</v>
          </cell>
          <cell r="C514" t="str">
            <v>UN</v>
          </cell>
          <cell r="D514" t="str">
            <v>9,76</v>
          </cell>
        </row>
        <row r="515">
          <cell r="A515" t="str">
            <v>93655</v>
          </cell>
          <cell r="B515" t="str">
            <v>DISJUNTOR MONOPOLAR TIPO DIN, CORRENTE NOMINAL DE 20A - FORNECIMENTO E INSTALAÇÃO. AF_04/2016</v>
          </cell>
          <cell r="C515" t="str">
            <v>UN</v>
          </cell>
          <cell r="D515" t="str">
            <v>10,64</v>
          </cell>
        </row>
        <row r="516">
          <cell r="A516" t="str">
            <v>93656</v>
          </cell>
          <cell r="B516" t="str">
            <v>DISJUNTOR MONOPOLAR TIPO DIN, CORRENTE NOMINAL DE 25A - FORNECIMENTO E INSTALAÇÃO. AF_04/2016</v>
          </cell>
          <cell r="C516" t="str">
            <v>UN</v>
          </cell>
          <cell r="D516" t="str">
            <v>10,64</v>
          </cell>
        </row>
        <row r="517">
          <cell r="A517" t="str">
            <v>93657</v>
          </cell>
          <cell r="B517" t="str">
            <v>DISJUNTOR MONOPOLAR TIPO DIN, CORRENTE NOMINAL DE 32A - FORNECIMENTO E INSTALAÇÃO. AF_04/2016</v>
          </cell>
          <cell r="C517" t="str">
            <v>UN</v>
          </cell>
          <cell r="D517" t="str">
            <v>11,75</v>
          </cell>
        </row>
        <row r="518">
          <cell r="A518" t="str">
            <v>93658</v>
          </cell>
          <cell r="B518" t="str">
            <v>DISJUNTOR MONOPOLAR TIPO DIN, CORRENTE NOMINAL DE 40A - FORNECIMENTO E INSTALAÇÃO. AF_04/2016</v>
          </cell>
          <cell r="C518" t="str">
            <v>UN</v>
          </cell>
          <cell r="D518" t="str">
            <v>17,14</v>
          </cell>
        </row>
        <row r="519">
          <cell r="A519" t="str">
            <v>93659</v>
          </cell>
          <cell r="B519" t="str">
            <v>DISJUNTOR MONOPOLAR TIPO DIN, CORRENTE NOMINAL DE 50A - FORNECIMENTO E INSTALAÇÃO. AF_04/2016</v>
          </cell>
          <cell r="C519" t="str">
            <v>UN</v>
          </cell>
          <cell r="D519" t="str">
            <v>19,45</v>
          </cell>
        </row>
        <row r="520">
          <cell r="A520" t="str">
            <v>93660</v>
          </cell>
          <cell r="B520" t="str">
            <v>DISJUNTOR BIPOLAR TIPO DIN, CORRENTE NOMINAL DE 10A - FORNECIMENTO E INSTALAÇÃO. AF_04/2016</v>
          </cell>
          <cell r="C520" t="str">
            <v>UN</v>
          </cell>
          <cell r="D520" t="str">
            <v>45,96</v>
          </cell>
        </row>
        <row r="521">
          <cell r="A521" t="str">
            <v>93661</v>
          </cell>
          <cell r="B521" t="str">
            <v>DISJUNTOR BIPOLAR TIPO DIN, CORRENTE NOMINAL DE 16A - FORNECIMENTO E INSTALAÇÃO. AF_04/2016</v>
          </cell>
          <cell r="C521" t="str">
            <v>UN</v>
          </cell>
          <cell r="D521" t="str">
            <v>46,95</v>
          </cell>
        </row>
        <row r="522">
          <cell r="A522" t="str">
            <v>93662</v>
          </cell>
          <cell r="B522" t="str">
            <v>DISJUNTOR BIPOLAR TIPO DIN, CORRENTE NOMINAL DE 20A - FORNECIMENTO E INSTALAÇÃO. AF_04/2016</v>
          </cell>
          <cell r="C522" t="str">
            <v>UN</v>
          </cell>
          <cell r="D522" t="str">
            <v>48,79</v>
          </cell>
        </row>
        <row r="523">
          <cell r="A523" t="str">
            <v>93663</v>
          </cell>
          <cell r="B523" t="str">
            <v>DISJUNTOR BIPOLAR TIPO DIN, CORRENTE NOMINAL DE 25A - FORNECIMENTO E INSTALAÇÃO. AF_04/2016</v>
          </cell>
          <cell r="C523" t="str">
            <v>UN</v>
          </cell>
          <cell r="D523" t="str">
            <v>48,79</v>
          </cell>
        </row>
        <row r="524">
          <cell r="A524" t="str">
            <v>93664</v>
          </cell>
          <cell r="B524" t="str">
            <v>DISJUNTOR BIPOLAR TIPO DIN, CORRENTE NOMINAL DE 32A - FORNECIMENTO E INSTALAÇÃO. AF_04/2016</v>
          </cell>
          <cell r="C524" t="str">
            <v>UN</v>
          </cell>
          <cell r="D524" t="str">
            <v>50,98</v>
          </cell>
        </row>
        <row r="525">
          <cell r="A525" t="str">
            <v>93665</v>
          </cell>
          <cell r="B525" t="str">
            <v>DISJUNTOR BIPOLAR TIPO DIN, CORRENTE NOMINAL DE 40A - FORNECIMENTO E INSTALAÇÃO. AF_04/2016</v>
          </cell>
          <cell r="C525" t="str">
            <v>UN</v>
          </cell>
          <cell r="D525" t="str">
            <v>53,99</v>
          </cell>
        </row>
        <row r="526">
          <cell r="A526" t="str">
            <v>93666</v>
          </cell>
          <cell r="B526" t="str">
            <v>DISJUNTOR BIPOLAR TIPO DIN, CORRENTE NOMINAL DE 50A - FORNECIMENTO E INSTALAÇÃO. AF_04/2016</v>
          </cell>
          <cell r="C526" t="str">
            <v>UN</v>
          </cell>
          <cell r="D526" t="str">
            <v>58,61</v>
          </cell>
        </row>
        <row r="527">
          <cell r="A527" t="str">
            <v>93667</v>
          </cell>
          <cell r="B527" t="str">
            <v>DISJUNTOR TRIPOLAR TIPO DIN, CORRENTE NOMINAL DE 10A - FORNECIMENTO E INSTALAÇÃO. AF_04/2016</v>
          </cell>
          <cell r="C527" t="str">
            <v>UN</v>
          </cell>
          <cell r="D527" t="str">
            <v>57,34</v>
          </cell>
        </row>
        <row r="528">
          <cell r="A528" t="str">
            <v>93668</v>
          </cell>
          <cell r="B528" t="str">
            <v>DISJUNTOR TRIPOLAR TIPO DIN, CORRENTE NOMINAL DE 16A - FORNECIMENTO E INSTALAÇÃO. AF_04/2016</v>
          </cell>
          <cell r="C528" t="str">
            <v>UN</v>
          </cell>
          <cell r="D528" t="str">
            <v>58,86</v>
          </cell>
        </row>
        <row r="529">
          <cell r="A529" t="str">
            <v>93669</v>
          </cell>
          <cell r="B529" t="str">
            <v>DISJUNTOR TRIPOLAR TIPO DIN, CORRENTE NOMINAL DE 20A - FORNECIMENTO E INSTALAÇÃO. AF_04/2016</v>
          </cell>
          <cell r="C529" t="str">
            <v>UN</v>
          </cell>
          <cell r="D529" t="str">
            <v>61,57</v>
          </cell>
        </row>
        <row r="530">
          <cell r="A530" t="str">
            <v>93670</v>
          </cell>
          <cell r="B530" t="str">
            <v>DISJUNTOR TRIPOLAR TIPO DIN, CORRENTE NOMINAL DE 25A - FORNECIMENTO E INSTALAÇÃO. AF_04/2016</v>
          </cell>
          <cell r="C530" t="str">
            <v>UN</v>
          </cell>
          <cell r="D530" t="str">
            <v>61,57</v>
          </cell>
        </row>
        <row r="531">
          <cell r="A531" t="str">
            <v>93671</v>
          </cell>
          <cell r="B531" t="str">
            <v>DISJUNTOR TRIPOLAR TIPO DIN, CORRENTE NOMINAL DE 32A - FORNECIMENTO E INSTALAÇÃO. AF_04/2016</v>
          </cell>
          <cell r="C531" t="str">
            <v>UN</v>
          </cell>
          <cell r="D531" t="str">
            <v>64,88</v>
          </cell>
        </row>
        <row r="532">
          <cell r="A532" t="str">
            <v>93672</v>
          </cell>
          <cell r="B532" t="str">
            <v>DISJUNTOR TRIPOLAR TIPO DIN, CORRENTE NOMINAL DE 40A - FORNECIMENTO E INSTALAÇÃO. AF_04/2016</v>
          </cell>
          <cell r="C532" t="str">
            <v>UN</v>
          </cell>
          <cell r="D532" t="str">
            <v>70,39</v>
          </cell>
        </row>
        <row r="533">
          <cell r="A533" t="str">
            <v>93673</v>
          </cell>
          <cell r="B533" t="str">
            <v>DISJUNTOR TRIPOLAR TIPO DIN, CORRENTE NOMINAL DE 50A - FORNECIMENTO E INSTALAÇÃO. AF_04/2016</v>
          </cell>
          <cell r="C533" t="str">
            <v>UN</v>
          </cell>
          <cell r="D533" t="str">
            <v>77,33</v>
          </cell>
        </row>
        <row r="534">
          <cell r="A534" t="str">
            <v>93677</v>
          </cell>
          <cell r="B534" t="str">
            <v>DISJUNTOR TETRAPOLAR TIPO DR, CORRENTE NOMINAL DE 40A - FORNECIMENTO E INSTALAÇÃO. AF_04/2016</v>
          </cell>
          <cell r="C534" t="str">
            <v>UN</v>
          </cell>
          <cell r="D534" t="str">
            <v>66,48</v>
          </cell>
        </row>
        <row r="535">
          <cell r="A535" t="str">
            <v>72339</v>
          </cell>
          <cell r="B535" t="str">
            <v>TOMADA 3P+T 30A/440V SEM PLACA - FORNECIMENTO E INSTALACAO</v>
          </cell>
          <cell r="C535" t="str">
            <v>UN</v>
          </cell>
          <cell r="D535" t="str">
            <v>59,50</v>
          </cell>
        </row>
        <row r="536">
          <cell r="A536" t="str">
            <v>83403</v>
          </cell>
          <cell r="B536" t="str">
            <v>INTERRUPTOR PULSADOR DE CAMPAINHA OU MINUTERIA 2A/250V C/ CAIXA - FORNECIMENTO E INSTALACAO</v>
          </cell>
          <cell r="C536" t="str">
            <v>UN</v>
          </cell>
          <cell r="D536" t="str">
            <v>18,94</v>
          </cell>
        </row>
        <row r="537">
          <cell r="A537" t="str">
            <v>83465</v>
          </cell>
          <cell r="B537" t="str">
            <v>INTERRUPTOR INTERMEDIARIO (FOUR-WAY) - FORNECIMENTO E INSTALACAO</v>
          </cell>
          <cell r="C537" t="str">
            <v>UN</v>
          </cell>
          <cell r="D537" t="str">
            <v>48,66</v>
          </cell>
        </row>
        <row r="538">
          <cell r="A538" t="str">
            <v>91945</v>
          </cell>
          <cell r="B538" t="str">
            <v>SUPORTE PARAFUSADO COM PLACA DE ENCAIXE 4" X 2" ALTO (2,00 M DO PISO) PARA PONTO ELÉTRICO - FORNECIMENTO E INSTALAÇÃO. AF_12/2015</v>
          </cell>
          <cell r="C538" t="str">
            <v>UN</v>
          </cell>
          <cell r="D538" t="str">
            <v>8,32</v>
          </cell>
        </row>
        <row r="539">
          <cell r="A539" t="str">
            <v>91946</v>
          </cell>
          <cell r="B539" t="str">
            <v>SUPORTE PARAFUSADO COM PLACA DE ENCAIXE 4" X 2" MÉDIO (1,30 M DO PISO) PARA PONTO ELÉTRICO - FORNECIMENTO E INSTALAÇÃO. AF_12/2015</v>
          </cell>
          <cell r="C539" t="str">
            <v>UN</v>
          </cell>
          <cell r="D539" t="str">
            <v>7,04</v>
          </cell>
        </row>
        <row r="540">
          <cell r="A540" t="str">
            <v>91947</v>
          </cell>
          <cell r="B540" t="str">
            <v>SUPORTE PARAFUSADO COM PLACA DE ENCAIXE 4" X 2" BAIXO (0,30 M DO PISO) PARA PONTO ELÉTRICO - FORNECIMENTO E INSTALAÇÃO. AF_12/2015</v>
          </cell>
          <cell r="C540" t="str">
            <v>UN</v>
          </cell>
          <cell r="D540" t="str">
            <v>6,25</v>
          </cell>
        </row>
        <row r="541">
          <cell r="A541" t="str">
            <v>91949</v>
          </cell>
          <cell r="B541" t="str">
            <v>SUPORTE PARAFUSADO COM PLACA DE ENCAIXE 4" X 4" ALTO (2,00 M DO PISO) PARA PONTO ELÉTRICO - FORNECIMENTO E INSTALAÇÃO. AF_12/2015</v>
          </cell>
          <cell r="C541" t="str">
            <v>UN</v>
          </cell>
          <cell r="D541" t="str">
            <v>12,93</v>
          </cell>
        </row>
        <row r="542">
          <cell r="A542" t="str">
            <v>91950</v>
          </cell>
          <cell r="B542" t="str">
            <v>SUPORTE PARAFUSADO COM PLACA DE ENCAIXE 4" X 4" MÉDIO (1,30 M DO PISO) PARA PONTO ELÉTRICO - FORNECIMENTO E INSTALAÇÃO. AF_12/2015</v>
          </cell>
          <cell r="C542" t="str">
            <v>UN</v>
          </cell>
          <cell r="D542" t="str">
            <v>11,39</v>
          </cell>
        </row>
        <row r="543">
          <cell r="A543" t="str">
            <v>91951</v>
          </cell>
          <cell r="B543" t="str">
            <v>SUPORTE PARAFUSADO COM PLACA DE ENCAIXE 4" X 4" BAIXO (0,30 M DO PISO) PARA PONTO ELÉTRICO - FORNECIMENTO E INSTALAÇÃO. AF_12/2015</v>
          </cell>
          <cell r="C543" t="str">
            <v>UN</v>
          </cell>
          <cell r="D543" t="str">
            <v>10,46</v>
          </cell>
        </row>
        <row r="544">
          <cell r="A544" t="str">
            <v>91952</v>
          </cell>
          <cell r="B544" t="str">
            <v>INTERRUPTOR SIMPLES (1 MÓDULO), 10A/250V, SEM SUPORTE E SEM PLACA - FORNECIMENTO E INSTALAÇÃO. AF_12/2015</v>
          </cell>
          <cell r="C544" t="str">
            <v>UN</v>
          </cell>
          <cell r="D544" t="str">
            <v>15,66</v>
          </cell>
        </row>
        <row r="545">
          <cell r="A545" t="str">
            <v>91953</v>
          </cell>
          <cell r="B545" t="str">
            <v>INTERRUPTOR SIMPLES (1 MÓDULO), 10A/250V, INCLUINDO SUPORTE E PLACA - FORNECIMENTO E INSTALAÇÃO. AF_12/2015</v>
          </cell>
          <cell r="C545" t="str">
            <v>UN</v>
          </cell>
          <cell r="D545" t="str">
            <v>22,70</v>
          </cell>
        </row>
        <row r="546">
          <cell r="A546" t="str">
            <v>91954</v>
          </cell>
          <cell r="B546" t="str">
            <v>INTERRUPTOR PARALELO (1 MÓDULO), 10A/250V, SEM SUPORTE E SEM PLACA - FORNECIMENTO E INSTALAÇÃO. AF_12/2015</v>
          </cell>
          <cell r="C546" t="str">
            <v>UN</v>
          </cell>
          <cell r="D546" t="str">
            <v>21,00</v>
          </cell>
        </row>
        <row r="547">
          <cell r="A547" t="str">
            <v>91955</v>
          </cell>
          <cell r="B547" t="str">
            <v>INTERRUPTOR PARALELO (1 MÓDULO), 10A/250V, INCLUINDO SUPORTE E PLACA - FORNECIMENTO E INSTALAÇÃO. AF_12/2015</v>
          </cell>
          <cell r="C547" t="str">
            <v>UN</v>
          </cell>
          <cell r="D547" t="str">
            <v>28,04</v>
          </cell>
        </row>
        <row r="548">
          <cell r="A548" t="str">
            <v>91956</v>
          </cell>
          <cell r="B548" t="str">
            <v>INTERRUPTOR SIMPLES (1 MÓDULO) COM INTERRUPTOR PARALELO (1 MÓDULO), 10A/250V, SEM SUPORTE E SEM PLACA - FORNECIMENTO E INSTALAÇÃO. AF_12/2015</v>
          </cell>
          <cell r="C548" t="str">
            <v>UN</v>
          </cell>
          <cell r="D548" t="str">
            <v>34,24</v>
          </cell>
        </row>
        <row r="549">
          <cell r="A549" t="str">
            <v>91957</v>
          </cell>
          <cell r="B549" t="str">
            <v>INTERRUPTOR SIMPLES (1 MÓDULO) COM INTERRUPTOR PARALELO (1 MÓDULO), 10A/250V, INCLUINDO SUPORTE E PLACA - FORNECIMENTO E INSTALAÇÃO. AF_12/2015</v>
          </cell>
          <cell r="C549" t="str">
            <v>UN</v>
          </cell>
          <cell r="D549" t="str">
            <v>41,28</v>
          </cell>
        </row>
        <row r="550">
          <cell r="A550" t="str">
            <v>91958</v>
          </cell>
          <cell r="B550" t="str">
            <v>INTERRUPTOR SIMPLES (2 MÓDULOS), 10A/250V, SEM SUPORTE E SEM PLACA - FORNECIMENTO E INSTALAÇÃO. AF_12/2015</v>
          </cell>
          <cell r="C550" t="str">
            <v>UN</v>
          </cell>
          <cell r="D550" t="str">
            <v>28,94</v>
          </cell>
        </row>
        <row r="551">
          <cell r="A551" t="str">
            <v>91959</v>
          </cell>
          <cell r="B551" t="str">
            <v>INTERRUPTOR SIMPLES (2 MÓDULOS), 10A/250V, INCLUINDO SUPORTE E PLACA - FORNECIMENTO E INSTALAÇÃO. AF_12/2015</v>
          </cell>
          <cell r="C551" t="str">
            <v>UN</v>
          </cell>
          <cell r="D551" t="str">
            <v>35,98</v>
          </cell>
        </row>
        <row r="552">
          <cell r="A552" t="str">
            <v>91960</v>
          </cell>
          <cell r="B552" t="str">
            <v>INTERRUPTOR PARALELO (2 MÓDULOS), 10A/250V, SEM SUPORTE E SEM PLACA - FORNECIMENTO E INSTALAÇÃO. AF_12/2015</v>
          </cell>
          <cell r="C552" t="str">
            <v>UN</v>
          </cell>
          <cell r="D552" t="str">
            <v>39,57</v>
          </cell>
        </row>
        <row r="553">
          <cell r="A553" t="str">
            <v>91961</v>
          </cell>
          <cell r="B553" t="str">
            <v>INTERRUPTOR PARALELO (2 MÓDULOS), 10A/250V, INCLUINDO SUPORTE E PLACA - FORNECIMENTO E INSTALAÇÃO. AF_12/2015</v>
          </cell>
          <cell r="C553" t="str">
            <v>UN</v>
          </cell>
          <cell r="D553" t="str">
            <v>46,61</v>
          </cell>
        </row>
        <row r="554">
          <cell r="A554" t="str">
            <v>91962</v>
          </cell>
          <cell r="B554" t="str">
            <v>INTERRUPTOR SIMPLES (1 MÓDULO) COM INTERRUPTOR PARALELO (2 MÓDULOS), 10A/250V, SEM SUPORTE E SEM PLACA - FORNECIMENTO E INSTALAÇÃO. AF_12/2015</v>
          </cell>
          <cell r="C554" t="str">
            <v>UN</v>
          </cell>
          <cell r="D554" t="str">
            <v>52,85</v>
          </cell>
        </row>
        <row r="555">
          <cell r="A555" t="str">
            <v>91963</v>
          </cell>
          <cell r="B555" t="str">
            <v>INTERRUPTOR SIMPLES (1 MÓDULO) COM INTERRUPTOR PARALELO (2 MÓDULOS), 10A/250V, INCLUINDO SUPORTE E PLACA - FORNECIMENTO E INSTALAÇÃO. AF_12/2015</v>
          </cell>
          <cell r="C555" t="str">
            <v>UN</v>
          </cell>
          <cell r="D555" t="str">
            <v>59,89</v>
          </cell>
        </row>
        <row r="556">
          <cell r="A556" t="str">
            <v>91964</v>
          </cell>
          <cell r="B556" t="str">
            <v>INTERRUPTOR SIMPLES (2 MÓDULOS) COM INTERRUPTOR PARALELO (1 MÓDULO), 10A/250V, SEM SUPORTE E SEM PLACA - FORNECIMENTO E INSTALAÇÃO. AF_12/2015</v>
          </cell>
          <cell r="C556" t="str">
            <v>UN</v>
          </cell>
          <cell r="D556" t="str">
            <v>47,51</v>
          </cell>
        </row>
        <row r="557">
          <cell r="A557" t="str">
            <v>91965</v>
          </cell>
          <cell r="B557" t="str">
            <v>INTERRUPTOR SIMPLES (2 MÓDULOS) COM INTERRUPTOR PARALELO (1 MÓDULO), 10A/250V, INCLUINDO SUPORTE E PLACA - FORNECIMENTO E INSTALAÇÃO. AF_12/2015</v>
          </cell>
          <cell r="C557" t="str">
            <v>UN</v>
          </cell>
          <cell r="D557" t="str">
            <v>54,55</v>
          </cell>
        </row>
        <row r="558">
          <cell r="A558" t="str">
            <v>91966</v>
          </cell>
          <cell r="B558" t="str">
            <v>INTERRUPTOR SIMPLES (3 MÓDULOS), 10A/250V, SEM SUPORTE E SEM PLACA - FORNECIMENTO E INSTALAÇÃO. AF_12/2015</v>
          </cell>
          <cell r="C558" t="str">
            <v>UN</v>
          </cell>
          <cell r="D558" t="str">
            <v>42,21</v>
          </cell>
        </row>
        <row r="559">
          <cell r="A559" t="str">
            <v>91967</v>
          </cell>
          <cell r="B559" t="str">
            <v>INTERRUPTOR SIMPLES (3 MÓDULOS), 10A/250V, INCLUINDO SUPORTE E PLACA - FORNECIMENTO E INSTALAÇÃO. AF_12/2015</v>
          </cell>
          <cell r="C559" t="str">
            <v>UN</v>
          </cell>
          <cell r="D559" t="str">
            <v>49,25</v>
          </cell>
        </row>
        <row r="560">
          <cell r="A560" t="str">
            <v>91968</v>
          </cell>
          <cell r="B560" t="str">
            <v>INTERRUPTOR PARALELO (3 MÓDULOS), 10A/250V, SEM SUPORTE E SEM PLACA - FORNECIMENTO E INSTALAÇÃO. AF_12/2015</v>
          </cell>
          <cell r="C560" t="str">
            <v>UN</v>
          </cell>
          <cell r="D560" t="str">
            <v>58,14</v>
          </cell>
        </row>
        <row r="561">
          <cell r="A561" t="str">
            <v>91969</v>
          </cell>
          <cell r="B561" t="str">
            <v>INTERRUPTOR PARALELO (3 MÓDULOS), 10A/250V, INCLUINDO SUPORTE E PLACA - FORNECIMENTO E INSTALAÇÃO. AF_12/2015</v>
          </cell>
          <cell r="C561" t="str">
            <v>UN</v>
          </cell>
          <cell r="D561" t="str">
            <v>65,18</v>
          </cell>
        </row>
        <row r="562">
          <cell r="A562" t="str">
            <v>91970</v>
          </cell>
          <cell r="B562" t="str">
            <v>INTERRUPTOR SIMPLES (3 MÓDULOS) COM INTERRUPTOR PARALELO (1 MÓDULO), 10A/250V, SEM SUPORTE E SEM PLACA - FORNECIMENTO E INSTALAÇÃO. AF_12/2015</v>
          </cell>
          <cell r="C562" t="str">
            <v>UN</v>
          </cell>
          <cell r="D562" t="str">
            <v>61,07</v>
          </cell>
        </row>
        <row r="563">
          <cell r="A563" t="str">
            <v>91971</v>
          </cell>
          <cell r="B563" t="str">
            <v>INTERRUPTOR SIMPLES (3 MÓDULOS) COM INTERRUPTOR PARALELO (1 MÓDULO), 10A/250V, INCLUINDO SUPORTE E PLACA - FORNECIMENTO E INSTALAÇÃO. AF_12/2015</v>
          </cell>
          <cell r="C563" t="str">
            <v>UN</v>
          </cell>
          <cell r="D563" t="str">
            <v>72,46</v>
          </cell>
        </row>
        <row r="564">
          <cell r="A564" t="str">
            <v>91972</v>
          </cell>
          <cell r="B564" t="str">
            <v>INTERRUPTOR SIMPLES (2 MÓDULOS) COM INTERRUPTOR PARALELO (2 MÓDULOS), 10A/250V, SEM SUPORTE E SEM PLACA - FORNECIMENTO E INSTALAÇÃO. AF_12/2015</v>
          </cell>
          <cell r="C564" t="str">
            <v>UN</v>
          </cell>
          <cell r="D564" t="str">
            <v>66,40</v>
          </cell>
        </row>
        <row r="565">
          <cell r="A565" t="str">
            <v>91973</v>
          </cell>
          <cell r="B565" t="str">
            <v>INTERRUPTOR SIMPLES (2 MÓDULOS) COM INTERRUPTOR PARALELO (2 MÓDULOS), 10A/250V, INCLUINDO SUPORTE E PLACA - FORNECIMENTO E INSTALAÇÃO. AF_12/2015</v>
          </cell>
          <cell r="C565" t="str">
            <v>UN</v>
          </cell>
          <cell r="D565" t="str">
            <v>77,79</v>
          </cell>
        </row>
        <row r="566">
          <cell r="A566" t="str">
            <v>91974</v>
          </cell>
          <cell r="B566" t="str">
            <v>INTERRUPTOR SIMPLES (4 MÓDULOS), 10A/250V, SEM SUPORTE E SEM PLACA - FORNECIMENTO E INSTALAÇÃO. AF_12/2015</v>
          </cell>
          <cell r="C566" t="str">
            <v>UN</v>
          </cell>
          <cell r="D566" t="str">
            <v>55,73</v>
          </cell>
        </row>
        <row r="567">
          <cell r="A567" t="str">
            <v>91975</v>
          </cell>
          <cell r="B567" t="str">
            <v>INTERRUPTOR SIMPLES (4 MÓDULOS), 10A/250V, INCLUINDO SUPORTE E PLACA - FORNECIMENTO E INSTALAÇÃO. AF_12/2015</v>
          </cell>
          <cell r="C567" t="str">
            <v>UN</v>
          </cell>
          <cell r="D567" t="str">
            <v>67,12</v>
          </cell>
        </row>
        <row r="568">
          <cell r="A568" t="str">
            <v>91976</v>
          </cell>
          <cell r="B568" t="str">
            <v>INTERRUPTOR SIMPLES (6 MÓDULOS), 10A/250V, SEM SUPORTE E SEM PLACA - FORNECIMENTO E INSTALAÇÃO. AF_12/2015</v>
          </cell>
          <cell r="C568" t="str">
            <v>UN</v>
          </cell>
          <cell r="D568" t="str">
            <v>82,37</v>
          </cell>
        </row>
        <row r="569">
          <cell r="A569" t="str">
            <v>91977</v>
          </cell>
          <cell r="B569" t="str">
            <v>INTERRUPTOR SIMPLES (6 MÓDULOS), 10A/250V, INCLUINDO SUPORTE E PLACA - FORNECIMENTO E INSTALAÇÃO. AF_12/2015</v>
          </cell>
          <cell r="C569" t="str">
            <v>UN</v>
          </cell>
          <cell r="D569" t="str">
            <v>93,76</v>
          </cell>
        </row>
        <row r="570">
          <cell r="A570" t="str">
            <v>91978</v>
          </cell>
          <cell r="B570" t="str">
            <v>INTERRUPTOR INTERMEDIÁRIO (1 MÓDULO), 10A/250V, SEM SUPORTE E SEM PLACA - FORNECIMENTO E INSTALAÇÃO. AF_09/2017</v>
          </cell>
          <cell r="C570" t="str">
            <v>UN</v>
          </cell>
          <cell r="D570" t="str">
            <v>34,07</v>
          </cell>
        </row>
        <row r="571">
          <cell r="A571" t="str">
            <v>91979</v>
          </cell>
          <cell r="B571" t="str">
            <v>INTERRUPTOR INTERMEDIÁRIO (1 MÓDULO), 10A/250V, INCLUINDO SUPORTE E PLACA - FORNECIMENTO E INSTALAÇÃO. AF_09/2017</v>
          </cell>
          <cell r="C571" t="str">
            <v>UN</v>
          </cell>
          <cell r="D571" t="str">
            <v>41,11</v>
          </cell>
        </row>
        <row r="572">
          <cell r="A572" t="str">
            <v>91980</v>
          </cell>
          <cell r="B572" t="str">
            <v>INTERRUPTOR BIPOLAR (1 MÓDULO), 10A/250V, SEM SUPORTE E SEM PLACA - FORNECIMENTO E INSTALAÇÃO. AF_09/2017</v>
          </cell>
          <cell r="C572" t="str">
            <v>UN</v>
          </cell>
          <cell r="D572" t="str">
            <v>32,90</v>
          </cell>
        </row>
        <row r="573">
          <cell r="A573" t="str">
            <v>91981</v>
          </cell>
          <cell r="B573" t="str">
            <v>INTERRUPTOR BIPOLAR (1 MÓDULO), 10A/250V, INCLUINDO SUPORTE E PLACA - FORNECIMENTO E INSTALAÇÃO. AF_09/2017</v>
          </cell>
          <cell r="C573" t="str">
            <v>UN</v>
          </cell>
          <cell r="D573" t="str">
            <v>39,94</v>
          </cell>
        </row>
        <row r="574">
          <cell r="A574" t="str">
            <v>91982</v>
          </cell>
          <cell r="B574" t="str">
            <v>DIMMER ROTATIVO (1 MÓDULO), 220V/600W, SEM SUPORTE E SEM PLACA - FORNECIMENTO E INSTALAÇÃO. AF_09/2017</v>
          </cell>
          <cell r="C574" t="str">
            <v>UN</v>
          </cell>
          <cell r="D574" t="str">
            <v>83,54</v>
          </cell>
        </row>
        <row r="575">
          <cell r="A575" t="str">
            <v>91983</v>
          </cell>
          <cell r="B575" t="str">
            <v>DIMMER ROTATIVO (1 MÓDULO), 220V/600W, INCLUINDO SUPORTE E PLACA - FORNECIMENTO E INSTALAÇÃO. AF_09/2017</v>
          </cell>
          <cell r="C575" t="str">
            <v>UN</v>
          </cell>
          <cell r="D575" t="str">
            <v>90,58</v>
          </cell>
        </row>
        <row r="576">
          <cell r="A576" t="str">
            <v>91984</v>
          </cell>
          <cell r="B576" t="str">
            <v>INTERRUPTOR PULSADOR CAMPAINHA (1 MÓDULO), 10A/250V, SEM SUPORTE E SEM PLACA - FORNECIMENTO E INSTALAÇÃO. AF_09/2017</v>
          </cell>
          <cell r="C576" t="str">
            <v>UN</v>
          </cell>
          <cell r="D576" t="str">
            <v>14,57</v>
          </cell>
        </row>
        <row r="577">
          <cell r="A577" t="str">
            <v>91985</v>
          </cell>
          <cell r="B577" t="str">
            <v>INTERRUPTOR PULSADOR CAMPAINHA (1 MÓDULO), 10A/250V, INCLUINDO SUPORTE E PLACA - FORNECIMENTO E INSTALAÇÃO. AF_09/2017</v>
          </cell>
          <cell r="C577" t="str">
            <v>UN</v>
          </cell>
          <cell r="D577" t="str">
            <v>21,61</v>
          </cell>
        </row>
        <row r="578">
          <cell r="A578" t="str">
            <v>91986</v>
          </cell>
          <cell r="B578" t="str">
            <v>CAMPAINHA CIGARRA (1 MÓDULO), 10A/250V, SEM SUPORTE E SEM PLACA - FORNECIMENTO E INSTALAÇÃO. AF_09/2017</v>
          </cell>
          <cell r="C578" t="str">
            <v>UN</v>
          </cell>
          <cell r="D578" t="str">
            <v>31,94</v>
          </cell>
        </row>
        <row r="579">
          <cell r="A579" t="str">
            <v>91987</v>
          </cell>
          <cell r="B579" t="str">
            <v>CAMPAINHA CIGARRA (1 MÓDULO), 10A/250V, INCLUINDO SUPORTE E PLACA - FORNECIMENTO E INSTALAÇÃO. AF_09/2017</v>
          </cell>
          <cell r="C579" t="str">
            <v>UN</v>
          </cell>
          <cell r="D579" t="str">
            <v>38,98</v>
          </cell>
        </row>
        <row r="580">
          <cell r="A580" t="str">
            <v>91988</v>
          </cell>
          <cell r="B580" t="str">
            <v>INTERRUPTOR PULSADOR MINUTERIA (1 MÓDULO), 10A/250V, SEM SUPORTE E SEM PLACA - FORNECIMENTO E INSTALAÇÃO. AF_09/2017</v>
          </cell>
          <cell r="C580" t="str">
            <v>UN</v>
          </cell>
          <cell r="D580" t="str">
            <v>18,52</v>
          </cell>
        </row>
        <row r="581">
          <cell r="A581" t="str">
            <v>91989</v>
          </cell>
          <cell r="B581" t="str">
            <v>INTERRUPTOR PULSADOR MINUTERIA (1 MÓDULO), 10A/250V, INCLUINDO SUPORTE E PLACA - FORNECIMENTO E INSTALAÇÃO. AF_09/2017</v>
          </cell>
          <cell r="C581" t="str">
            <v>UN</v>
          </cell>
          <cell r="D581" t="str">
            <v>25,56</v>
          </cell>
        </row>
        <row r="582">
          <cell r="A582" t="str">
            <v>91990</v>
          </cell>
          <cell r="B582" t="str">
            <v>TOMADA ALTA DE EMBUTIR (1 MÓDULO), 2P+T 10 A, SEM SUPORTE E SEM PLACA - FORNECIMENTO E INSTALAÇÃO. AF_12/2015</v>
          </cell>
          <cell r="C582" t="str">
            <v>UN</v>
          </cell>
          <cell r="D582" t="str">
            <v>27,38</v>
          </cell>
        </row>
        <row r="583">
          <cell r="A583" t="str">
            <v>91991</v>
          </cell>
          <cell r="B583" t="str">
            <v>TOMADA ALTA DE EMBUTIR (1 MÓDULO), 2P+T 20 A, SEM SUPORTE E SEM PLACA - FORNECIMENTO E INSTALAÇÃO. AF_12/2015</v>
          </cell>
          <cell r="C583" t="str">
            <v>UN</v>
          </cell>
          <cell r="D583" t="str">
            <v>29,51</v>
          </cell>
        </row>
        <row r="584">
          <cell r="A584" t="str">
            <v>91992</v>
          </cell>
          <cell r="B584" t="str">
            <v>TOMADA ALTA DE EMBUTIR (1 MÓDULO), 2P+T 10 A, INCLUINDO SUPORTE E PLACA - FORNECIMENTO E INSTALAÇÃO. AF_12/2015</v>
          </cell>
          <cell r="C584" t="str">
            <v>UN</v>
          </cell>
          <cell r="D584" t="str">
            <v>34,42</v>
          </cell>
        </row>
        <row r="585">
          <cell r="A585" t="str">
            <v>91993</v>
          </cell>
          <cell r="B585" t="str">
            <v>TOMADA ALTA DE EMBUTIR (1 MÓDULO), 2P+T 20 A, INCLUINDO SUPORTE E PLACA - FORNECIMENTO E INSTALAÇÃO. AF_12/2015</v>
          </cell>
          <cell r="C585" t="str">
            <v>UN</v>
          </cell>
          <cell r="D585" t="str">
            <v>36,55</v>
          </cell>
        </row>
        <row r="586">
          <cell r="A586" t="str">
            <v>91994</v>
          </cell>
          <cell r="B586" t="str">
            <v>TOMADA MÉDIA DE EMBUTIR (1 MÓDULO), 2P+T 10 A, SEM SUPORTE E SEM PLACA - FORNECIMENTO E INSTALAÇÃO. AF_12/2015</v>
          </cell>
          <cell r="C586" t="str">
            <v>UN</v>
          </cell>
          <cell r="D586" t="str">
            <v>19,89</v>
          </cell>
        </row>
        <row r="587">
          <cell r="A587" t="str">
            <v>91995</v>
          </cell>
          <cell r="B587" t="str">
            <v>TOMADA MÉDIA DE EMBUTIR (1 MÓDULO), 2P+T 20 A, SEM SUPORTE E SEM PLACA - FORNECIMENTO E INSTALAÇÃO. AF_12/2015</v>
          </cell>
          <cell r="C587" t="str">
            <v>UN</v>
          </cell>
          <cell r="D587" t="str">
            <v>22,02</v>
          </cell>
        </row>
        <row r="588">
          <cell r="A588" t="str">
            <v>91996</v>
          </cell>
          <cell r="B588" t="str">
            <v>TOMADA MÉDIA DE EMBUTIR (1 MÓDULO), 2P+T 10 A, INCLUINDO SUPORTE E PLACA - FORNECIMENTO E INSTALAÇÃO. AF_12/2015</v>
          </cell>
          <cell r="C588" t="str">
            <v>UN</v>
          </cell>
          <cell r="D588" t="str">
            <v>26,93</v>
          </cell>
        </row>
        <row r="589">
          <cell r="A589" t="str">
            <v>91997</v>
          </cell>
          <cell r="B589" t="str">
            <v>TOMADA MÉDIA DE EMBUTIR (1 MÓDULO), 2P+T 20 A, INCLUINDO SUPORTE E PLACA - FORNECIMENTO E INSTALAÇÃO. AF_12/2015</v>
          </cell>
          <cell r="C589" t="str">
            <v>UN</v>
          </cell>
          <cell r="D589" t="str">
            <v>29,06</v>
          </cell>
        </row>
        <row r="590">
          <cell r="A590" t="str">
            <v>91998</v>
          </cell>
          <cell r="B590" t="str">
            <v>TOMADA BAIXA DE EMBUTIR (1 MÓDULO), 2P+T 10 A, SEM SUPORTE E SEM PLACA - FORNECIMENTO E INSTALAÇÃO. AF_12/2015</v>
          </cell>
          <cell r="C590" t="str">
            <v>UN</v>
          </cell>
          <cell r="D590" t="str">
            <v>16,97</v>
          </cell>
        </row>
        <row r="591">
          <cell r="A591" t="str">
            <v>91999</v>
          </cell>
          <cell r="B591" t="str">
            <v>TOMADA BAIXA DE EMBUTIR (1 MÓDULO), 2P+T 20 A, SEM SUPORTE E SEM PLACA - FORNECIMENTO E INSTALAÇÃO. AF_12/2015</v>
          </cell>
          <cell r="C591" t="str">
            <v>UN</v>
          </cell>
          <cell r="D591" t="str">
            <v>19,10</v>
          </cell>
        </row>
        <row r="592">
          <cell r="A592" t="str">
            <v>92000</v>
          </cell>
          <cell r="B592" t="str">
            <v>TOMADA BAIXA DE EMBUTIR (1 MÓDULO), 2P+T 10 A, INCLUINDO SUPORTE E PLACA - FORNECIMENTO E INSTALAÇÃO. AF_12/2015</v>
          </cell>
          <cell r="C592" t="str">
            <v>UN</v>
          </cell>
          <cell r="D592" t="str">
            <v>24,01</v>
          </cell>
        </row>
        <row r="593">
          <cell r="A593" t="str">
            <v>92001</v>
          </cell>
          <cell r="B593" t="str">
            <v>TOMADA BAIXA DE EMBUTIR (1 MÓDULO), 2P+T 20 A, INCLUINDO SUPORTE E PLACA - FORNECIMENTO E INSTALAÇÃO. AF_12/2015</v>
          </cell>
          <cell r="C593" t="str">
            <v>UN</v>
          </cell>
          <cell r="D593" t="str">
            <v>26,14</v>
          </cell>
        </row>
        <row r="594">
          <cell r="A594" t="str">
            <v>92002</v>
          </cell>
          <cell r="B594" t="str">
            <v>TOMADA MÉDIA DE EMBUTIR (2 MÓDULOS), 2P+T 10 A, SEM SUPORTE E SEM PLACA - FORNECIMENTO E INSTALAÇÃO. AF_12/2015</v>
          </cell>
          <cell r="C594" t="str">
            <v>UN</v>
          </cell>
          <cell r="D594" t="str">
            <v>37,35</v>
          </cell>
        </row>
        <row r="595">
          <cell r="A595" t="str">
            <v>92003</v>
          </cell>
          <cell r="B595" t="str">
            <v>TOMADA MÉDIA DE EMBUTIR (2 MÓDULOS), 2P+T 20 A, SEM SUPORTE E SEM PLACA - FORNECIMENTO E INSTALAÇÃO. AF_12/2015</v>
          </cell>
          <cell r="C595" t="str">
            <v>UN</v>
          </cell>
          <cell r="D595" t="str">
            <v>41,61</v>
          </cell>
        </row>
        <row r="596">
          <cell r="A596" t="str">
            <v>92004</v>
          </cell>
          <cell r="B596" t="str">
            <v>TOMADA MÉDIA DE EMBUTIR (2 MÓDULOS), 2P+T 10 A, INCLUINDO SUPORTE E PLACA - FORNECIMENTO E INSTALAÇÃO. AF_12/2015</v>
          </cell>
          <cell r="C596" t="str">
            <v>UN</v>
          </cell>
          <cell r="D596" t="str">
            <v>44,39</v>
          </cell>
        </row>
        <row r="597">
          <cell r="A597" t="str">
            <v>92005</v>
          </cell>
          <cell r="B597" t="str">
            <v>TOMADA MÉDIA DE EMBUTIR (2 MÓDULOS), 2P+T 20 A, INCLUINDO SUPORTE E PLACA - FORNECIMENTO E INSTALAÇÃO. AF_12/2015</v>
          </cell>
          <cell r="C597" t="str">
            <v>UN</v>
          </cell>
          <cell r="D597" t="str">
            <v>48,65</v>
          </cell>
        </row>
        <row r="598">
          <cell r="A598" t="str">
            <v>92006</v>
          </cell>
          <cell r="B598" t="str">
            <v>TOMADA BAIXA DE EMBUTIR (2 MÓDULOS), 2P+T 10 A, SEM SUPORTE E SEM PLACA - FORNECIMENTO E INSTALAÇÃO. AF_12/2015</v>
          </cell>
          <cell r="C598" t="str">
            <v>UN</v>
          </cell>
          <cell r="D598" t="str">
            <v>31,54</v>
          </cell>
        </row>
        <row r="599">
          <cell r="A599" t="str">
            <v>92007</v>
          </cell>
          <cell r="B599" t="str">
            <v>TOMADA BAIXA DE EMBUTIR (2 MÓDULOS), 2P+T 20 A, SEM SUPORTE E SEM PLACA - FORNECIMENTO E INSTALAÇÃO. AF_12/2015</v>
          </cell>
          <cell r="C599" t="str">
            <v>UN</v>
          </cell>
          <cell r="D599" t="str">
            <v>35,80</v>
          </cell>
        </row>
        <row r="600">
          <cell r="A600" t="str">
            <v>92008</v>
          </cell>
          <cell r="B600" t="str">
            <v>TOMADA BAIXA DE EMBUTIR (2 MÓDULOS), 2P+T 10 A, INCLUINDO SUPORTE E PLACA - FORNECIMENTO E INSTALAÇÃO. AF_12/2015</v>
          </cell>
          <cell r="C600" t="str">
            <v>UN</v>
          </cell>
          <cell r="D600" t="str">
            <v>38,58</v>
          </cell>
        </row>
        <row r="601">
          <cell r="A601" t="str">
            <v>92009</v>
          </cell>
          <cell r="B601" t="str">
            <v>TOMADA BAIXA DE EMBUTIR (2 MÓDULOS), 2P+T 20 A, INCLUINDO SUPORTE E PLACA - FORNECIMENTO E INSTALAÇÃO. AF_12/2015</v>
          </cell>
          <cell r="C601" t="str">
            <v>UN</v>
          </cell>
          <cell r="D601" t="str">
            <v>42,84</v>
          </cell>
        </row>
        <row r="602">
          <cell r="A602" t="str">
            <v>92010</v>
          </cell>
          <cell r="B602" t="str">
            <v>TOMADA MÉDIA DE EMBUTIR (3 MÓDULOS), 2P+T 10 A, SEM SUPORTE E SEM PLACA - FORNECIMENTO E INSTALAÇÃO. AF_12/2015</v>
          </cell>
          <cell r="C602" t="str">
            <v>UN</v>
          </cell>
          <cell r="D602" t="str">
            <v>54,81</v>
          </cell>
        </row>
        <row r="603">
          <cell r="A603" t="str">
            <v>92011</v>
          </cell>
          <cell r="B603" t="str">
            <v>TOMADA MÉDIA DE EMBUTIR (3 MÓDULOS), 2P+T 20 A, SEM SUPORTE E SEM PLACA - FORNECIMENTO E INSTALAÇÃO. AF_12/2015</v>
          </cell>
          <cell r="C603" t="str">
            <v>UN</v>
          </cell>
          <cell r="D603" t="str">
            <v>61,20</v>
          </cell>
        </row>
        <row r="604">
          <cell r="A604" t="str">
            <v>92012</v>
          </cell>
          <cell r="B604" t="str">
            <v>TOMADA MÉDIA DE EMBUTIR (3 MÓDULOS), 2P+T 10 A, INCLUINDO SUPORTE E PLACA - FORNECIMENTO E INSTALAÇÃO. AF_12/2015</v>
          </cell>
          <cell r="C604" t="str">
            <v>UN</v>
          </cell>
          <cell r="D604" t="str">
            <v>61,85</v>
          </cell>
        </row>
        <row r="605">
          <cell r="A605" t="str">
            <v>92013</v>
          </cell>
          <cell r="B605" t="str">
            <v>TOMADA MÉDIA DE EMBUTIR (3 MÓDULOS), 2P+T 20 A, INCLUINDO SUPORTE E PLACA - FORNECIMENTO E INSTALAÇÃO. AF_12/2015</v>
          </cell>
          <cell r="C605" t="str">
            <v>UN</v>
          </cell>
          <cell r="D605" t="str">
            <v>68,24</v>
          </cell>
        </row>
        <row r="606">
          <cell r="A606" t="str">
            <v>92014</v>
          </cell>
          <cell r="B606" t="str">
            <v>TOMADA BAIXA DE EMBUTIR (3 MÓDULOS), 2P+T 10 A, SEM SUPORTE E SEM PLACA - FORNECIMENTO E INSTALAÇÃO. AF_12/2015</v>
          </cell>
          <cell r="C606" t="str">
            <v>UN</v>
          </cell>
          <cell r="D606" t="str">
            <v>46,09</v>
          </cell>
        </row>
        <row r="607">
          <cell r="A607" t="str">
            <v>92015</v>
          </cell>
          <cell r="B607" t="str">
            <v>TOMADA BAIXA DE EMBUTIR (3 MÓDULOS), 2P+T 20 A, SEM SUPORTE E SEM PLACA - FORNECIMENTO E INSTALAÇÃO. AF_12/2015</v>
          </cell>
          <cell r="C607" t="str">
            <v>UN</v>
          </cell>
          <cell r="D607" t="str">
            <v>52,48</v>
          </cell>
        </row>
        <row r="608">
          <cell r="A608" t="str">
            <v>92016</v>
          </cell>
          <cell r="B608" t="str">
            <v>TOMADA BAIXA DE EMBUTIR (3 MÓDULOS), 2P+T 10 A, INCLUINDO SUPORTE E PLACA - FORNECIMENTO E INSTALAÇÃO. AF_12/2015</v>
          </cell>
          <cell r="C608" t="str">
            <v>UN</v>
          </cell>
          <cell r="D608" t="str">
            <v>53,13</v>
          </cell>
        </row>
        <row r="609">
          <cell r="A609" t="str">
            <v>92017</v>
          </cell>
          <cell r="B609" t="str">
            <v>TOMADA BAIXA DE EMBUTIR (3 MÓDULOS), 2P+T 20 A, INCLUINDO SUPORTE E PLACA - FORNECIMENTO E INSTALAÇÃO. AF_12/2015</v>
          </cell>
          <cell r="C609" t="str">
            <v>UN</v>
          </cell>
          <cell r="D609" t="str">
            <v>59,52</v>
          </cell>
        </row>
        <row r="610">
          <cell r="A610" t="str">
            <v>92018</v>
          </cell>
          <cell r="B610" t="str">
            <v>TOMADA BAIXA DE EMBUTIR (4 MÓDULOS), 2P+T 10 A, SEM SUPORTE E SEM PLACA - FORNECIMENTO E INSTALAÇÃO. AF_12/2015</v>
          </cell>
          <cell r="C610" t="str">
            <v>UN</v>
          </cell>
          <cell r="D610" t="str">
            <v>61,04</v>
          </cell>
        </row>
        <row r="611">
          <cell r="A611" t="str">
            <v>92019</v>
          </cell>
          <cell r="B611" t="str">
            <v>TOMADA BAIXA DE EMBUTIR (4 MÓDULOS), 2P+T 10 A, INCLUINDO SUPORTE E PLACA - FORNECIMENTO E INSTALAÇÃO. AF_12/2015</v>
          </cell>
          <cell r="C611" t="str">
            <v>UN</v>
          </cell>
          <cell r="D611" t="str">
            <v>72,43</v>
          </cell>
        </row>
        <row r="612">
          <cell r="A612" t="str">
            <v>92020</v>
          </cell>
          <cell r="B612" t="str">
            <v>TOMADA BAIXA DE EMBUTIR (6 MÓDULOS), 2P+T 10 A, SEM SUPORTE E SEM PLACA - FORNECIMENTO E INSTALAÇÃO. AF_12/2015</v>
          </cell>
          <cell r="C612" t="str">
            <v>UN</v>
          </cell>
          <cell r="D612" t="str">
            <v>90,35</v>
          </cell>
        </row>
        <row r="613">
          <cell r="A613" t="str">
            <v>92021</v>
          </cell>
          <cell r="B613" t="str">
            <v>TOMADA BAIXA DE EMBUTIR (6 MÓDULOS), 2P+T 10 A, INCLUINDO SUPORTE E PLACA - FORNECIMENTO E INSTALAÇÃO. AF_12/2015</v>
          </cell>
          <cell r="C613" t="str">
            <v>UN</v>
          </cell>
          <cell r="D613" t="str">
            <v>101,74</v>
          </cell>
        </row>
        <row r="614">
          <cell r="A614" t="str">
            <v>92022</v>
          </cell>
          <cell r="B614" t="str">
            <v>INTERRUPTOR SIMPLES (1 MÓDULO) COM 1 TOMADA DE EMBUTIR 2P+T 10 A,  SEM SUPORTE E SEM PLACA - FORNECIMENTO E INSTALAÇÃO. AF_12/2015</v>
          </cell>
          <cell r="C614" t="str">
            <v>UN</v>
          </cell>
          <cell r="D614" t="str">
            <v>33,13</v>
          </cell>
        </row>
        <row r="615">
          <cell r="A615" t="str">
            <v>92023</v>
          </cell>
          <cell r="B615" t="str">
            <v>INTERRUPTOR SIMPLES (1 MÓDULO) COM 1 TOMADA DE EMBUTIR 2P+T 10 A,  INCLUINDO SUPORTE E PLACA - FORNECIMENTO E INSTALAÇÃO. AF_12/2015</v>
          </cell>
          <cell r="C615" t="str">
            <v>UN</v>
          </cell>
          <cell r="D615" t="str">
            <v>40,17</v>
          </cell>
        </row>
        <row r="616">
          <cell r="A616" t="str">
            <v>92024</v>
          </cell>
          <cell r="B616" t="str">
            <v>INTERRUPTOR SIMPLES (1 MÓDULO) COM 2 TOMADAS DE EMBUTIR 2P+T 10 A,  SEM SUPORTE E SEM PLACA - FORNECIMENTO E INSTALAÇÃO. AF_12/2015</v>
          </cell>
          <cell r="C616" t="str">
            <v>UN</v>
          </cell>
          <cell r="D616" t="str">
            <v>50,63</v>
          </cell>
        </row>
        <row r="617">
          <cell r="A617" t="str">
            <v>92025</v>
          </cell>
          <cell r="B617" t="str">
            <v>INTERRUPTOR SIMPLES (1 MÓDULO) COM 2 TOMADAS DE EMBUTIR 2P+T 10 A,  INCLUINDO SUPORTE E PLACA - FORNECIMENTO E INSTALAÇÃO. AF_12/2015</v>
          </cell>
          <cell r="C617" t="str">
            <v>UN</v>
          </cell>
          <cell r="D617" t="str">
            <v>57,67</v>
          </cell>
        </row>
        <row r="618">
          <cell r="A618" t="str">
            <v>92026</v>
          </cell>
          <cell r="B618" t="str">
            <v>INTERRUPTOR SIMPLES (2 MÓDULOS) COM 1 TOMADA DE EMBUTIR 2P+T 10 A,  SEM SUPORTE E SEM PLACA - FORNECIMENTO E INSTALAÇÃO. AF_12/2015</v>
          </cell>
          <cell r="C618" t="str">
            <v>UN</v>
          </cell>
          <cell r="D618" t="str">
            <v>46,40</v>
          </cell>
        </row>
        <row r="619">
          <cell r="A619" t="str">
            <v>92027</v>
          </cell>
          <cell r="B619" t="str">
            <v>INTERRUPTOR SIMPLES (2 MÓDULOS) COM 1 TOMADA DE EMBUTIR 2P+T 10 A,  INCLUINDO SUPORTE E PLACA - FORNECIMENTO E INSTALAÇÃO. AF_12/2015</v>
          </cell>
          <cell r="C619" t="str">
            <v>UN</v>
          </cell>
          <cell r="D619" t="str">
            <v>53,44</v>
          </cell>
        </row>
        <row r="620">
          <cell r="A620" t="str">
            <v>92028</v>
          </cell>
          <cell r="B620" t="str">
            <v>INTERRUPTOR PARALELO (1 MÓDULO) COM 1 TOMADA DE EMBUTIR 2P+T 10 A,  SEM SUPORTE E SEM PLACA - FORNECIMENTO E INSTALAÇÃO. AF_12/2015</v>
          </cell>
          <cell r="C620" t="str">
            <v>UN</v>
          </cell>
          <cell r="D620" t="str">
            <v>38,46</v>
          </cell>
        </row>
        <row r="621">
          <cell r="A621" t="str">
            <v>92029</v>
          </cell>
          <cell r="B621" t="str">
            <v>INTERRUPTOR PARALELO (1 MÓDULO) COM 1 TOMADA DE EMBUTIR 2P+T 10 A,  INCLUINDO SUPORTE E PLACA - FORNECIMENTO E INSTALAÇÃO. AF_12/2015</v>
          </cell>
          <cell r="C621" t="str">
            <v>UN</v>
          </cell>
          <cell r="D621" t="str">
            <v>45,50</v>
          </cell>
        </row>
        <row r="622">
          <cell r="A622" t="str">
            <v>92030</v>
          </cell>
          <cell r="B622" t="str">
            <v>INTERRUPTOR PARALELO (1 MÓDULO) COM 2 TOMADAS DE EMBUTIR 2P+T 10 A,  SEM SUPORTE E SEM PLACA - FORNECIMENTO E INSTALAÇÃO. AF_12/2015</v>
          </cell>
          <cell r="C622" t="str">
            <v>UN</v>
          </cell>
          <cell r="D622" t="str">
            <v>55,92</v>
          </cell>
        </row>
        <row r="623">
          <cell r="A623" t="str">
            <v>92031</v>
          </cell>
          <cell r="B623" t="str">
            <v>INTERRUPTOR PARALELO (1 MÓDULO) COM 2 TOMADAS DE EMBUTIR 2P+T 10 A,  INCLUINDO SUPORTE E PLACA - FORNECIMENTO E INSTALAÇÃO. AF_12/2015</v>
          </cell>
          <cell r="C623" t="str">
            <v>UN</v>
          </cell>
          <cell r="D623" t="str">
            <v>62,96</v>
          </cell>
        </row>
        <row r="624">
          <cell r="A624" t="str">
            <v>92032</v>
          </cell>
          <cell r="B624" t="str">
            <v>INTERRUPTOR PARALELO (2 MÓDULOS) COM 1 TOMADA DE EMBUTIR 2P+T 10 A,  SEM SUPORTE E SEM PLACA - FORNECIMENTO E INSTALAÇÃO. AF_12/2015</v>
          </cell>
          <cell r="C624" t="str">
            <v>UN</v>
          </cell>
          <cell r="D624" t="str">
            <v>57,03</v>
          </cell>
        </row>
        <row r="625">
          <cell r="A625" t="str">
            <v>92033</v>
          </cell>
          <cell r="B625" t="str">
            <v>INTERRUPTOR PARALELO (2 MÓDULOS) COM 1 TOMADA DE EMBUTIR 2P+T 10 A,  INCLUINDO SUPORTE E PLACA - FORNECIMENTO E INSTALAÇÃO. AF_12/2015</v>
          </cell>
          <cell r="C625" t="str">
            <v>UN</v>
          </cell>
          <cell r="D625" t="str">
            <v>64,07</v>
          </cell>
        </row>
        <row r="626">
          <cell r="A626" t="str">
            <v>92034</v>
          </cell>
          <cell r="B626" t="str">
            <v>INTERRUPTOR SIMPLES (1 MÓDULO), INTERRUPTOR PARALELO (1 MÓDULO) E 1 TOMADA DE EMBUTIR 2P+T 10 A,  SEM SUPORTE E SEM PLACA - FORNECIMENTO E INSTALAÇÃO. AF_12/2015</v>
          </cell>
          <cell r="C626" t="str">
            <v>UN</v>
          </cell>
          <cell r="D626" t="str">
            <v>51,74</v>
          </cell>
        </row>
        <row r="627">
          <cell r="A627" t="str">
            <v>92035</v>
          </cell>
          <cell r="B627" t="str">
            <v>INTERRUPTOR SIMPLES (1 MÓDULO), INTERRUPTOR PARALELO (1 MÓDULO) E 1 TOMADA DE EMBUTIR 2P+T 10 A,  INCLUINDO SUPORTE E PLACA - FORNECIMENTO E INSTALAÇÃO. AF_12/2015</v>
          </cell>
          <cell r="C627" t="str">
            <v>UN</v>
          </cell>
          <cell r="D627" t="str">
            <v>58,78</v>
          </cell>
        </row>
        <row r="628">
          <cell r="A628" t="str">
            <v>72278</v>
          </cell>
          <cell r="B628" t="str">
            <v>LAMPADA VAPOR METALICO 400W - FORNECIMENTO E INSTALACAO</v>
          </cell>
          <cell r="C628" t="str">
            <v>UN</v>
          </cell>
          <cell r="D628" t="str">
            <v>82,80</v>
          </cell>
        </row>
        <row r="629">
          <cell r="A629" t="str">
            <v>72280</v>
          </cell>
          <cell r="B629" t="str">
            <v>IGNITOR PARA PARTIDA LÂMPADA VAPOR SÓDIO ALTA PRESSÃO ATÉ 400W</v>
          </cell>
          <cell r="C629" t="str">
            <v>UN</v>
          </cell>
          <cell r="D629" t="str">
            <v>52,43</v>
          </cell>
        </row>
        <row r="630">
          <cell r="A630" t="str">
            <v>73953/1</v>
          </cell>
          <cell r="B630" t="str">
            <v>LUMINARIA TIPO CALHA, DE SOBREPOR, COM REATOR DE PARTIDA RAPIDA E LAMPADA FLUORESCENTE 1X20W, COMPLETA,  FORNECIMENTO E INSTALACAO</v>
          </cell>
          <cell r="C630" t="str">
            <v>UN</v>
          </cell>
          <cell r="D630" t="str">
            <v>58,48</v>
          </cell>
        </row>
        <row r="631">
          <cell r="A631" t="str">
            <v>73953/2</v>
          </cell>
          <cell r="B631" t="str">
            <v>LUMINARIA TIPO CALHA, DE SOBREPOR, COM REATOR DE PARTIDA RAPIDA E LAMPADA FLUORESCENTE 2X20W, COMPLETA, FORNECIMENTO E INSTALACAO</v>
          </cell>
          <cell r="C631" t="str">
            <v>UN</v>
          </cell>
          <cell r="D631" t="str">
            <v>76,34</v>
          </cell>
        </row>
        <row r="632">
          <cell r="A632" t="str">
            <v>73953/4</v>
          </cell>
          <cell r="B632" t="str">
            <v>LUMINÁRIAS TIPO CALHA, DE SOBREPOR, COM REATORES DE PARTIDA RÁPIDA E LÂMPADAS FLUORESCENTES 2X2X18W, COMPLETAS, FORNECIMENTO E INSTALAÇÃO</v>
          </cell>
          <cell r="C632" t="str">
            <v>UN</v>
          </cell>
          <cell r="D632" t="str">
            <v>133,06</v>
          </cell>
        </row>
        <row r="633">
          <cell r="A633" t="str">
            <v>73953/5</v>
          </cell>
          <cell r="B633" t="str">
            <v>LUMINARIA TIPO CALHA, DE SOBREPOR, COM REATOR DE PARTIDA RAPIDA E LAMPADA FLUORESCENTE 1X40W, COMPLETA, FORNECIMENTO E INSTALACAO</v>
          </cell>
          <cell r="C633" t="str">
            <v>UN</v>
          </cell>
          <cell r="D633" t="str">
            <v>79,12</v>
          </cell>
        </row>
        <row r="634">
          <cell r="A634" t="str">
            <v>73953/6</v>
          </cell>
          <cell r="B634" t="str">
            <v>LUMINARIA TIPO CALHA, DE SOBREPOR, COM REATOR DE PARTIDA RAPIDA E LAMPADA FLUORESCENTE 2X40W, COMPLETA, FORNECIMENTO E INSTALACAO</v>
          </cell>
          <cell r="C634" t="str">
            <v>UN</v>
          </cell>
          <cell r="D634" t="str">
            <v>100,04</v>
          </cell>
        </row>
        <row r="635">
          <cell r="A635" t="str">
            <v>73953/8</v>
          </cell>
          <cell r="B635" t="str">
            <v>LUMINÁRIAS TIPO CALHA, DE SOBREPOR, COM REATORES DE PARTIDA RÁPIDA E LÂMPADAS FLUORESCENTES 2X2X36W, COMPLETAS, FORNECIMENTO E INSTALAÇÃO</v>
          </cell>
          <cell r="C635" t="str">
            <v>UN</v>
          </cell>
          <cell r="D635" t="str">
            <v>174,55</v>
          </cell>
        </row>
        <row r="636">
          <cell r="A636" t="str">
            <v>73953/9</v>
          </cell>
          <cell r="B636" t="str">
            <v>LUMINARIA SOBREPOR TP CALHA C/REATOR PART CONVENC LAMP 1X20W E STARTERFIX EM LAJE OU FORRO - FORNECIMENTO E COLOCACAO</v>
          </cell>
          <cell r="C636" t="str">
            <v>UN</v>
          </cell>
          <cell r="D636" t="str">
            <v>50,64</v>
          </cell>
        </row>
        <row r="637">
          <cell r="A637" t="str">
            <v>74041/1</v>
          </cell>
          <cell r="B637" t="str">
            <v>LUMINARIA GLOBO VIDRO LEITOSO/PLAFONIER/BOCAL/LAMPADA FLUORESCENTE 20W</v>
          </cell>
          <cell r="C637" t="str">
            <v>UN</v>
          </cell>
          <cell r="D637" t="str">
            <v>66,09</v>
          </cell>
        </row>
        <row r="638">
          <cell r="A638" t="str">
            <v>74041/2</v>
          </cell>
          <cell r="B638" t="str">
            <v>LUMINARIA GLOBO VIDRO LEITOSO/PLAFONIER/BOCAL/LAMPADA FLUORESCENTE 40W</v>
          </cell>
          <cell r="C638" t="str">
            <v>UN</v>
          </cell>
          <cell r="D638" t="str">
            <v>66,09</v>
          </cell>
        </row>
        <row r="639">
          <cell r="A639" t="str">
            <v>74082/1</v>
          </cell>
          <cell r="B639" t="str">
            <v>REFLETOR REDONDO EM ALUMINIO COM SUPORTE E ALCA REGULAVEL PARA FIXACAO, COM LAMPADA VAPOR DE MERCURIO 250W</v>
          </cell>
          <cell r="C639" t="str">
            <v>UN</v>
          </cell>
          <cell r="D639" t="str">
            <v>233,65</v>
          </cell>
        </row>
        <row r="640">
          <cell r="A640" t="str">
            <v>74094/1</v>
          </cell>
          <cell r="B640" t="str">
            <v>LUMINARIA TIPO SPOT PARA 1 LAMPADA INCANDESCENTE/FLUORESCENTE COMPACTA</v>
          </cell>
          <cell r="C640" t="str">
            <v>UN</v>
          </cell>
          <cell r="D640" t="str">
            <v>68,06</v>
          </cell>
        </row>
        <row r="641">
          <cell r="A641" t="str">
            <v>83391</v>
          </cell>
          <cell r="B641" t="str">
            <v>REATOR PARA LAMPADA FLUORESCENTE 2X40W PARTIDA RAPIDA FORNECIMENTO E INSTALACAO</v>
          </cell>
          <cell r="C641" t="str">
            <v>UN</v>
          </cell>
          <cell r="D641" t="str">
            <v>27,24</v>
          </cell>
        </row>
        <row r="642">
          <cell r="A642" t="str">
            <v>83392</v>
          </cell>
          <cell r="B642" t="str">
            <v>REATOR PARA LAMPADA FLUORESCENTE 1X20W PARTIDA RAPIDA FORNECIMENTO E INSTALACAO</v>
          </cell>
          <cell r="C642" t="str">
            <v>UN</v>
          </cell>
          <cell r="D642" t="str">
            <v>20,04</v>
          </cell>
        </row>
        <row r="643">
          <cell r="A643" t="str">
            <v>83393</v>
          </cell>
          <cell r="B643" t="str">
            <v>REATOR PARA LAMPADA FLUORESCENTE 1X40W PARTIDA RAPIDA FORNECIMENTO E INSTALACAO</v>
          </cell>
          <cell r="C643" t="str">
            <v>UN</v>
          </cell>
          <cell r="D643" t="str">
            <v>25,86</v>
          </cell>
        </row>
        <row r="644">
          <cell r="A644" t="str">
            <v>83468</v>
          </cell>
          <cell r="B644" t="str">
            <v>LAMPADA FLUORESCENTE 20W - FORNECIMENTO E INSTALACAO</v>
          </cell>
          <cell r="C644" t="str">
            <v>UN</v>
          </cell>
          <cell r="D644" t="str">
            <v>7,28</v>
          </cell>
        </row>
        <row r="645">
          <cell r="A645" t="str">
            <v>83469</v>
          </cell>
          <cell r="B645" t="str">
            <v>LAMPADA FLUORESCENTE 40W - FORNECIMENTO E INSTALACAO</v>
          </cell>
          <cell r="C645" t="str">
            <v>UN</v>
          </cell>
          <cell r="D645" t="str">
            <v>7,28</v>
          </cell>
        </row>
        <row r="646">
          <cell r="A646" t="str">
            <v>83470</v>
          </cell>
          <cell r="B646" t="str">
            <v>LAMPADA FLUORESCENTE TP HO 85W - FORNECIMENTO E INSTALACAO</v>
          </cell>
          <cell r="C646" t="str">
            <v>UN</v>
          </cell>
          <cell r="D646" t="str">
            <v>78,67</v>
          </cell>
        </row>
        <row r="647">
          <cell r="A647" t="str">
            <v>93040</v>
          </cell>
          <cell r="B647" t="str">
            <v>LÂMPADA FLUORESCENTE COMPACTA 15 W 2U, BASE E27 - FORNECIMENTO E INSTALAÇÃO</v>
          </cell>
          <cell r="C647" t="str">
            <v>UN</v>
          </cell>
          <cell r="D647" t="str">
            <v>12,74</v>
          </cell>
        </row>
        <row r="648">
          <cell r="A648" t="str">
            <v>93041</v>
          </cell>
          <cell r="B648" t="str">
            <v>LÂMPADA FLUORESCENTE ESPIRAL BRANCA 65 W, BASE E27 - FORNECIMENTO E INSTALAÇÃO</v>
          </cell>
          <cell r="C648" t="str">
            <v>UN</v>
          </cell>
          <cell r="D648" t="str">
            <v>78,24</v>
          </cell>
        </row>
        <row r="649">
          <cell r="A649" t="str">
            <v>93042</v>
          </cell>
          <cell r="B649" t="str">
            <v>LÂMPADA LED 6 W BIVOLT BRANCA, FORMATO TRADICIONAL (BASE E27) - FORNECIMENTO E INSTALAÇÃO</v>
          </cell>
          <cell r="C649" t="str">
            <v>UN</v>
          </cell>
          <cell r="D649" t="str">
            <v>25,53</v>
          </cell>
        </row>
        <row r="650">
          <cell r="A650" t="str">
            <v>93043</v>
          </cell>
          <cell r="B650" t="str">
            <v>LÂMPADA LED 10 W BIVOLT BRANCA, FORMATO TRADICIONAL (BASE E27) - FORNECIMENTO E INSTALAÇÃO</v>
          </cell>
          <cell r="C650" t="str">
            <v>UN</v>
          </cell>
          <cell r="D650" t="str">
            <v>33,90</v>
          </cell>
        </row>
        <row r="651">
          <cell r="A651" t="str">
            <v>93044</v>
          </cell>
          <cell r="B651" t="str">
            <v>LÂMPADA FLUORESCENTE COMPACTA 3U BRANCA 20 W, BASE E27 - FORNECIMENTO E INSTALAÇÃO</v>
          </cell>
          <cell r="C651" t="str">
            <v>UN</v>
          </cell>
          <cell r="D651" t="str">
            <v>14,29</v>
          </cell>
        </row>
        <row r="652">
          <cell r="A652" t="str">
            <v>93045</v>
          </cell>
          <cell r="B652" t="str">
            <v>LÂMPADA FLUORESCENTE ESPIRAL BRANCA 45 W, BASE E27 - FORNECIMENTO E INSTALAÇÃO</v>
          </cell>
          <cell r="C652" t="str">
            <v>UN</v>
          </cell>
          <cell r="D652" t="str">
            <v>44,03</v>
          </cell>
        </row>
        <row r="653">
          <cell r="A653" t="str">
            <v>9540</v>
          </cell>
          <cell r="B653" t="str">
            <v>ENTRADA DE ENERGIA ELÉTRICA AÉREA MONOFÁSICA 50A COM POSTE DE CONCRETO, INCLUSIVE CABEAMENTO, CAIXA DE PROTEÇÃO PARA MEDIDOR E ATERRAMENTO.</v>
          </cell>
          <cell r="C653" t="str">
            <v>UN</v>
          </cell>
          <cell r="D653" t="str">
            <v>934,72</v>
          </cell>
        </row>
        <row r="654">
          <cell r="A654" t="str">
            <v>41598</v>
          </cell>
          <cell r="B654" t="str">
            <v>ENTRADA PROVISORIA DE ENERGIA ELETRICA AEREA TRIFASICA 40A EM POSTE MADEIRA</v>
          </cell>
          <cell r="C654" t="str">
            <v>UN</v>
          </cell>
          <cell r="D654" t="str">
            <v>1.354,14</v>
          </cell>
        </row>
        <row r="655">
          <cell r="A655" t="str">
            <v>72941</v>
          </cell>
          <cell r="B655" t="str">
            <v>APARELHO SINALIZADOR DE SAIDA DE GARAGEM, COM CELULA FOTOELETRICA - FORNECIMENTO E INSTALACAO</v>
          </cell>
          <cell r="C655" t="str">
            <v>UN</v>
          </cell>
          <cell r="D655" t="str">
            <v>171,12</v>
          </cell>
        </row>
        <row r="656">
          <cell r="A656" t="str">
            <v>73624</v>
          </cell>
          <cell r="B656" t="str">
            <v>SUPORTE PARA TRANSFORMADOR EM POSTE DE CONCRETO CIRCULAR</v>
          </cell>
          <cell r="C656" t="str">
            <v>UN</v>
          </cell>
          <cell r="D656" t="str">
            <v>84,61</v>
          </cell>
        </row>
        <row r="657">
          <cell r="A657" t="str">
            <v>73767/1</v>
          </cell>
          <cell r="B657" t="str">
            <v>GRAMPO PARALELO EM ALUMINIO FUNDIDO OU ESTRUDADO DE 2 PARAFUSOS, PARA CABO DE 6 A 50 MM2, PASTA ANTIOXIDANTE. FORNEC E INSTALAÇÃO.</v>
          </cell>
          <cell r="C657" t="str">
            <v>UN</v>
          </cell>
          <cell r="D657" t="str">
            <v>9,10</v>
          </cell>
        </row>
        <row r="658">
          <cell r="A658" t="str">
            <v>73767/2</v>
          </cell>
          <cell r="B658" t="str">
            <v>ALCA PRE-FORMADA DISTRIBUIÇÃO EM  ACO RECOBERTO COM ALUMINIO PARA CABO 25MM2, ENCAPADO. FORNECIMENTO E INSTALAÇÃO.</v>
          </cell>
          <cell r="C658" t="str">
            <v>UN</v>
          </cell>
          <cell r="D658" t="str">
            <v>10,42</v>
          </cell>
        </row>
        <row r="659">
          <cell r="A659" t="str">
            <v>73767/3</v>
          </cell>
          <cell r="B659" t="str">
            <v>LACO DE ROLDANA PRE-FORMADO ACO RECOBERTO DE ALUMINIO PARA CABO DE ALUMINIO NU BITOLA 25MM2 - FORNECIMENTO E COLOCACAO</v>
          </cell>
          <cell r="C659" t="str">
            <v>UN</v>
          </cell>
          <cell r="D659" t="str">
            <v>7,52</v>
          </cell>
        </row>
        <row r="660">
          <cell r="A660" t="str">
            <v>73767/4</v>
          </cell>
          <cell r="B660" t="str">
            <v>ALCA PRE-FORMADA DISTRIBUICAO EM ACO RECOBERTO COM ALUMINIO NU PARA CABO 25MM2, ENCAPADO. FORNECIMENTO E INSTALACAO.</v>
          </cell>
          <cell r="C660" t="str">
            <v>UN</v>
          </cell>
          <cell r="D660" t="str">
            <v>4,86</v>
          </cell>
        </row>
        <row r="661">
          <cell r="A661" t="str">
            <v>73767/5</v>
          </cell>
          <cell r="B661" t="str">
            <v>ALCA PRE-FORMADA SERV DE ACO RECOB C/ALUM NU ENCAPADO 25MM2 (BITOLA)  CONF PROJ A4-148-CP RIOLUZ FORNECIMENTO E COLOCACAO</v>
          </cell>
          <cell r="C661" t="str">
            <v>UN</v>
          </cell>
          <cell r="D661" t="str">
            <v>4,44</v>
          </cell>
        </row>
        <row r="662">
          <cell r="A662" t="str">
            <v>73781/1</v>
          </cell>
          <cell r="B662" t="str">
            <v>MUFLA TERMINAL PRIMARIA UNIPOLAR USO INTERNO PARA CABO 35/120MM2, ISOLACAO 15/25KV EM EPR - BORRACHA DE SILICONE. FORNECIMENTO E INSTALACAO.</v>
          </cell>
          <cell r="C662" t="str">
            <v>UN</v>
          </cell>
          <cell r="D662" t="str">
            <v>309,50</v>
          </cell>
        </row>
        <row r="663">
          <cell r="A663" t="str">
            <v>73781/2</v>
          </cell>
          <cell r="B663" t="str">
            <v>ISOLADOR DE PINO TP HI-POT CILINDRICO CLASSE 15KV. FORNECIMENTO E INSTALACAO.</v>
          </cell>
          <cell r="C663" t="str">
            <v>UN</v>
          </cell>
          <cell r="D663" t="str">
            <v>28,38</v>
          </cell>
        </row>
        <row r="664">
          <cell r="A664" t="str">
            <v>73781/3</v>
          </cell>
          <cell r="B664" t="str">
            <v>ISOLADOR DE SUSPENSAO (DISCO) TP CAVILHA CLASSE 15KV - 6''. FORNECIMENTO E INSTALACAO.</v>
          </cell>
          <cell r="C664" t="str">
            <v>UN</v>
          </cell>
          <cell r="D664" t="str">
            <v>86,73</v>
          </cell>
        </row>
        <row r="665">
          <cell r="A665" t="str">
            <v>88543</v>
          </cell>
          <cell r="B665" t="str">
            <v>ARMACAO SECUNDARIA OU REX COMPLETA PARA TRESLINHAS-FORNECIMENTO E INSTALACAO.</v>
          </cell>
          <cell r="C665" t="str">
            <v>UN</v>
          </cell>
          <cell r="D665" t="str">
            <v>139,52</v>
          </cell>
        </row>
        <row r="666">
          <cell r="A666" t="str">
            <v>88544</v>
          </cell>
          <cell r="B666" t="str">
            <v>ARMACAO SECUNDARIA OU REX COMPLETA PARA DUAS LINHAS-FORNECIMENTO E INSTALACAO.</v>
          </cell>
          <cell r="C666" t="str">
            <v>UN</v>
          </cell>
          <cell r="D666" t="str">
            <v>89,47</v>
          </cell>
        </row>
        <row r="667">
          <cell r="A667" t="str">
            <v>88545</v>
          </cell>
          <cell r="B667" t="str">
            <v>ARMACAO SECUNDARIA OU REX COMPLETA PARA QUATRO LINHAS-FORNECIMENTO E INSTALACAO.</v>
          </cell>
          <cell r="C667" t="str">
            <v>UN</v>
          </cell>
          <cell r="D667" t="str">
            <v>162,87</v>
          </cell>
        </row>
        <row r="668">
          <cell r="A668" t="str">
            <v>73783/1</v>
          </cell>
          <cell r="B668" t="str">
            <v>POSTE CONCRETO SECAO CIRCULAR COMPRIMENTO=5M CARGA NOMINAL TOPO 100KG INCLUSIVE ESCAVACAO EXCLUSIVE TRANSPORTE - FORNECIMENTO E COLOCACAO</v>
          </cell>
          <cell r="C668" t="str">
            <v>UN</v>
          </cell>
          <cell r="D668" t="str">
            <v>538,91</v>
          </cell>
        </row>
        <row r="669">
          <cell r="A669" t="str">
            <v>73783/3</v>
          </cell>
          <cell r="B669" t="str">
            <v>POSTE CONCRETO SEÇÃO CIRCULAR COMPRIMENTO=5M CARGA NOMINAL TOPO 300KG INCLUSIVE ESCAVACAO EXCLUSIVE TRANSPORTE - FORNECIMENTO E COLOCAÇÃO</v>
          </cell>
          <cell r="C669" t="str">
            <v>UN</v>
          </cell>
          <cell r="D669" t="str">
            <v>502,77</v>
          </cell>
        </row>
        <row r="670">
          <cell r="A670" t="str">
            <v>73783/5</v>
          </cell>
          <cell r="B670" t="str">
            <v>POSTE CONCRETO SEÇÃO CIRCULAR COMPRIMENTO=7M CARGA NOMINAL TOPO 100KG INCLUSIVE ESCAVACAO EXCLUSIVE TRANSPORTE - FORNECIMENTO E COLOCAÇÃO</v>
          </cell>
          <cell r="C670" t="str">
            <v>UN</v>
          </cell>
          <cell r="D670" t="str">
            <v>556,33</v>
          </cell>
        </row>
        <row r="671">
          <cell r="A671" t="str">
            <v>73783/6</v>
          </cell>
          <cell r="B671" t="str">
            <v>POSTE CONCRETO SEÇÃO CIRCULAR COMPRIMENTO=7M CARGA NOMINAL TOPO 200KG INCLUSIVE ESCAVACAO EXCLUSIVE TRANSPORTE - FORNECIMENTO E COLOCAÇÃO</v>
          </cell>
          <cell r="C671" t="str">
            <v>UN</v>
          </cell>
          <cell r="D671" t="str">
            <v>645,31</v>
          </cell>
        </row>
        <row r="672">
          <cell r="A672" t="str">
            <v>73783/8</v>
          </cell>
          <cell r="B672" t="str">
            <v>POSTE CONCRETO SEÇÃO CIRCULAR COMPRIMENTO=11M  E CARGA NOMINAL 200KG INCLUSIVE ESCAVACAO EXCLUSIVE TRANSPORTE - FORNECIMENTO E COLOCAÇÃO</v>
          </cell>
          <cell r="C672" t="str">
            <v>UN</v>
          </cell>
          <cell r="D672" t="str">
            <v>1.113,24</v>
          </cell>
        </row>
        <row r="673">
          <cell r="A673" t="str">
            <v>73783/9</v>
          </cell>
          <cell r="B673" t="str">
            <v>POSTE CONCRETO SEÇÃO CIRCULAR COMPRIMENTO=11M  CARGA NOMINAL NO TOPO 300KG INCLUSIVE ESCAVACAO EXCLUSIVE TRANSPORTE - FORNECIMENTO E COLOCAÇÃO</v>
          </cell>
          <cell r="C673" t="str">
            <v>UN</v>
          </cell>
          <cell r="D673" t="str">
            <v>1.115,54</v>
          </cell>
        </row>
        <row r="674">
          <cell r="A674" t="str">
            <v>73783/10</v>
          </cell>
          <cell r="B674" t="str">
            <v>POSTE CONCRETO SEÇÃO CIRCULAR COMPRIMENTO=11M  CARGA NOMINAL NO TOPO 400KG INCLUSIVE ESCAVACAO EXCLUSIVE TRANSPORTE - FORNECIMENTO E COLOCAÇÃO</v>
          </cell>
          <cell r="C674" t="str">
            <v>UN</v>
          </cell>
          <cell r="D674" t="str">
            <v>1.321,16</v>
          </cell>
        </row>
        <row r="675">
          <cell r="A675" t="str">
            <v>73783/11</v>
          </cell>
          <cell r="B675" t="str">
            <v>POSTE CONCRETO SEÇÃO CIRCULAR COMPRIMENTO=14M  CARGA NOMINAL NO TOPO 400KG INCLUSIVE ESCAVACAO EXCLUSIVE TRANSPORTE - FORNECIMENTO E COLOCAÇÃO</v>
          </cell>
          <cell r="C675" t="str">
            <v>UN</v>
          </cell>
          <cell r="D675" t="str">
            <v>2.004,39</v>
          </cell>
        </row>
        <row r="676">
          <cell r="A676" t="str">
            <v>73783/12</v>
          </cell>
          <cell r="B676" t="str">
            <v>POSTE CONCRETO SEÇÃO CIRCULAR COMPRIMENTO=7M CARGA NOMINAL NO TOPO 300KG INCLUSIVE ESCAVACAO EXCLUSIVE TRANSPORTE - FORNECIMENTO E COLOCAÇÃO</v>
          </cell>
          <cell r="C676" t="str">
            <v>UN</v>
          </cell>
          <cell r="D676" t="str">
            <v>742,87</v>
          </cell>
        </row>
        <row r="677">
          <cell r="A677" t="str">
            <v>73783/14</v>
          </cell>
          <cell r="B677" t="str">
            <v>POSTE CONCRETO SEÇÃO CIRCULAR COMPRIMENTO=9M CARGA NOMINAL NO TOPO 200KG INCLUSIVE ESCAVACAO EXCLUSIVE TRANSPORTE - FORNECIMENTO E COLOCAÇÃO</v>
          </cell>
          <cell r="C677" t="str">
            <v>UN</v>
          </cell>
          <cell r="D677" t="str">
            <v>837,66</v>
          </cell>
        </row>
        <row r="678">
          <cell r="A678" t="str">
            <v>73783/15</v>
          </cell>
          <cell r="B678" t="str">
            <v>POSTE CONCRETO SEÇÃO CIRCULAR COMPRIMENTO=9M CARGA NOMINAL NO TOPO 300KG INCLUSIVE ESCAVACAO EXCLUSIVE TRANSPORTE - FORNECIMENTO E COLOCAÇÃO</v>
          </cell>
          <cell r="C678" t="str">
            <v>UN</v>
          </cell>
          <cell r="D678" t="str">
            <v>898,51</v>
          </cell>
        </row>
        <row r="679">
          <cell r="A679" t="str">
            <v>73783/16</v>
          </cell>
          <cell r="B679" t="str">
            <v>POSTE CONCRETO SEÇÃO CIRCULAR COMPRIMENTO=9M CARGA NOMINAL NO TOPO 400KG INCLUSIVE ESCAVACAO EXCLUSIVE TRANSPORTE - FORNECIMENTO E COLOCAÇÃO</v>
          </cell>
          <cell r="C679" t="str">
            <v>UN</v>
          </cell>
          <cell r="D679" t="str">
            <v>1.062,17</v>
          </cell>
        </row>
        <row r="680">
          <cell r="A680" t="str">
            <v>73783/17</v>
          </cell>
          <cell r="B680" t="str">
            <v>POSTE CONCRETO SEÇÃO CIRCULAR COMPRIMENTO=10M CARGA NOMINAL NO TOPO 600KG INCLUSIVE ESCAVACAO EXCLUSIVE TRANSPORTE - FORNECIMENTO E COLOCAÇÃO</v>
          </cell>
          <cell r="C680" t="str">
            <v>UN</v>
          </cell>
          <cell r="D680" t="str">
            <v>1.397,21</v>
          </cell>
        </row>
        <row r="681">
          <cell r="A681" t="str">
            <v>83394</v>
          </cell>
          <cell r="B681" t="str">
            <v>POSTE DE CONCRETO DUPLO T H=11M E CARGA NOMINAL 200KG INCLUSIVE ESCAVACAO, EXCLUSIVE TRANSPORTE - FORNECIMENTO E INSTALACAO</v>
          </cell>
          <cell r="C681" t="str">
            <v>UN</v>
          </cell>
          <cell r="D681" t="str">
            <v>936,77</v>
          </cell>
        </row>
        <row r="682">
          <cell r="A682" t="str">
            <v>83396</v>
          </cell>
          <cell r="B682" t="str">
            <v>POSTE DE CONCRETO DUPLO T H=9M CARGA NOMINAL 300KG INCLUSIVE ESCAVACAO, EXCLUSIVE TRANSPORTE - FORNECIMENTO E INSTALACAO</v>
          </cell>
          <cell r="C682" t="str">
            <v>UN</v>
          </cell>
          <cell r="D682" t="str">
            <v>847,32</v>
          </cell>
        </row>
        <row r="683">
          <cell r="A683" t="str">
            <v>83397</v>
          </cell>
          <cell r="B683" t="str">
            <v>POSTE DE CONCRETO DUPLO T H=9M CARGA NOMINAL 500KG INCLUSIVE ESCAVACAO, EXCLUSIVE TRANSPORTE - FORNECIMENTO E INSTALACAO</v>
          </cell>
          <cell r="C683" t="str">
            <v>UN</v>
          </cell>
          <cell r="D683" t="str">
            <v>1.116,39</v>
          </cell>
        </row>
        <row r="684">
          <cell r="A684" t="str">
            <v>83398</v>
          </cell>
          <cell r="B684" t="str">
            <v>POSTE DE CONCRETO DUPLO T H=10M CARGA NOMINAL 300KG INCLUSIVE ESCAVACAO, EXCLUSIVE TRANSPORTE - FORNECIMENTO E INSTALACAO</v>
          </cell>
          <cell r="C684" t="str">
            <v>UN</v>
          </cell>
          <cell r="D684" t="str">
            <v>981,87</v>
          </cell>
        </row>
        <row r="685">
          <cell r="A685" t="str">
            <v>73769/1</v>
          </cell>
          <cell r="B685" t="str">
            <v>POSTE ACO CONICO CONTINUO CURVO SIMPLES SEM BASE C/JANELA 9M (INSPECAO) - FORNECIMENTO E INSTALACAO</v>
          </cell>
          <cell r="C685" t="str">
            <v>UN</v>
          </cell>
          <cell r="D685" t="str">
            <v>1.288,39</v>
          </cell>
        </row>
        <row r="686">
          <cell r="A686" t="str">
            <v>73769/2</v>
          </cell>
          <cell r="B686" t="str">
            <v>POSTE DE AÇO CONICO CONTÍNUO CURVO SIMPLES, FLANGEADO, COM JANELA DE INSPEÇÃO H=9M - FORNECIMENTO E INSTALACAO</v>
          </cell>
          <cell r="C686" t="str">
            <v>UN</v>
          </cell>
          <cell r="D686" t="str">
            <v>1.290,04</v>
          </cell>
        </row>
        <row r="687">
          <cell r="A687" t="str">
            <v>73769/3</v>
          </cell>
          <cell r="B687" t="str">
            <v>POSTE DE ACO CONICO CONTINUO CURVO DUPLO, FLANGEADO, COM JANELA DE INSPECAO H=9M - FORNECIMENTO E INSTALACAO</v>
          </cell>
          <cell r="C687" t="str">
            <v>UN</v>
          </cell>
          <cell r="D687" t="str">
            <v>1.329,23</v>
          </cell>
        </row>
        <row r="688">
          <cell r="A688" t="str">
            <v>73769/4</v>
          </cell>
          <cell r="B688" t="str">
            <v>POSTE DE ACO CONICO CONTINUO RETO, FLANGEADO, H=9M - FORNECIMENTO E INSTALACAO</v>
          </cell>
          <cell r="C688" t="str">
            <v>UN</v>
          </cell>
          <cell r="D688" t="str">
            <v>1.341,45</v>
          </cell>
        </row>
        <row r="689">
          <cell r="A689" t="str">
            <v>73855/1</v>
          </cell>
          <cell r="B689" t="str">
            <v>CHUMBADOR DE AÇO PARA FIXAÇÃO DE POSTE DE ACO RETO OU CURVO 7 A 9M COM FLANGE - FORNECIMENTO E INSTALACAO</v>
          </cell>
          <cell r="C689" t="str">
            <v>UN</v>
          </cell>
          <cell r="D689" t="str">
            <v>780,84</v>
          </cell>
        </row>
        <row r="690">
          <cell r="A690" t="str">
            <v>72281</v>
          </cell>
          <cell r="B690" t="str">
            <v>REATOR PARA LAMPADA VAPOR DE MERCURIO USO EXTERNO 220V/400W</v>
          </cell>
          <cell r="C690" t="str">
            <v>UN</v>
          </cell>
          <cell r="D690" t="str">
            <v>100,42</v>
          </cell>
        </row>
        <row r="691">
          <cell r="A691" t="str">
            <v>72282</v>
          </cell>
          <cell r="B691" t="str">
            <v>REATOR PARA LAMPADA VAPOR DE SODIO ALTA PRESSAO - 220V/250W - USO EXTERNO</v>
          </cell>
          <cell r="C691" t="str">
            <v>UN</v>
          </cell>
          <cell r="D691" t="str">
            <v>132,76</v>
          </cell>
        </row>
        <row r="692">
          <cell r="A692" t="str">
            <v>73831/1</v>
          </cell>
          <cell r="B692" t="str">
            <v>LAMPADA DE VAPOR DE MERCURIO DE 125W - FORNECIMENTO E INSTALACAO</v>
          </cell>
          <cell r="C692" t="str">
            <v>UN</v>
          </cell>
          <cell r="D692" t="str">
            <v>20,96</v>
          </cell>
        </row>
        <row r="693">
          <cell r="A693" t="str">
            <v>73831/2</v>
          </cell>
          <cell r="B693" t="str">
            <v>LAMPADA DE VAPOR DE MERCURIO DE 250W - FORNECIMENTO E INSTALACAO</v>
          </cell>
          <cell r="C693" t="str">
            <v>UN</v>
          </cell>
          <cell r="D693" t="str">
            <v>35,88</v>
          </cell>
        </row>
        <row r="694">
          <cell r="A694" t="str">
            <v>73831/3</v>
          </cell>
          <cell r="B694" t="str">
            <v>LAMPADA DE VAPOR DE MERCURIO DE 400W/250V - FORNECIMENTO E INSTALACAO</v>
          </cell>
          <cell r="C694" t="str">
            <v>UN</v>
          </cell>
          <cell r="D694" t="str">
            <v>47,35</v>
          </cell>
        </row>
        <row r="695">
          <cell r="A695" t="str">
            <v>73831/4</v>
          </cell>
          <cell r="B695" t="str">
            <v>LAMPADA MISTA DE 160W - FORNECIMENTO E INSTALACAO</v>
          </cell>
          <cell r="C695" t="str">
            <v>UN</v>
          </cell>
          <cell r="D695" t="str">
            <v>23,11</v>
          </cell>
        </row>
        <row r="696">
          <cell r="A696" t="str">
            <v>73831/5</v>
          </cell>
          <cell r="B696" t="str">
            <v>LAMPADA MISTA DE 250W - FORNECIMENTO E INSTALACAO</v>
          </cell>
          <cell r="C696" t="str">
            <v>UN</v>
          </cell>
          <cell r="D696" t="str">
            <v>29,93</v>
          </cell>
        </row>
        <row r="697">
          <cell r="A697" t="str">
            <v>73831/6</v>
          </cell>
          <cell r="B697" t="str">
            <v>LAMPADA MISTA DE 500W - FORNECIMENTO E INSTALACAO</v>
          </cell>
          <cell r="C697" t="str">
            <v>UN</v>
          </cell>
          <cell r="D697" t="str">
            <v>53,05</v>
          </cell>
        </row>
        <row r="698">
          <cell r="A698" t="str">
            <v>73831/7</v>
          </cell>
          <cell r="B698" t="str">
            <v>LAMPADA DE VAPOR DE SODIO DE 150WX220V - FORNECIMENTO E INSTALACAO</v>
          </cell>
          <cell r="C698" t="str">
            <v>UN</v>
          </cell>
          <cell r="D698" t="str">
            <v>42,65</v>
          </cell>
        </row>
        <row r="699">
          <cell r="A699" t="str">
            <v>73831/8</v>
          </cell>
          <cell r="B699" t="str">
            <v>LAMPADA DE VAPOR DE SODIO DE 250WX220V - FORNECIMENTO E INSTALACAO</v>
          </cell>
          <cell r="C699" t="str">
            <v>UN</v>
          </cell>
          <cell r="D699" t="str">
            <v>48,63</v>
          </cell>
        </row>
        <row r="700">
          <cell r="A700" t="str">
            <v>73831/9</v>
          </cell>
          <cell r="B700" t="str">
            <v>LAMPADA DE VAPOR DE SODIO DE 400WX220V - FORNECIMENTO E INSTALACAO</v>
          </cell>
          <cell r="C700" t="str">
            <v>UN</v>
          </cell>
          <cell r="D700" t="str">
            <v>55,97</v>
          </cell>
        </row>
        <row r="701">
          <cell r="A701" t="str">
            <v>74231/1</v>
          </cell>
          <cell r="B701" t="str">
            <v>LUMINARIA ABERTA PARA ILUMINACAO PUBLICA, PARA LAMPADA A VAPOR DE MERCURIO ATE 400W E MISTA ATE 500W, COM BRACO EM TUBO DE ACO GALV D=50MM PROJ HOR=2.500MM E PROJ VERT= 2.200MM, FORNECIMENTO E INSTALACAO</v>
          </cell>
          <cell r="C701" t="str">
            <v>UN</v>
          </cell>
          <cell r="D701" t="str">
            <v>133,02</v>
          </cell>
        </row>
        <row r="702">
          <cell r="A702" t="str">
            <v>74246/1</v>
          </cell>
          <cell r="B702" t="str">
            <v>REFLETOR RETANGULAR FECHADO COM LAMPADA VAPOR METALICO 400 W</v>
          </cell>
          <cell r="C702" t="str">
            <v>UN</v>
          </cell>
          <cell r="D702" t="str">
            <v>267,13</v>
          </cell>
        </row>
        <row r="703">
          <cell r="A703" t="str">
            <v>83399</v>
          </cell>
          <cell r="B703" t="str">
            <v>RELE FOTOELETRICO P/ COMANDO DE ILUMINACAO EXTERNA 220V/1000W - FORNECIMENTO E INSTALACAO</v>
          </cell>
          <cell r="C703" t="str">
            <v>UN</v>
          </cell>
          <cell r="D703" t="str">
            <v>29,50</v>
          </cell>
        </row>
        <row r="704">
          <cell r="A704" t="str">
            <v>83400</v>
          </cell>
          <cell r="B704" t="str">
            <v>BRACO P/ ILUMINACAO DE RUAS EM TUBO ACO GALV 1" COMP = 1,20M E INCLINACAO 25GRAUS EM RELACAO AO PLANO VERTICAL P/ FIXACAO EM POSTE OU PAREDE - FORNECIMENTO E INSTALACAO</v>
          </cell>
          <cell r="C704" t="str">
            <v>UN</v>
          </cell>
          <cell r="D704" t="str">
            <v>94,72</v>
          </cell>
        </row>
        <row r="705">
          <cell r="A705" t="str">
            <v>83401</v>
          </cell>
          <cell r="B705" t="str">
            <v>BRACO P/ LUMINARIA PUBLICA 1 X 1,50 M, EM TUBO ACO GALV 3/4, P/ FIXACAO EM POSTE OU PAREDE - FORNECIMENTO E INSTALACAO</v>
          </cell>
          <cell r="C705" t="str">
            <v>UN</v>
          </cell>
          <cell r="D705" t="str">
            <v>94,72</v>
          </cell>
        </row>
        <row r="706">
          <cell r="A706" t="str">
            <v>83402</v>
          </cell>
          <cell r="B706" t="str">
            <v>ABRACADEIRA DE FIXACAO DE BRACOS DE LUMINARIAS DE 4" - FORNECIMENTO E INSTALACAO</v>
          </cell>
          <cell r="C706" t="str">
            <v>UN</v>
          </cell>
          <cell r="D706" t="str">
            <v>49,59</v>
          </cell>
        </row>
        <row r="707">
          <cell r="A707" t="str">
            <v>83475</v>
          </cell>
          <cell r="B707" t="str">
            <v>LUMINARIA FECHADA PARA ILUMINACAO PUBLICA COM REATOR DE PARTIDA RAPIDA COM LAMPADA A VAPOR DE MERCURIO 250W - FORNECIMENTO E INSTALACAO</v>
          </cell>
          <cell r="C707" t="str">
            <v>UN</v>
          </cell>
          <cell r="D707" t="str">
            <v>337,99</v>
          </cell>
        </row>
        <row r="708">
          <cell r="A708" t="str">
            <v>83478</v>
          </cell>
          <cell r="B708" t="str">
            <v>LUMINARIA FECHADA PARA ILUMINACAO PUBLICA - LAMPADAS DE 250/500W - FORNECIMENTO E INSTALACAO (EXCLUINDO LAMPADAS)</v>
          </cell>
          <cell r="C708" t="str">
            <v>UN</v>
          </cell>
          <cell r="D708" t="str">
            <v>250,15</v>
          </cell>
        </row>
        <row r="709">
          <cell r="A709" t="str">
            <v>83479</v>
          </cell>
          <cell r="B709" t="str">
            <v>LUMINARIA ESTANQUE - PROTECAO CONTRA AGUA, POEIRA OU IMPACTOS - TIPO AQUATIC PIAL OU EQUIVALENTE</v>
          </cell>
          <cell r="C709" t="str">
            <v>UN</v>
          </cell>
          <cell r="D709" t="str">
            <v>102,48</v>
          </cell>
        </row>
        <row r="710">
          <cell r="A710" t="str">
            <v>83480</v>
          </cell>
          <cell r="B710" t="str">
            <v>REATOR PARA LAMPADA VAPOR DE MERCURIO 125W  USO EXTERNO</v>
          </cell>
          <cell r="C710" t="str">
            <v>UN</v>
          </cell>
          <cell r="D710" t="str">
            <v>81,77</v>
          </cell>
        </row>
        <row r="711">
          <cell r="A711" t="str">
            <v>83481</v>
          </cell>
          <cell r="B711" t="str">
            <v>REATOR PARA LAMPADA VAPOR DE MERCURIO 250W USO EXTERNO</v>
          </cell>
          <cell r="C711" t="str">
            <v>UN</v>
          </cell>
          <cell r="D711" t="str">
            <v>91,38</v>
          </cell>
        </row>
        <row r="712">
          <cell r="A712" t="str">
            <v>73857/1</v>
          </cell>
          <cell r="B712" t="str">
            <v>TRANSFORMADOR DISTRIBUICAO  75KVA TRIFASICO 60HZ CLASSE 15KV IMERSO EM ÓLEO MINERAL FORNECIMENTO E INSTALACAO</v>
          </cell>
          <cell r="C712" t="str">
            <v>UN</v>
          </cell>
          <cell r="D712" t="str">
            <v>6.304,19</v>
          </cell>
        </row>
        <row r="713">
          <cell r="A713" t="str">
            <v>73857/2</v>
          </cell>
          <cell r="B713" t="str">
            <v>TRANSFORMADOR DISTRIBUICAO  112,5KVA TRIFASICO 60HZ CLASSE 15KV IMERSO EM ÓLEO MINERAL FORNECIMENTO E INSTALACAO</v>
          </cell>
          <cell r="C713" t="str">
            <v>UN</v>
          </cell>
          <cell r="D713" t="str">
            <v>7.790,75</v>
          </cell>
        </row>
        <row r="714">
          <cell r="A714" t="str">
            <v>73857/3</v>
          </cell>
          <cell r="B714" t="str">
            <v>TRANSFORMADOR DISTRIBUICAO  150KVA TRIFASICO 60HZ CLASSE 15KV IMERSO EM ÓLEO MINERAL FORNECIMENTO E INSTALACAO</v>
          </cell>
          <cell r="C714" t="str">
            <v>UN</v>
          </cell>
          <cell r="D714" t="str">
            <v>9.819,99</v>
          </cell>
        </row>
        <row r="715">
          <cell r="A715" t="str">
            <v>73857/4</v>
          </cell>
          <cell r="B715" t="str">
            <v>TRANSFORMADOR DISTRIBUICAO  225KVA TRIFASICO 60HZ CLASSE 15KV IMERSO EM ÓLEO MINERAL FORNECIMENTO E INSTALACAO</v>
          </cell>
          <cell r="C715" t="str">
            <v>UN</v>
          </cell>
          <cell r="D715" t="str">
            <v>13.748,18</v>
          </cell>
        </row>
        <row r="716">
          <cell r="A716" t="str">
            <v>73857/5</v>
          </cell>
          <cell r="B716" t="str">
            <v>TRANSFORMADOR DISTRIBUICAO  300KVA TRIFASICO 60HZ CLASSE 15KV IMERSO EM ÓLEO MINERAL FORNECIMENTO E INSTALACAO</v>
          </cell>
          <cell r="C716" t="str">
            <v>UN</v>
          </cell>
          <cell r="D716" t="str">
            <v>16.036,27</v>
          </cell>
        </row>
        <row r="717">
          <cell r="A717" t="str">
            <v>73857/6</v>
          </cell>
          <cell r="B717" t="str">
            <v>TRANSFORMADOR DISTRIBUICAO  500KVA TRIFASICO 60HZ CLASSE 15KV IMERSO EM ÓLEO MINERAL FORNECIMENTO E INSTALACAO</v>
          </cell>
          <cell r="C717" t="str">
            <v>UN</v>
          </cell>
          <cell r="D717" t="str">
            <v>26.089,06</v>
          </cell>
        </row>
        <row r="718">
          <cell r="A718" t="str">
            <v>73857/7</v>
          </cell>
          <cell r="B718" t="str">
            <v>TRANSFORMADOR DISTRIBUICAO  30KVA TRIFASICO 60HZ CLASSE 15KV IMERSO EM ÓLEO MINERAL FORNECIMENTO E INSTALACAO</v>
          </cell>
          <cell r="C718" t="str">
            <v>UN</v>
          </cell>
          <cell r="D718" t="str">
            <v>4.349,33</v>
          </cell>
        </row>
        <row r="719">
          <cell r="A719" t="str">
            <v>73857/8</v>
          </cell>
          <cell r="B719" t="str">
            <v>TRANSFORMADOR DISTRIBUICAO  45KVA TRIFASICO 60HZ CLASSE 15KV IMERSO EM ÓLEO MINERAL FORNECIMENTO E INSTALACAO</v>
          </cell>
          <cell r="C719" t="str">
            <v>UN</v>
          </cell>
          <cell r="D719" t="str">
            <v>4.873,07</v>
          </cell>
        </row>
        <row r="720">
          <cell r="A720" t="str">
            <v>73857/9</v>
          </cell>
          <cell r="B720" t="str">
            <v>TRANSFORMADOR DISTRIBUICAO  750KVA TRIFASICO 60HZ CLASSE 15KV IMERSO EM ÓLEO MINERAL FORNECIMENTO E INSTALACAO</v>
          </cell>
          <cell r="C720" t="str">
            <v>UN</v>
          </cell>
          <cell r="D720" t="str">
            <v>35.739,58</v>
          </cell>
        </row>
        <row r="721">
          <cell r="A721" t="str">
            <v>73857/10</v>
          </cell>
          <cell r="B721" t="str">
            <v>TRANSFORMADOR DISTRIBUICAO  1000KVA TRIFASICO 60HZ CLASSE 15KV IMERSO EM ÓLEO MINERAL FORNECIMENTO E INSTALACAO</v>
          </cell>
          <cell r="C721" t="str">
            <v>UN</v>
          </cell>
          <cell r="D721" t="str">
            <v>49.980,96</v>
          </cell>
        </row>
        <row r="722">
          <cell r="A722" t="str">
            <v>93128</v>
          </cell>
          <cell r="B722" t="str">
            <v>PONTO DE ILUMINAÇÃO RESIDENCIAL INCLUINDO INTERRUPTOR SIMPLES, CAIXA ELÉTRICA, ELETRODUTO, CABO, RASGO, QUEBRA E CHUMBAMENTO (EXCLUINDO LUMINÁRIA E LÂMPADA). AF_01/2016</v>
          </cell>
          <cell r="C722" t="str">
            <v>UN</v>
          </cell>
          <cell r="D722" t="str">
            <v>112,52</v>
          </cell>
        </row>
        <row r="723">
          <cell r="A723" t="str">
            <v>93137</v>
          </cell>
          <cell r="B723" t="str">
            <v>PONTO DE ILUMINAÇÃO RESIDENCIAL INCLUINDO INTERRUPTOR SIMPLES (2 MÓDULOS), CAIXA ELÉTRICA, ELETRODUTO, CABO, RASGO, QUEBRA E CHUMBAMENTO (EXCLUINDO LUMINÁRIA E LÂMPADA). AF_01/2016</v>
          </cell>
          <cell r="C723" t="str">
            <v>UN</v>
          </cell>
          <cell r="D723" t="str">
            <v>132,77</v>
          </cell>
        </row>
        <row r="724">
          <cell r="A724" t="str">
            <v>93138</v>
          </cell>
          <cell r="B724" t="str">
            <v>PONTO DE ILUMINAÇÃO RESIDENCIAL INCLUINDO INTERRUPTOR PARALELO, CAIXA ELÉTRICA, ELETRODUTO, CABO, RASGO, QUEBRA E CHUMBAMENTO (EXCLUINDO LUMINÁRIA E LÂMPADA). AF_01/2016</v>
          </cell>
          <cell r="C724" t="str">
            <v>UN</v>
          </cell>
          <cell r="D724" t="str">
            <v>124,83</v>
          </cell>
        </row>
        <row r="725">
          <cell r="A725" t="str">
            <v>93139</v>
          </cell>
          <cell r="B725" t="str">
            <v>PONTO DE ILUMINAÇÃO RESIDENCIAL INCLUINDO INTERRUPTOR PARALELO (2 MÓDULOS), CAIXA ELÉTRICA, ELETRODUTO, CABO, RASGO, QUEBRA E CHUMBAMENTO (EXCLUINDO LUMINÁRIA E LÂMPADA). AF_01/2016</v>
          </cell>
          <cell r="C725" t="str">
            <v>UN</v>
          </cell>
          <cell r="D725" t="str">
            <v>157,35</v>
          </cell>
        </row>
        <row r="726">
          <cell r="A726" t="str">
            <v>93140</v>
          </cell>
          <cell r="B726" t="str">
            <v>PONTO DE ILUMINAÇÃO RESIDENCIAL INCLUINDO INTERRUPTOR SIMPLES CONJUGADO COM PARALELO, CAIXA ELÉTRICA, ELETRODUTO, CABO, RASGO, QUEBRA E CHUMBAMENTO (EXCLUINDO LUMINÁRIA E LÂMPADA). AF_01/2016</v>
          </cell>
          <cell r="C726" t="str">
            <v>UN</v>
          </cell>
          <cell r="D726" t="str">
            <v>148,53</v>
          </cell>
        </row>
        <row r="727">
          <cell r="A727" t="str">
            <v>93141</v>
          </cell>
          <cell r="B727" t="str">
            <v>PONTO DE TOMADA RESIDENCIAL INCLUINDO TOMADA 10A/250V, CAIXA ELÉTRICA, ELETRODUTO, CABO, RASGO, QUEBRA E CHUMBAMENTO. AF_01/2016</v>
          </cell>
          <cell r="C727" t="str">
            <v>UN</v>
          </cell>
          <cell r="D727" t="str">
            <v>132,67</v>
          </cell>
        </row>
        <row r="728">
          <cell r="A728" t="str">
            <v>93142</v>
          </cell>
          <cell r="B728" t="str">
            <v>PONTO DE TOMADA RESIDENCIAL INCLUINDO TOMADA (2 MÓDULOS) 10A/250V, CAIXA ELÉTRICA, ELETRODUTO, CABO, RASGO, QUEBRA E CHUMBAMENTO. AF_01/2016</v>
          </cell>
          <cell r="C728" t="str">
            <v>UN</v>
          </cell>
          <cell r="D728" t="str">
            <v>150,13</v>
          </cell>
        </row>
        <row r="729">
          <cell r="A729" t="str">
            <v>93143</v>
          </cell>
          <cell r="B729" t="str">
            <v>PONTO DE TOMADA RESIDENCIAL INCLUINDO TOMADA 20A/250V, CAIXA ELÉTRICA, ELETRODUTO, CABO, RASGO, QUEBRA E CHUMBAMENTO. AF_01/2016</v>
          </cell>
          <cell r="C729" t="str">
            <v>UN</v>
          </cell>
          <cell r="D729" t="str">
            <v>134,80</v>
          </cell>
        </row>
        <row r="730">
          <cell r="A730" t="str">
            <v>93144</v>
          </cell>
          <cell r="B730" t="str">
            <v>PONTO DE UTILIZAÇÃO DE EQUIPAMENTOS ELÉTRICOS, RESIDENCIAL, INCLUINDO SUPORTE E PLACA, CAIXA ELÉTRICA, ELETRODUTO, CABO, RASGO, QUEBRA E CHUMBAMENTO. AF_01/2016</v>
          </cell>
          <cell r="C730" t="str">
            <v>UN</v>
          </cell>
          <cell r="D730" t="str">
            <v>157,78</v>
          </cell>
        </row>
        <row r="731">
          <cell r="A731" t="str">
            <v>93145</v>
          </cell>
          <cell r="B731" t="str">
            <v>PONTO DE ILUMINAÇÃO E TOMADA, RESIDENCIAL, INCLUINDO INTERRUPTOR SIMPLES E TOMADA 10A/250V, CAIXA ELÉTRICA, ELETRODUTO, CABO, RASGO, QUEBRA E CHUMBAMENTO (EXCLUINDO LUMINÁRIA E LÂMPADA). AF_01/2016</v>
          </cell>
          <cell r="C731" t="str">
            <v>UN</v>
          </cell>
          <cell r="D731" t="str">
            <v>159,85</v>
          </cell>
        </row>
        <row r="732">
          <cell r="A732" t="str">
            <v>93146</v>
          </cell>
          <cell r="B732" t="str">
            <v>PONTO DE ILUMINAÇÃO E TOMADA, RESIDENCIAL, INCLUINDO INTERRUPTOR PARALELO E TOMADA 10A/250V, CAIXA ELÉTRICA, ELETRODUTO, CABO, RASGO, QUEBRA E CHUMBAMENTO (EXCLUINDO LUMINÁRIA E LÂMPADA). AF_01/2016</v>
          </cell>
          <cell r="C732" t="str">
            <v>UN</v>
          </cell>
          <cell r="D732" t="str">
            <v>172,15</v>
          </cell>
        </row>
        <row r="733">
          <cell r="A733" t="str">
            <v>93147</v>
          </cell>
          <cell r="B733" t="str">
            <v>PONTO DE ILUMINAÇÃO E TOMADA, RESIDENCIAL, INCLUINDO INTERRUPTOR SIMPLES, INTERRUPTOR PARALELO E TOMADA 10A/250V, CAIXA ELÉTRICA, ELETRODUTO, CABO, RASGO, QUEBRA E CHUMBAMENTO (EXCLUINDO LUMINÁRIA E LÂMPADA). AF_01/2016</v>
          </cell>
          <cell r="C733" t="str">
            <v>UN</v>
          </cell>
          <cell r="D733" t="str">
            <v>195,89</v>
          </cell>
        </row>
        <row r="734">
          <cell r="A734" t="str">
            <v>8260</v>
          </cell>
          <cell r="B734" t="str">
            <v>INSTALACAO PARA-RAIOS P/RESERVATORIO</v>
          </cell>
          <cell r="C734" t="str">
            <v>UN</v>
          </cell>
          <cell r="D734" t="str">
            <v>2.486,13</v>
          </cell>
        </row>
        <row r="735">
          <cell r="A735" t="str">
            <v>68069</v>
          </cell>
          <cell r="B735" t="str">
            <v>HASTE COPPERWELD 5/8 X 3,0M COM CONECTOR</v>
          </cell>
          <cell r="C735" t="str">
            <v>UN</v>
          </cell>
          <cell r="D735" t="str">
            <v>47,94</v>
          </cell>
        </row>
        <row r="736">
          <cell r="A736" t="str">
            <v>68070</v>
          </cell>
          <cell r="B736" t="str">
            <v>PARA-RAIOS TIPO FRANKLIN - CABO E SUPORTE ISOLADOR</v>
          </cell>
          <cell r="C736" t="str">
            <v>M</v>
          </cell>
          <cell r="D736" t="str">
            <v>55,25</v>
          </cell>
        </row>
        <row r="737">
          <cell r="A737" t="str">
            <v>72315</v>
          </cell>
          <cell r="B737" t="str">
            <v>TERMINAL AEREO EM ACO GALVANIZADO COM BASE DE FIXACAO H = 30CM</v>
          </cell>
          <cell r="C737" t="str">
            <v>UN</v>
          </cell>
          <cell r="D737" t="str">
            <v>27,04</v>
          </cell>
        </row>
        <row r="738">
          <cell r="A738" t="str">
            <v>72927</v>
          </cell>
          <cell r="B738" t="str">
            <v>CORDOALHA DE COBRE NU, INCLUSIVE ISOLADORES - 16,00 MM2 - FORNECIMENTO E INSTALACAO</v>
          </cell>
          <cell r="C738" t="str">
            <v>M</v>
          </cell>
          <cell r="D738" t="str">
            <v>35,08</v>
          </cell>
        </row>
        <row r="739">
          <cell r="A739" t="str">
            <v>72928</v>
          </cell>
          <cell r="B739" t="str">
            <v>CORDOALHA DE COBRE NU, INCLUSIVE ISOLADORES - 25,00 MM2 - FORNECIMENTO E INSTALACAO</v>
          </cell>
          <cell r="C739" t="str">
            <v>M</v>
          </cell>
          <cell r="D739" t="str">
            <v>38,98</v>
          </cell>
        </row>
        <row r="740">
          <cell r="A740" t="str">
            <v>72929</v>
          </cell>
          <cell r="B740" t="str">
            <v>CORDOALHA DE COBRE NU, INCLUSIVE ISOLADORES - 35,00 MM2 - FORNECIMENTO E INSTALACAO</v>
          </cell>
          <cell r="C740" t="str">
            <v>M</v>
          </cell>
          <cell r="D740" t="str">
            <v>44,36</v>
          </cell>
        </row>
        <row r="741">
          <cell r="A741" t="str">
            <v>72930</v>
          </cell>
          <cell r="B741" t="str">
            <v>CORDOALHA DE COBRE NU, INCLUSIVE ISOLADORES - 50,00 MM2 - FORNECIMENTO E INSTALACAO</v>
          </cell>
          <cell r="C741" t="str">
            <v>M</v>
          </cell>
          <cell r="D741" t="str">
            <v>53,75</v>
          </cell>
        </row>
        <row r="742">
          <cell r="A742" t="str">
            <v>72931</v>
          </cell>
          <cell r="B742" t="str">
            <v>CORDOALHA DE COBRE NU, INCLUSIVE ISOLADORES - 70,00 MM2 - FORNECIMENTO E INSTALACAO</v>
          </cell>
          <cell r="C742" t="str">
            <v>M</v>
          </cell>
          <cell r="D742" t="str">
            <v>62,76</v>
          </cell>
        </row>
        <row r="743">
          <cell r="A743" t="str">
            <v>72932</v>
          </cell>
          <cell r="B743" t="str">
            <v>CORDOALHA DE COBRE NU, INCLUSIVE ISOLADORES - 95,00 MM2 - FORNECIMENTO E INSTALACAO</v>
          </cell>
          <cell r="C743" t="str">
            <v>M</v>
          </cell>
          <cell r="D743" t="str">
            <v>74,57</v>
          </cell>
        </row>
        <row r="744">
          <cell r="A744" t="str">
            <v>83483</v>
          </cell>
          <cell r="B744" t="str">
            <v>HASTE DE TERRA CANTONEIRA GALVANIZADA L=2,00M COM CONEXOES</v>
          </cell>
          <cell r="C744" t="str">
            <v>UN</v>
          </cell>
          <cell r="D744" t="str">
            <v>51,81</v>
          </cell>
        </row>
        <row r="745">
          <cell r="A745" t="str">
            <v>83484</v>
          </cell>
          <cell r="B745" t="str">
            <v>HASTE COPERWELD 3/4" X 3,00M COM CONECTOR</v>
          </cell>
          <cell r="C745" t="str">
            <v>UN</v>
          </cell>
          <cell r="D745" t="str">
            <v>62,17</v>
          </cell>
        </row>
        <row r="746">
          <cell r="A746" t="str">
            <v>83485</v>
          </cell>
          <cell r="B746" t="str">
            <v>HASTE DE ATERRAMENTO EM AÇO COM 3,00 M DE COMPRIMENTO E DN = 5/8" REVESTIDA COM BAIXA CAMADA DE COBRE, SEM CONECTOR</v>
          </cell>
          <cell r="C746" t="str">
            <v>UN</v>
          </cell>
          <cell r="D746" t="str">
            <v>46,83</v>
          </cell>
        </row>
        <row r="747">
          <cell r="A747" t="str">
            <v>83638</v>
          </cell>
          <cell r="B747" t="str">
            <v>MASTRO SIMPLES DE FERRO GALVANIZADO P/ PARA-RAIOS H=3,00M INCLUINDO BASE - FORNECIMENTO E INSTALACAO</v>
          </cell>
          <cell r="C747" t="str">
            <v>UN</v>
          </cell>
          <cell r="D747" t="str">
            <v>345,30</v>
          </cell>
        </row>
        <row r="748">
          <cell r="A748" t="str">
            <v>83641</v>
          </cell>
          <cell r="B748" t="str">
            <v>PARA-RAIO TP VALVULA 15KV/5KA - FORNECIMENTO E INSTALACAO</v>
          </cell>
          <cell r="C748" t="str">
            <v>UN</v>
          </cell>
          <cell r="D748" t="str">
            <v>414,36</v>
          </cell>
        </row>
        <row r="749">
          <cell r="A749" t="str">
            <v>9535</v>
          </cell>
          <cell r="B749" t="str">
            <v>CHUVEIRO ELETRICO COMUM CORPO PLASTICO TIPO DUCHA, FORNECIMENTO E INSTALACAO</v>
          </cell>
          <cell r="C749" t="str">
            <v>UN</v>
          </cell>
          <cell r="D749" t="str">
            <v>64,65</v>
          </cell>
        </row>
        <row r="750">
          <cell r="A750" t="str">
            <v>72322</v>
          </cell>
          <cell r="B750" t="str">
            <v>CHAVE SECCIONADORA TRIPOLAR, ABERTURA SOB CARGA, COM FUSÍVEIS NH - 100A/250V - FORNECIMENTO E INSTALACAO</v>
          </cell>
          <cell r="C750" t="str">
            <v>UN</v>
          </cell>
          <cell r="D750" t="str">
            <v>370,18</v>
          </cell>
        </row>
        <row r="751">
          <cell r="A751" t="str">
            <v>72326</v>
          </cell>
          <cell r="B751" t="str">
            <v>CHAVE SECCIONADORA TRIPOLAR, ABERTURA SOB CARGA, COM FUSÍVEIS NH - 200A/250V</v>
          </cell>
          <cell r="C751" t="str">
            <v>UN</v>
          </cell>
          <cell r="D751" t="str">
            <v>513,29</v>
          </cell>
        </row>
        <row r="752">
          <cell r="A752" t="str">
            <v>72327</v>
          </cell>
          <cell r="B752" t="str">
            <v>FUSÍVEL TIPO "DIAZED", TIPO RÁPIDO OU RETARDADO - 2/25A - FORNECIMENTO E INSTALACAO</v>
          </cell>
          <cell r="C752" t="str">
            <v>UN</v>
          </cell>
          <cell r="D752" t="str">
            <v>6,23</v>
          </cell>
        </row>
        <row r="753">
          <cell r="A753" t="str">
            <v>72328</v>
          </cell>
          <cell r="B753" t="str">
            <v>FUSÍVEL TIPO "DIAZED", TIPO RÁPIDO OU RETARDADO - 35/63A - FORNECIMENTO E INSTALACAO</v>
          </cell>
          <cell r="C753" t="str">
            <v>UN</v>
          </cell>
          <cell r="D753" t="str">
            <v>7,23</v>
          </cell>
        </row>
        <row r="754">
          <cell r="A754" t="str">
            <v>72330</v>
          </cell>
          <cell r="B754" t="str">
            <v>FUSÍVEL TIPO NH 200A - TAMANHO 01 - FORNECIMENTO E INSTALACAO</v>
          </cell>
          <cell r="C754" t="str">
            <v>UN</v>
          </cell>
          <cell r="D754" t="str">
            <v>29,01</v>
          </cell>
        </row>
        <row r="755">
          <cell r="A755" t="str">
            <v>73780/1</v>
          </cell>
          <cell r="B755" t="str">
            <v>CHAVE FUSIVEL UNIPOLAR, 15KV - 100A, EQUIPADA COM COMANDO PARA HASTE DE MANOBRA .       FORNECIMENTO E INSTALAÇÃO.</v>
          </cell>
          <cell r="C755" t="str">
            <v>UN</v>
          </cell>
          <cell r="D755" t="str">
            <v>278,51</v>
          </cell>
        </row>
        <row r="756">
          <cell r="A756" t="str">
            <v>73780/2</v>
          </cell>
          <cell r="B756" t="str">
            <v>CHAVE BLINDADA TRIPOLAR 250V, 30A - FORNECIMENTO E INSTALACAO</v>
          </cell>
          <cell r="C756" t="str">
            <v>UN</v>
          </cell>
          <cell r="D756" t="str">
            <v>185,57</v>
          </cell>
        </row>
        <row r="757">
          <cell r="A757" t="str">
            <v>73780/3</v>
          </cell>
          <cell r="B757" t="str">
            <v>CHAVE BLINDADA TRIPOLAR 250V, 60A - FORNECIMENTO E INSTALACAO</v>
          </cell>
          <cell r="C757" t="str">
            <v>UN</v>
          </cell>
          <cell r="D757" t="str">
            <v>282,67</v>
          </cell>
        </row>
        <row r="758">
          <cell r="A758" t="str">
            <v>73780/4</v>
          </cell>
          <cell r="B758" t="str">
            <v>CHAVE BLINDADA TRIPOLAR 250V, 100A - FORNECIMENTO E INSTALACAO</v>
          </cell>
          <cell r="C758" t="str">
            <v>UN</v>
          </cell>
          <cell r="D758" t="str">
            <v>518,02</v>
          </cell>
        </row>
        <row r="759">
          <cell r="A759" t="str">
            <v>83482</v>
          </cell>
          <cell r="B759" t="str">
            <v>FUSIVEL TIPO NH 250 A, TAMANHO 1 - FORNECIMENTO E INSTALACAO</v>
          </cell>
          <cell r="C759" t="str">
            <v>UN</v>
          </cell>
          <cell r="D759" t="str">
            <v>29,01</v>
          </cell>
        </row>
        <row r="760">
          <cell r="A760" t="str">
            <v>83487</v>
          </cell>
          <cell r="B760" t="str">
            <v>BASE PARA FUSIVEL (PORTA-FUSIVEL) NH 01 250A</v>
          </cell>
          <cell r="C760" t="str">
            <v>UN</v>
          </cell>
          <cell r="D760" t="str">
            <v>91,00</v>
          </cell>
        </row>
        <row r="761">
          <cell r="A761" t="str">
            <v>83490</v>
          </cell>
          <cell r="B761" t="str">
            <v>CHAVE FACA TRIPOLAR BLINDADA 250V/30A - FORNECIMENTO E INSTALACAO</v>
          </cell>
          <cell r="C761" t="str">
            <v>UN</v>
          </cell>
          <cell r="D761" t="str">
            <v>181,82</v>
          </cell>
        </row>
        <row r="762">
          <cell r="A762" t="str">
            <v>83491</v>
          </cell>
          <cell r="B762" t="str">
            <v>CHAVE GUARDA MOTOR TRIFASICO 5CV/220V C/ CHAVE MAGNETICA - FORNECIMENTO E INSTALACAO</v>
          </cell>
          <cell r="C762" t="str">
            <v>UN</v>
          </cell>
          <cell r="D762" t="str">
            <v>262,47</v>
          </cell>
        </row>
        <row r="763">
          <cell r="A763" t="str">
            <v>83492</v>
          </cell>
          <cell r="B763" t="str">
            <v>CHAVE GUARDA MOTOR TRIFISICA 10CV/220V C/ CHAVE MAGNETICA - FORNECIMENTO E INSTALACAO</v>
          </cell>
          <cell r="C763" t="str">
            <v>UN</v>
          </cell>
          <cell r="D763" t="str">
            <v>391,03</v>
          </cell>
        </row>
        <row r="764">
          <cell r="A764" t="str">
            <v>83493</v>
          </cell>
          <cell r="B764" t="str">
            <v>FUSIVEL TIPO NH 250A - TAMANHO 01 - FORNECIMENTO E INSTALACAO</v>
          </cell>
          <cell r="C764" t="str">
            <v>UN</v>
          </cell>
          <cell r="D764" t="str">
            <v>29,01</v>
          </cell>
        </row>
        <row r="765">
          <cell r="A765" t="str">
            <v>85195</v>
          </cell>
          <cell r="B765" t="str">
            <v>CHAVE DE BOIA AUTOMÁTICA</v>
          </cell>
          <cell r="C765" t="str">
            <v>UN</v>
          </cell>
          <cell r="D765" t="str">
            <v>67,18</v>
          </cell>
        </row>
        <row r="766">
          <cell r="A766" t="str">
            <v>88547</v>
          </cell>
          <cell r="B766" t="str">
            <v>CHAVE DE BOIA AUTOMÁTICA SUPERIOR 10A/250V - FORNECIMENTO E INSTALACAO</v>
          </cell>
          <cell r="C766" t="str">
            <v>UN</v>
          </cell>
          <cell r="D766" t="str">
            <v>74,86</v>
          </cell>
        </row>
        <row r="767">
          <cell r="A767" t="str">
            <v>72283</v>
          </cell>
          <cell r="B767" t="str">
            <v>ABRIGO PARA HIDRANTE, 75X45X17CM, COM REGISTRO GLOBO ANGULAR 45º 2.1/2", ADAPTADOR STORZ 2.1/2", MANGUEIRA DE INCÊNDIO 15M, REDUÇÃO 2.1/2X1.1/2" E ESGUICHO EM LATÃO 1.1/2" - FORNECIMENTO E INSTALAÇÃO</v>
          </cell>
          <cell r="C767" t="str">
            <v>UN</v>
          </cell>
          <cell r="D767" t="str">
            <v>748,52</v>
          </cell>
        </row>
        <row r="768">
          <cell r="A768" t="str">
            <v>72287</v>
          </cell>
          <cell r="B768" t="str">
            <v>CAIXA DE INCÊNDIO 45X75X17CM - FORNECIMENTO E INSTALAÇÃO</v>
          </cell>
          <cell r="C768" t="str">
            <v>UN</v>
          </cell>
          <cell r="D768" t="str">
            <v>191,31</v>
          </cell>
        </row>
        <row r="769">
          <cell r="A769" t="str">
            <v>72288</v>
          </cell>
          <cell r="B769" t="str">
            <v>CAIXA DE INCÊNDIO 60X75X17CM - FORNECIMENTO E INSTALAÇÃO</v>
          </cell>
          <cell r="C769" t="str">
            <v>UN</v>
          </cell>
          <cell r="D769" t="str">
            <v>236,97</v>
          </cell>
        </row>
        <row r="770">
          <cell r="A770" t="str">
            <v>72553</v>
          </cell>
          <cell r="B770" t="str">
            <v>EXTINTOR DE PQS 4KG - FORNECIMENTO E INSTALACAO</v>
          </cell>
          <cell r="C770" t="str">
            <v>UN</v>
          </cell>
          <cell r="D770" t="str">
            <v>107,91</v>
          </cell>
        </row>
        <row r="771">
          <cell r="A771" t="str">
            <v>72554</v>
          </cell>
          <cell r="B771" t="str">
            <v>EXTINTOR DE CO2 6KG - FORNECIMENTO E INSTALACAO</v>
          </cell>
          <cell r="C771" t="str">
            <v>UN</v>
          </cell>
          <cell r="D771" t="str">
            <v>351,71</v>
          </cell>
        </row>
        <row r="772">
          <cell r="A772" t="str">
            <v>73775/1</v>
          </cell>
          <cell r="B772" t="str">
            <v>EXTINTOR INCENDIO TP PO QUIMICO 4KG FORNECIMENTO E COLOCACAO</v>
          </cell>
          <cell r="C772" t="str">
            <v>UN</v>
          </cell>
          <cell r="D772" t="str">
            <v>114,67</v>
          </cell>
        </row>
        <row r="773">
          <cell r="A773" t="str">
            <v>73775/2</v>
          </cell>
          <cell r="B773" t="str">
            <v>EXTINTOR INCENDIO AGUA-PRESSURIZADA 10L INCL SUPORTE PAREDE CARGA     COMPLETA FORNECIMENTO E COLOCACAO</v>
          </cell>
          <cell r="C773" t="str">
            <v>UN</v>
          </cell>
          <cell r="D773" t="str">
            <v>117,94</v>
          </cell>
        </row>
        <row r="774">
          <cell r="A774" t="str">
            <v>83633</v>
          </cell>
          <cell r="B774" t="str">
            <v>HIDRANTE SUBTERRANEO FERRO FUNDIDO C/ CURVA LONGA E CAIXA DN=75MM</v>
          </cell>
          <cell r="C774" t="str">
            <v>UN</v>
          </cell>
          <cell r="D774" t="str">
            <v>1.749,44</v>
          </cell>
        </row>
        <row r="775">
          <cell r="A775" t="str">
            <v>83634</v>
          </cell>
          <cell r="B775" t="str">
            <v>EXTINTOR INCENDIO TP GAS CARBONICO 4KG COMPLETO - FORNECIMENTO E INSTALACAO</v>
          </cell>
          <cell r="C775" t="str">
            <v>UN</v>
          </cell>
          <cell r="D775" t="str">
            <v>332,34</v>
          </cell>
        </row>
        <row r="776">
          <cell r="A776" t="str">
            <v>83635</v>
          </cell>
          <cell r="B776" t="str">
            <v>EXTINTOR INCENDIO TP PO QUIMICO 6KG - FORNECIMENTO E INSTALACAO</v>
          </cell>
          <cell r="C776" t="str">
            <v>UN</v>
          </cell>
          <cell r="D776" t="str">
            <v>132,09</v>
          </cell>
        </row>
        <row r="777">
          <cell r="A777" t="str">
            <v>96765</v>
          </cell>
          <cell r="B777" t="str">
            <v>ABRIGO PARA HIDRANTE, 90X60X17CM, COM REGISTRO GLOBO ANGULAR 45º 2.1/2", ADAPTADOR STORZ 2.1/2", MANGUEIRA DE INCÊNDIO 20M, REDUÇÃO 2.1/2X1.1/2" E ESGUICHO EM LATÃO 1.1/2" - FORNECIMENTO E INSTALAÇÃO. AF_08/2017</v>
          </cell>
          <cell r="C777" t="str">
            <v>UN</v>
          </cell>
          <cell r="D777" t="str">
            <v>870,53</v>
          </cell>
        </row>
        <row r="778">
          <cell r="A778" t="str">
            <v>72337</v>
          </cell>
          <cell r="B778" t="str">
            <v>TOMADA PARA TELEFONE DE 4 POLOS PADRAO TELEBRAS - FORNECIMENTO E INSTALACAO</v>
          </cell>
          <cell r="C778" t="str">
            <v>UN</v>
          </cell>
          <cell r="D778" t="str">
            <v>25,99</v>
          </cell>
        </row>
        <row r="779">
          <cell r="A779" t="str">
            <v>73688</v>
          </cell>
          <cell r="B779" t="str">
            <v>CABO TELEFONICO CTP-APL-50, 30 PARES (USO EXTERNO) - FORNECIMENTO E INSTALACAO</v>
          </cell>
          <cell r="C779" t="str">
            <v>M</v>
          </cell>
          <cell r="D779" t="str">
            <v>18,93</v>
          </cell>
        </row>
        <row r="780">
          <cell r="A780" t="str">
            <v>73689</v>
          </cell>
          <cell r="B780" t="str">
            <v>CABO TELEFONICO CTP-APL-50, 20 PARES (USO EXTERNO) - FORNECIMENTO E INSTALACAO</v>
          </cell>
          <cell r="C780" t="str">
            <v>M</v>
          </cell>
          <cell r="D780" t="str">
            <v>13,58</v>
          </cell>
        </row>
        <row r="781">
          <cell r="A781" t="str">
            <v>73690</v>
          </cell>
          <cell r="B781" t="str">
            <v>CABO TELEFONICO CTP-APL-50, 10 PARES (USO EXTERNO) - FORNECIMENTO E INSTALACAO</v>
          </cell>
          <cell r="C781" t="str">
            <v>M</v>
          </cell>
          <cell r="D781" t="str">
            <v>8,78</v>
          </cell>
        </row>
        <row r="782">
          <cell r="A782" t="str">
            <v>73749/1</v>
          </cell>
          <cell r="B782" t="str">
            <v>CAIXA ENTERRADA PARA INSTALACOES TELEFONICAS TIPO R1 0,60X0,35X0,50M EM BLOCOS DE CONCRETO ESTRUTURAL</v>
          </cell>
          <cell r="C782" t="str">
            <v>UN</v>
          </cell>
          <cell r="D782" t="str">
            <v>166,37</v>
          </cell>
        </row>
        <row r="783">
          <cell r="A783" t="str">
            <v>73749/2</v>
          </cell>
          <cell r="B783" t="str">
            <v>CAIXA ENTERRADA PARA INSTALACOES TELEFONICAS TIPO R2 1,07X0,52X0,50M EM BLOCOS DE CONCRETO ESTRUTURAL</v>
          </cell>
          <cell r="C783" t="str">
            <v>UN</v>
          </cell>
          <cell r="D783" t="str">
            <v>298,71</v>
          </cell>
        </row>
        <row r="784">
          <cell r="A784" t="str">
            <v>73749/3</v>
          </cell>
          <cell r="B784" t="str">
            <v>CAIXA ENTERRADA PARA INSTALACOES TELEFONICAS TIPO R3 1,30X1,20X1,20M EM BLOCOS DE CONCRETO ESTRUTURAL</v>
          </cell>
          <cell r="C784" t="str">
            <v>UN</v>
          </cell>
          <cell r="D784" t="str">
            <v>987,90</v>
          </cell>
        </row>
        <row r="785">
          <cell r="A785" t="str">
            <v>73768/1</v>
          </cell>
          <cell r="B785" t="str">
            <v>FIO TELEFONICO FI 0,6MM, 2 CONDUTORES (USO INTERNO)-  FORNECIMENTO E INSTALACAO</v>
          </cell>
          <cell r="C785" t="str">
            <v>M</v>
          </cell>
          <cell r="D785" t="str">
            <v>1,62</v>
          </cell>
        </row>
        <row r="786">
          <cell r="A786" t="str">
            <v>73768/2</v>
          </cell>
          <cell r="B786" t="str">
            <v>CABO TELEFONICO FE 1,0MM, 2 CONDUTORES (USO EXTERNO) - FORNECIMENTO E INSTALACAO</v>
          </cell>
          <cell r="C786" t="str">
            <v>M</v>
          </cell>
          <cell r="D786" t="str">
            <v>2,41</v>
          </cell>
        </row>
        <row r="787">
          <cell r="A787" t="str">
            <v>73768/3</v>
          </cell>
          <cell r="B787" t="str">
            <v>CABO TELEFONICO CI-50 10 PARES (USO INTERNO) - FORNECIMENTO E INSTALACAO</v>
          </cell>
          <cell r="C787" t="str">
            <v>M</v>
          </cell>
          <cell r="D787" t="str">
            <v>6,51</v>
          </cell>
        </row>
        <row r="788">
          <cell r="A788" t="str">
            <v>73768/4</v>
          </cell>
          <cell r="B788" t="str">
            <v>CABO TELEFONICO CI-50 20PARES (USO INTERNO) - FORNECIMENTO E INSTALACAO</v>
          </cell>
          <cell r="C788" t="str">
            <v>M</v>
          </cell>
          <cell r="D788" t="str">
            <v>10,81</v>
          </cell>
        </row>
        <row r="789">
          <cell r="A789" t="str">
            <v>73768/5</v>
          </cell>
          <cell r="B789" t="str">
            <v>CABO TELEFONICO CI-50 30PARES (USO INTERNO) - FORNECIMENTO E INSTALACAO</v>
          </cell>
          <cell r="C789" t="str">
            <v>M</v>
          </cell>
          <cell r="D789" t="str">
            <v>14,12</v>
          </cell>
        </row>
        <row r="790">
          <cell r="A790" t="str">
            <v>73768/6</v>
          </cell>
          <cell r="B790" t="str">
            <v>CABO TELEFONICO CI-50 50PARES (USO INTERNO) - FORNECIMENTO E INSTALACAO</v>
          </cell>
          <cell r="C790" t="str">
            <v>M</v>
          </cell>
          <cell r="D790" t="str">
            <v>23,42</v>
          </cell>
        </row>
        <row r="791">
          <cell r="A791" t="str">
            <v>73768/7</v>
          </cell>
          <cell r="B791" t="str">
            <v>CABO TELEFONICO CI-50 75 PARES (USO INTERNO) - FORNECIMENTO E INSTALACAO</v>
          </cell>
          <cell r="C791" t="str">
            <v>M</v>
          </cell>
          <cell r="D791" t="str">
            <v>36,56</v>
          </cell>
        </row>
        <row r="792">
          <cell r="A792" t="str">
            <v>73768/8</v>
          </cell>
          <cell r="B792" t="str">
            <v>CABO TELEFONICO CI-50 200 PARES (USO INTERNO) - FORNECIMENTO E INSTALACAO</v>
          </cell>
          <cell r="C792" t="str">
            <v>M</v>
          </cell>
          <cell r="D792" t="str">
            <v>86,33</v>
          </cell>
        </row>
        <row r="793">
          <cell r="A793" t="str">
            <v>73768/9</v>
          </cell>
          <cell r="B793" t="str">
            <v>CABO TELEFONICO CCI-50 1 PAR (USO INTERNO) - FORNECIMENTO E INSTALACAO</v>
          </cell>
          <cell r="C793" t="str">
            <v>M</v>
          </cell>
          <cell r="D793" t="str">
            <v>1,18</v>
          </cell>
        </row>
        <row r="794">
          <cell r="A794" t="str">
            <v>73768/10</v>
          </cell>
          <cell r="B794" t="str">
            <v>CABO TELEFONICO CCI-50 2 PARES (USO INTERNO) - FORNECIMENTO E INSTALACAO</v>
          </cell>
          <cell r="C794" t="str">
            <v>M</v>
          </cell>
          <cell r="D794" t="str">
            <v>1,47</v>
          </cell>
        </row>
        <row r="795">
          <cell r="A795" t="str">
            <v>73768/11</v>
          </cell>
          <cell r="B795" t="str">
            <v>CABO TELEFONICO CCI-50 3 PARES (USO INTERNO) - FORNECIMENTO E INSTALACAO</v>
          </cell>
          <cell r="C795" t="str">
            <v>M</v>
          </cell>
          <cell r="D795" t="str">
            <v>1,85</v>
          </cell>
        </row>
        <row r="796">
          <cell r="A796" t="str">
            <v>73768/12</v>
          </cell>
          <cell r="B796" t="str">
            <v>CABO TELEFONICO CCI-50 4 PARES (USO INTERNO) - FORNECIMENTO E INSTALACAO</v>
          </cell>
          <cell r="C796" t="str">
            <v>M</v>
          </cell>
          <cell r="D796" t="str">
            <v>2,54</v>
          </cell>
        </row>
        <row r="797">
          <cell r="A797" t="str">
            <v>73768/13</v>
          </cell>
          <cell r="B797" t="str">
            <v>CABO TELEFONICO CCI-50 5 PARES (USO INTERNO) - FORNECIMENTO E INSTALACAO</v>
          </cell>
          <cell r="C797" t="str">
            <v>M</v>
          </cell>
          <cell r="D797" t="str">
            <v>3,40</v>
          </cell>
        </row>
        <row r="798">
          <cell r="A798" t="str">
            <v>73768/14</v>
          </cell>
          <cell r="B798" t="str">
            <v>CABO TELEFONICO CCI-50 6 PARES  (USO INTERNO) - FORNECIMENTO E INSTALACAO</v>
          </cell>
          <cell r="C798" t="str">
            <v>M</v>
          </cell>
          <cell r="D798" t="str">
            <v>4,47</v>
          </cell>
        </row>
        <row r="799">
          <cell r="A799" t="str">
            <v>83366</v>
          </cell>
          <cell r="B799" t="str">
            <v>CAIXA DE PASSAGEM PARA TELEFONE 20X20X12CM (SOBREPOR) FORNECIMENTO E INSTALACAO</v>
          </cell>
          <cell r="C799" t="str">
            <v>UN</v>
          </cell>
          <cell r="D799" t="str">
            <v>95,36</v>
          </cell>
        </row>
        <row r="800">
          <cell r="A800" t="str">
            <v>83367</v>
          </cell>
          <cell r="B800" t="str">
            <v>CAIXA DE PASSAGEM PARA TELEFONE 80X80X15CM (SOBREPOR) FORNECIMENTO E INSTALACAO</v>
          </cell>
          <cell r="C800" t="str">
            <v>UN</v>
          </cell>
          <cell r="D800" t="str">
            <v>440,63</v>
          </cell>
        </row>
        <row r="801">
          <cell r="A801" t="str">
            <v>83368</v>
          </cell>
          <cell r="B801" t="str">
            <v>CAIXA DE PASSAGEM PARA TELEFONE 150X150X15CM (SOBREPOR) FORNECIMENTO E INSTALACAO</v>
          </cell>
          <cell r="C801" t="str">
            <v>UN</v>
          </cell>
          <cell r="D801" t="str">
            <v>1.210,79</v>
          </cell>
        </row>
        <row r="802">
          <cell r="A802" t="str">
            <v>83369</v>
          </cell>
          <cell r="B802" t="str">
            <v>QUADRO DE DISTRIBUICAO PARA TELEFONE N.4, 60X60X12CM EM CHAPA METALICA, DE EMBUTIR, SEM ACESSORIOS, PADRAO TELEBRAS, FORNECIMENTO E INSTALACAO</v>
          </cell>
          <cell r="C802" t="str">
            <v>UN</v>
          </cell>
          <cell r="D802" t="str">
            <v>288,74</v>
          </cell>
        </row>
        <row r="803">
          <cell r="A803" t="str">
            <v>83370</v>
          </cell>
          <cell r="B803" t="str">
            <v>QUADRO DE DISTRIBUICAO PARA TELEFONE N.3, 40X40X12CM EM CHAPA METALICA, DE EMBUTIR, SEM ACESSORIOS, PADRAO TELEBRAS, FORNECIMENTO E INSTALACAO</v>
          </cell>
          <cell r="C803" t="str">
            <v>UN</v>
          </cell>
          <cell r="D803" t="str">
            <v>182,15</v>
          </cell>
        </row>
        <row r="804">
          <cell r="A804" t="str">
            <v>83371</v>
          </cell>
          <cell r="B804" t="str">
            <v>QUADRO DE DISTRIBUICAO PARA TELEFONE N.2, 20X20X12CM EM CHAPA METALICA, DE EMBUTIR, SEM ACESSORIOS, PADRAO TELEBRAS, FORNECIMENTO E INSTALACAO</v>
          </cell>
          <cell r="C804" t="str">
            <v>UN</v>
          </cell>
          <cell r="D804" t="str">
            <v>111,19</v>
          </cell>
        </row>
        <row r="805">
          <cell r="A805" t="str">
            <v>83639</v>
          </cell>
          <cell r="B805" t="str">
            <v>CABO TELEFONICO CT-APL-50, 100 PARES (USO EXTERNO) - FORNECIMENTO E INSTALACAO</v>
          </cell>
          <cell r="C805" t="str">
            <v>M</v>
          </cell>
          <cell r="D805" t="str">
            <v>44,75</v>
          </cell>
        </row>
        <row r="806">
          <cell r="A806" t="str">
            <v>84676</v>
          </cell>
          <cell r="B806" t="str">
            <v>QUADRO DE DISTRIBUICAO PARA TELEFONE N.5, 80X80X12CM EM CHAPA METALICA, SEM ACESSORIOS, PADRAO TELEBRAS, FORNECIMENTO E INSTALACAO</v>
          </cell>
          <cell r="C806" t="str">
            <v>UN</v>
          </cell>
          <cell r="D806" t="str">
            <v>406,94</v>
          </cell>
        </row>
        <row r="807">
          <cell r="A807" t="str">
            <v>84796</v>
          </cell>
          <cell r="B807" t="str">
            <v>TAMPAO FOFO P/ CAIXA R2 PADRAO TELEBRAS COMPLETO - FORNECIMENTO E INSTALACAO</v>
          </cell>
          <cell r="C807" t="str">
            <v>UN</v>
          </cell>
          <cell r="D807" t="str">
            <v>501,74</v>
          </cell>
        </row>
        <row r="808">
          <cell r="A808" t="str">
            <v>84798</v>
          </cell>
          <cell r="B808" t="str">
            <v>TAMPAO FOFO P/ CAIXA R1 PADRAO TELEBRAS COMPLETO - FORNECIMENTO E INSTALACAO</v>
          </cell>
          <cell r="C808" t="str">
            <v>UN</v>
          </cell>
          <cell r="D808" t="str">
            <v>229,62</v>
          </cell>
        </row>
        <row r="809">
          <cell r="A809" t="str">
            <v>83636</v>
          </cell>
          <cell r="B809" t="str">
            <v>DUTO CHAPA GALVANIZADA NUM 26 P/ AR CONDICIONADO</v>
          </cell>
          <cell r="C809" t="str">
            <v>M2</v>
          </cell>
          <cell r="D809" t="str">
            <v>51,16</v>
          </cell>
        </row>
        <row r="810">
          <cell r="A810" t="str">
            <v>83637</v>
          </cell>
          <cell r="B810" t="str">
            <v>DUTO CHAPA GALVANIZADA NUM 22 P/ AR CONDICIONADO</v>
          </cell>
          <cell r="C810" t="str">
            <v>M2</v>
          </cell>
          <cell r="D810" t="str">
            <v>87,13</v>
          </cell>
        </row>
        <row r="811">
          <cell r="A811" t="str">
            <v>74003/1</v>
          </cell>
          <cell r="B811" t="str">
            <v>INSTALACOES GAS CENTRAL P/ EDIFICIO RESIDENCIAL C/ 4 PAVTOS 16 UNID.  UMA CENTRAL POR BLOCO COM 16 PONTOS</v>
          </cell>
          <cell r="C811" t="str">
            <v>UN</v>
          </cell>
          <cell r="D811" t="str">
            <v>5.459,19</v>
          </cell>
        </row>
        <row r="812">
          <cell r="A812" t="str">
            <v>85120</v>
          </cell>
          <cell r="B812" t="str">
            <v>MANOMETRO 0 A 200 PSI (0 A 14 KGF/CM2), D = 50MM - FORNECIMENTO E COLOCACAO</v>
          </cell>
          <cell r="C812" t="str">
            <v>UN</v>
          </cell>
          <cell r="D812" t="str">
            <v>99,14</v>
          </cell>
        </row>
        <row r="813">
          <cell r="A813" t="str">
            <v>83486</v>
          </cell>
          <cell r="B813" t="str">
            <v>BOMBA CENTRIFUGA C/ MOTOR ELETRICO TRIFASICO 1CV</v>
          </cell>
          <cell r="C813" t="str">
            <v>UN</v>
          </cell>
          <cell r="D813" t="str">
            <v>1.249,72</v>
          </cell>
        </row>
        <row r="814">
          <cell r="A814" t="str">
            <v>83643</v>
          </cell>
          <cell r="B814" t="str">
            <v>BOMBA SUBMERSIVEL ELETRICA, TRIFASICA, POTÊNCIA 3,75 HP, DIAMETRO DO ROTOR 90 MM SEMIABERTO, BOCAL DE SAIDA DIAMETRO DE 2 POLEGADAS, HM/Q = 5 M / 61,2 M3/H A 25,5 M / 3,6 M3/H</v>
          </cell>
          <cell r="C814" t="str">
            <v>UN</v>
          </cell>
          <cell r="D814" t="str">
            <v>3.268,19</v>
          </cell>
        </row>
        <row r="815">
          <cell r="A815" t="str">
            <v>83644</v>
          </cell>
          <cell r="B815" t="str">
            <v>BOMBA RECALQUE D'AGUA TRIFASICA 10,0 HP</v>
          </cell>
          <cell r="C815" t="str">
            <v>UN</v>
          </cell>
          <cell r="D815" t="str">
            <v>5.190,02</v>
          </cell>
        </row>
        <row r="816">
          <cell r="A816" t="str">
            <v>83645</v>
          </cell>
          <cell r="B816" t="str">
            <v>BOMBA RECALQUE D'AGUA TRIFASICA 3,0 HP</v>
          </cell>
          <cell r="C816" t="str">
            <v>UN</v>
          </cell>
          <cell r="D816" t="str">
            <v>1.674,22</v>
          </cell>
        </row>
        <row r="817">
          <cell r="A817" t="str">
            <v>83646</v>
          </cell>
          <cell r="B817" t="str">
            <v>BOMBA RECALQUE D'AGUA DE ESTAGIOS TRIFASICA 2,0 HP</v>
          </cell>
          <cell r="C817" t="str">
            <v>UN</v>
          </cell>
          <cell r="D817" t="str">
            <v>1.937,63</v>
          </cell>
        </row>
        <row r="818">
          <cell r="A818" t="str">
            <v>83647</v>
          </cell>
          <cell r="B818" t="str">
            <v>BOMBA RECALQUE D'AGUA TRIFASICA 1,5HP</v>
          </cell>
          <cell r="C818" t="str">
            <v>UN</v>
          </cell>
          <cell r="D818" t="str">
            <v>1.280,02</v>
          </cell>
        </row>
        <row r="819">
          <cell r="A819" t="str">
            <v>83648</v>
          </cell>
          <cell r="B819" t="str">
            <v>BOMBA RECALQUE D'AGUA TRIFASICA 0,5 HP</v>
          </cell>
          <cell r="C819" t="str">
            <v>UN</v>
          </cell>
          <cell r="D819" t="str">
            <v>834,68</v>
          </cell>
        </row>
        <row r="820">
          <cell r="A820" t="str">
            <v>83649</v>
          </cell>
          <cell r="B820" t="str">
            <v>BOMBA RECALQUE D'AGUA PREDIO 6 A 10 PAVTOS - 2UD</v>
          </cell>
          <cell r="C820" t="str">
            <v>UN</v>
          </cell>
          <cell r="D820" t="str">
            <v>4.815,58</v>
          </cell>
        </row>
        <row r="821">
          <cell r="A821" t="str">
            <v>83650</v>
          </cell>
          <cell r="B821" t="str">
            <v>BOMBA RECALQUE D'AGUA PREDIO 3 A 5 PAVTOS - 2UD</v>
          </cell>
          <cell r="C821" t="str">
            <v>UN</v>
          </cell>
          <cell r="D821" t="str">
            <v>4.027,18</v>
          </cell>
        </row>
        <row r="822">
          <cell r="A822" t="str">
            <v>73976/4</v>
          </cell>
          <cell r="B822" t="str">
            <v>TUBO DE AÇO GALVANIZADO COM COSTURA 1" (25MM), INCLUSIVE CONEXOES - FORNECIMENTO E INSTALACAO</v>
          </cell>
          <cell r="C822" t="str">
            <v>M</v>
          </cell>
          <cell r="D822" t="str">
            <v>67,48</v>
          </cell>
        </row>
        <row r="823">
          <cell r="A823" t="str">
            <v>73976/10</v>
          </cell>
          <cell r="B823" t="str">
            <v>TUBO DE AÇO GALVANIZADO COM COSTURA 4" (100MM), INCLUSIVE CONEXOES - FORNECIMENTO E INSTALACAO</v>
          </cell>
          <cell r="C823" t="str">
            <v>M</v>
          </cell>
          <cell r="D823" t="str">
            <v>196,84</v>
          </cell>
        </row>
        <row r="824">
          <cell r="A824" t="str">
            <v>73976/11</v>
          </cell>
          <cell r="B824" t="str">
            <v>TUBO DE AÇO GALVANIZADO COM COSTURA 6" (150MM), INCLUSIVE CONEXÕES - INSTALAÇÃO</v>
          </cell>
          <cell r="C824" t="str">
            <v>M</v>
          </cell>
          <cell r="D824" t="str">
            <v>282,68</v>
          </cell>
        </row>
        <row r="825">
          <cell r="A825" t="str">
            <v>75027/4</v>
          </cell>
          <cell r="B825" t="str">
            <v>TUBO DE AÇO PRETO 4" SEM COSTURA SCHEDULE 40/NBR 5590, INCLUSIVE CONEXOES - FORNECIMENTO E INSTALACAO</v>
          </cell>
          <cell r="C825" t="str">
            <v>M</v>
          </cell>
          <cell r="D825" t="str">
            <v>246,24</v>
          </cell>
        </row>
        <row r="826">
          <cell r="A826" t="str">
            <v>75027/5</v>
          </cell>
          <cell r="B826" t="str">
            <v>TUBO DE AÇO PRETO 6" SEM COSTURA SCHEDULE 40/NBR 5590, INCLUSIVE CONEXÕES - FORNECIMENTO E INSTALAÇÃO</v>
          </cell>
          <cell r="C826" t="str">
            <v>M</v>
          </cell>
          <cell r="D826" t="str">
            <v>385,29</v>
          </cell>
        </row>
        <row r="827">
          <cell r="A827" t="str">
            <v>89355</v>
          </cell>
          <cell r="B827" t="str">
            <v>TUBO, PVC, SOLDÁVEL, DN 20MM, INSTALADO EM RAMAL OU SUB-RAMAL DE ÁGUA - FORNECIMENTO E INSTALAÇÃO. AF_12/2014</v>
          </cell>
          <cell r="C827" t="str">
            <v>M</v>
          </cell>
          <cell r="D827" t="str">
            <v>15,04</v>
          </cell>
        </row>
        <row r="828">
          <cell r="A828" t="str">
            <v>89356</v>
          </cell>
          <cell r="B828" t="str">
            <v>TUBO, PVC, SOLDÁVEL, DN 25MM, INSTALADO EM RAMAL OU SUB-RAMAL DE ÁGUA - FORNECIMENTO E INSTALAÇÃO. AF_12/2014</v>
          </cell>
          <cell r="C828" t="str">
            <v>M</v>
          </cell>
          <cell r="D828" t="str">
            <v>17,77</v>
          </cell>
        </row>
        <row r="829">
          <cell r="A829" t="str">
            <v>89357</v>
          </cell>
          <cell r="B829" t="str">
            <v>TUBO, PVC, SOLDÁVEL, DN 32MM, INSTALADO EM RAMAL OU SUB-RAMAL DE ÁGUA - FORNECIMENTO E INSTALAÇÃO. AF_12/2014</v>
          </cell>
          <cell r="C829" t="str">
            <v>M</v>
          </cell>
          <cell r="D829" t="str">
            <v>23,91</v>
          </cell>
        </row>
        <row r="830">
          <cell r="A830" t="str">
            <v>89401</v>
          </cell>
          <cell r="B830" t="str">
            <v>TUBO, PVC, SOLDÁVEL, DN 20MM, INSTALADO EM RAMAL DE DISTRIBUIÇÃO DE ÁGUA - FORNECIMENTO E INSTALAÇÃO. AF_12/2014</v>
          </cell>
          <cell r="C830" t="str">
            <v>M</v>
          </cell>
          <cell r="D830" t="str">
            <v>6,05</v>
          </cell>
        </row>
        <row r="831">
          <cell r="A831" t="str">
            <v>89402</v>
          </cell>
          <cell r="B831" t="str">
            <v>TUBO, PVC, SOLDÁVEL, DN 25MM, INSTALADO EM RAMAL DE DISTRIBUIÇÃO DE ÁGUA - FORNECIMENTO E INSTALAÇÃO. AF_12/2014</v>
          </cell>
          <cell r="C831" t="str">
            <v>M</v>
          </cell>
          <cell r="D831" t="str">
            <v>7,40</v>
          </cell>
        </row>
        <row r="832">
          <cell r="A832" t="str">
            <v>89403</v>
          </cell>
          <cell r="B832" t="str">
            <v>TUBO, PVC, SOLDÁVEL, DN 32MM, INSTALADO EM RAMAL DE DISTRIBUIÇÃO DE ÁGUA - FORNECIMENTO E INSTALAÇÃO. AF_12/2014</v>
          </cell>
          <cell r="C832" t="str">
            <v>M</v>
          </cell>
          <cell r="D832" t="str">
            <v>11,51</v>
          </cell>
        </row>
        <row r="833">
          <cell r="A833" t="str">
            <v>89446</v>
          </cell>
          <cell r="B833" t="str">
            <v>TUBO, PVC, SOLDÁVEL, DN 25MM, INSTALADO EM PRUMADA DE ÁGUA - FORNECIMENTO E INSTALAÇÃO. AF_12/2014</v>
          </cell>
          <cell r="C833" t="str">
            <v>M</v>
          </cell>
          <cell r="D833" t="str">
            <v>3,47</v>
          </cell>
        </row>
        <row r="834">
          <cell r="A834" t="str">
            <v>89447</v>
          </cell>
          <cell r="B834" t="str">
            <v>TUBO, PVC, SOLDÁVEL, DN 32MM, INSTALADO EM PRUMADA DE ÁGUA - FORNECIMENTO E INSTALAÇÃO. AF_12/2014</v>
          </cell>
          <cell r="C834" t="str">
            <v>M</v>
          </cell>
          <cell r="D834" t="str">
            <v>6,89</v>
          </cell>
        </row>
        <row r="835">
          <cell r="A835" t="str">
            <v>89448</v>
          </cell>
          <cell r="B835" t="str">
            <v>TUBO, PVC, SOLDÁVEL, DN 40MM, INSTALADO EM PRUMADA DE ÁGUA - FORNECIMENTO E INSTALAÇÃO. AF_12/2014</v>
          </cell>
          <cell r="C835" t="str">
            <v>M</v>
          </cell>
          <cell r="D835" t="str">
            <v>9,86</v>
          </cell>
        </row>
        <row r="836">
          <cell r="A836" t="str">
            <v>89449</v>
          </cell>
          <cell r="B836" t="str">
            <v>TUBO, PVC, SOLDÁVEL, DN 50MM, INSTALADO EM PRUMADA DE ÁGUA - FORNECIMENTO E INSTALAÇÃO. AF_12/2014</v>
          </cell>
          <cell r="C836" t="str">
            <v>M</v>
          </cell>
          <cell r="D836" t="str">
            <v>12,19</v>
          </cell>
        </row>
        <row r="837">
          <cell r="A837" t="str">
            <v>89450</v>
          </cell>
          <cell r="B837" t="str">
            <v>TUBO, PVC, SOLDÁVEL, DN 60MM, INSTALADO EM PRUMADA DE ÁGUA - FORNECIMENTO E INSTALAÇÃO. AF_12/2014</v>
          </cell>
          <cell r="C837" t="str">
            <v>M</v>
          </cell>
          <cell r="D837" t="str">
            <v>18,55</v>
          </cell>
        </row>
        <row r="838">
          <cell r="A838" t="str">
            <v>89451</v>
          </cell>
          <cell r="B838" t="str">
            <v>TUBO, PVC, SOLDÁVEL, DN 75MM, INSTALADO EM PRUMADA DE ÁGUA - FORNECIMENTO E INSTALAÇÃO. AF_12/2014</v>
          </cell>
          <cell r="C838" t="str">
            <v>M</v>
          </cell>
          <cell r="D838" t="str">
            <v>25,81</v>
          </cell>
        </row>
        <row r="839">
          <cell r="A839" t="str">
            <v>89452</v>
          </cell>
          <cell r="B839" t="str">
            <v>TUBO, PVC, SOLDÁVEL, DN 85MM, INSTALADO EM PRUMADA DE ÁGUA - FORNECIMENTO E INSTALAÇÃO. AF_12/2014</v>
          </cell>
          <cell r="C839" t="str">
            <v>M</v>
          </cell>
          <cell r="D839" t="str">
            <v>32,30</v>
          </cell>
        </row>
        <row r="840">
          <cell r="A840" t="str">
            <v>89508</v>
          </cell>
          <cell r="B840" t="str">
            <v>TUBO PVC, SÉRIE R, ÁGUA PLUVIAL, DN 40 MM, FORNECIDO E INSTALADO EM RAMAL DE ENCAMINHAMENTO. AF_12/2014</v>
          </cell>
          <cell r="C840" t="str">
            <v>M</v>
          </cell>
          <cell r="D840" t="str">
            <v>14,57</v>
          </cell>
        </row>
        <row r="841">
          <cell r="A841" t="str">
            <v>89509</v>
          </cell>
          <cell r="B841" t="str">
            <v>TUBO PVC, SÉRIE R, ÁGUA PLUVIAL, DN 50 MM, FORNECIDO E INSTALADO EM RAMAL DE ENCAMINHAMENTO. AF_12/2014</v>
          </cell>
          <cell r="C841" t="str">
            <v>M</v>
          </cell>
          <cell r="D841" t="str">
            <v>19,40</v>
          </cell>
        </row>
        <row r="842">
          <cell r="A842" t="str">
            <v>89511</v>
          </cell>
          <cell r="B842" t="str">
            <v>TUBO PVC, SÉRIE R, ÁGUA PLUVIAL, DN 75 MM, FORNECIDO E INSTALADO EM RAMAL DE ENCAMINHAMENTO. AF_12/2014</v>
          </cell>
          <cell r="C842" t="str">
            <v>M</v>
          </cell>
          <cell r="D842" t="str">
            <v>28,25</v>
          </cell>
        </row>
        <row r="843">
          <cell r="A843" t="str">
            <v>89512</v>
          </cell>
          <cell r="B843" t="str">
            <v>TUBO PVC, SÉRIE R, ÁGUA PLUVIAL, DN 100 MM, FORNECIDO E INSTALADO EM RAMAL DE ENCAMINHAMENTO. AF_12/2014</v>
          </cell>
          <cell r="C843" t="str">
            <v>M</v>
          </cell>
          <cell r="D843" t="str">
            <v>43,38</v>
          </cell>
        </row>
        <row r="844">
          <cell r="A844" t="str">
            <v>89576</v>
          </cell>
          <cell r="B844" t="str">
            <v>TUBO PVC, SÉRIE R, ÁGUA PLUVIAL, DN 75 MM, FORNECIDO E INSTALADO EM CONDUTORES VERTICAIS DE ÁGUAS PLUVIAIS. AF_12/2014</v>
          </cell>
          <cell r="C844" t="str">
            <v>M</v>
          </cell>
          <cell r="D844" t="str">
            <v>15,66</v>
          </cell>
        </row>
        <row r="845">
          <cell r="A845" t="str">
            <v>89578</v>
          </cell>
          <cell r="B845" t="str">
            <v>TUBO PVC, SÉRIE R, ÁGUA PLUVIAL, DN 100 MM, FORNECIDO E INSTALADO EM CONDUTORES VERTICAIS DE ÁGUAS PLUVIAIS. AF_12/2014</v>
          </cell>
          <cell r="C845" t="str">
            <v>M</v>
          </cell>
          <cell r="D845" t="str">
            <v>26,42</v>
          </cell>
        </row>
        <row r="846">
          <cell r="A846" t="str">
            <v>89580</v>
          </cell>
          <cell r="B846" t="str">
            <v>TUBO PVC, SÉRIE R, ÁGUA PLUVIAL, DN 150 MM, FORNECIDO E INSTALADO EM CONDUTORES VERTICAIS DE ÁGUAS PLUVIAIS. AF_12/2014</v>
          </cell>
          <cell r="C846" t="str">
            <v>M</v>
          </cell>
          <cell r="D846" t="str">
            <v>52,40</v>
          </cell>
        </row>
        <row r="847">
          <cell r="A847" t="str">
            <v>89633</v>
          </cell>
          <cell r="B847" t="str">
            <v>TUBO, CPVC, SOLDÁVEL, DN 15MM, INSTALADO EM RAMAL OU SUB-RAMAL DE ÁGUA - FORNECIMENTO E INSTALAÇÃO. AF_12/2014</v>
          </cell>
          <cell r="C847" t="str">
            <v>M</v>
          </cell>
          <cell r="D847" t="str">
            <v>19,43</v>
          </cell>
        </row>
        <row r="848">
          <cell r="A848" t="str">
            <v>89634</v>
          </cell>
          <cell r="B848" t="str">
            <v>TUBO, CPVC, SOLDÁVEL, DN 22MM, INSTALADO EM RAMAL OU SUB-RAMAL DE ÁGUA - FORNECIMENTO E INSTALAÇÃO. AF_12/2014</v>
          </cell>
          <cell r="C848" t="str">
            <v>M</v>
          </cell>
          <cell r="D848" t="str">
            <v>29,03</v>
          </cell>
        </row>
        <row r="849">
          <cell r="A849" t="str">
            <v>89635</v>
          </cell>
          <cell r="B849" t="str">
            <v>TUBO, CPVC, SOLDÁVEL, DN 28MM, INSTALADO EM RAMAL OU SUB-RAMAL DE ÁGUA - FORNECIMENTO E INSTALAÇÃO. AF_12/2014</v>
          </cell>
          <cell r="C849" t="str">
            <v>M</v>
          </cell>
          <cell r="D849" t="str">
            <v>40,84</v>
          </cell>
        </row>
        <row r="850">
          <cell r="A850" t="str">
            <v>89636</v>
          </cell>
          <cell r="B850" t="str">
            <v>TUBO, CPVC, SOLDÁVEL, DN 35MM, INSTALADO EM RAMAL OU SUB-RAMAL DE ÁGUA  FORNECIMENTO E INSTALAÇÃO. AF_12/2014</v>
          </cell>
          <cell r="C850" t="str">
            <v>M</v>
          </cell>
          <cell r="D850" t="str">
            <v>49,60</v>
          </cell>
        </row>
        <row r="851">
          <cell r="A851" t="str">
            <v>89711</v>
          </cell>
          <cell r="B851" t="str">
            <v>TUBO PVC, SERIE NORMAL, ESGOTO PREDIAL, DN 40 MM, FORNECIDO E INSTALADO EM RAMAL DE DESCARGA OU RAMAL DE ESGOTO SANITÁRIO. AF_12/2014</v>
          </cell>
          <cell r="C851" t="str">
            <v>M</v>
          </cell>
          <cell r="D851" t="str">
            <v>16,25</v>
          </cell>
        </row>
        <row r="852">
          <cell r="A852" t="str">
            <v>89712</v>
          </cell>
          <cell r="B852" t="str">
            <v>TUBO PVC, SERIE NORMAL, ESGOTO PREDIAL, DN 50 MM, FORNECIDO E INSTALADO EM RAMAL DE DESCARGA OU RAMAL DE ESGOTO SANITÁRIO. AF_12/2014</v>
          </cell>
          <cell r="C852" t="str">
            <v>M</v>
          </cell>
          <cell r="D852" t="str">
            <v>23,37</v>
          </cell>
        </row>
        <row r="853">
          <cell r="A853" t="str">
            <v>89713</v>
          </cell>
          <cell r="B853" t="str">
            <v>TUBO PVC, SERIE NORMAL, ESGOTO PREDIAL, DN 75 MM, FORNECIDO E INSTALADO EM RAMAL DE DESCARGA OU RAMAL DE ESGOTO SANITÁRIO. AF_12/2014</v>
          </cell>
          <cell r="C853" t="str">
            <v>M</v>
          </cell>
          <cell r="D853" t="str">
            <v>34,38</v>
          </cell>
        </row>
        <row r="854">
          <cell r="A854" t="str">
            <v>89714</v>
          </cell>
          <cell r="B854" t="str">
            <v>TUBO PVC, SERIE NORMAL, ESGOTO PREDIAL, DN 100 MM, FORNECIDO E INSTALADO EM RAMAL DE DESCARGA OU RAMAL DE ESGOTO SANITÁRIO. AF_12/2014</v>
          </cell>
          <cell r="C854" t="str">
            <v>M</v>
          </cell>
          <cell r="D854" t="str">
            <v>44,07</v>
          </cell>
        </row>
        <row r="855">
          <cell r="A855" t="str">
            <v>89716</v>
          </cell>
          <cell r="B855" t="str">
            <v>TUBO, CPVC, SOLDÁVEL, DN 22MM, INSTALADO EM RAMAL DE DISTRIBUIÇÃO DE ÁGUA - FORNECIMENTO E INSTALAÇÃO. AF_12/2014</v>
          </cell>
          <cell r="C855" t="str">
            <v>M</v>
          </cell>
          <cell r="D855" t="str">
            <v>19,60</v>
          </cell>
        </row>
        <row r="856">
          <cell r="A856" t="str">
            <v>89717</v>
          </cell>
          <cell r="B856" t="str">
            <v>TUBO, CPVC, SOLDÁVEL, DN 28MM, INSTALADO EM RAMAL DE DISTRIBUIÇÃO DE ÁGUA - FORNECIMENTO E INSTALAÇÃO. AF_12/2014</v>
          </cell>
          <cell r="C856" t="str">
            <v>M</v>
          </cell>
          <cell r="D856" t="str">
            <v>29,74</v>
          </cell>
        </row>
        <row r="857">
          <cell r="A857" t="str">
            <v>89770</v>
          </cell>
          <cell r="B857" t="str">
            <v>TUBO, CPVC, SOLDÁVEL, DN 35MM, INSTALADO EM PRUMADA DE ÁGUA  FORNECIMENTO E INSTALAÇÃO. AF_12/2014</v>
          </cell>
          <cell r="C857" t="str">
            <v>M</v>
          </cell>
          <cell r="D857" t="str">
            <v>31,63</v>
          </cell>
        </row>
        <row r="858">
          <cell r="A858" t="str">
            <v>89771</v>
          </cell>
          <cell r="B858" t="str">
            <v>TUBO, CPVC, SOLDÁVEL, DN 42MM, INSTALADO EM PRUMADA DE ÁGUA  FORNECIMENTO E INSTALAÇÃO. AF_12/2014</v>
          </cell>
          <cell r="C858" t="str">
            <v>M</v>
          </cell>
          <cell r="D858" t="str">
            <v>43,20</v>
          </cell>
        </row>
        <row r="859">
          <cell r="A859" t="str">
            <v>89773</v>
          </cell>
          <cell r="B859" t="str">
            <v>TUBO, CPVC, SOLDÁVEL, DN 73MM, INSTALADO EM PRUMADA DE ÁGUA  FORNECIMENTO E INSTALAÇÃO. AF_12/2014</v>
          </cell>
          <cell r="C859" t="str">
            <v>M</v>
          </cell>
          <cell r="D859" t="str">
            <v>100,48</v>
          </cell>
        </row>
        <row r="860">
          <cell r="A860" t="str">
            <v>89775</v>
          </cell>
          <cell r="B860" t="str">
            <v>TUBO, CPVC, SOLDÁVEL, DN 89MM, INSTALADO EM PRUMADA DE ÁGUA  FORNECIMENTO E INSTALAÇÃO. AF_12/2014</v>
          </cell>
          <cell r="C860" t="str">
            <v>M</v>
          </cell>
          <cell r="D860" t="str">
            <v>158,59</v>
          </cell>
        </row>
        <row r="861">
          <cell r="A861" t="str">
            <v>89798</v>
          </cell>
          <cell r="B861" t="str">
            <v>TUBO PVC, SERIE NORMAL, ESGOTO PREDIAL, DN 50 MM, FORNECIDO E INSTALADO EM PRUMADA DE ESGOTO SANITÁRIO OU VENTILAÇÃO. AF_12/2014</v>
          </cell>
          <cell r="C861" t="str">
            <v>M</v>
          </cell>
          <cell r="D861" t="str">
            <v>9,36</v>
          </cell>
        </row>
        <row r="862">
          <cell r="A862" t="str">
            <v>89799</v>
          </cell>
          <cell r="B862" t="str">
            <v>TUBO PVC, SERIE NORMAL, ESGOTO PREDIAL, DN 75 MM, FORNECIDO E INSTALADO EM PRUMADA DE ESGOTO SANITÁRIO OU VENTILAÇÃO. AF_12/2014</v>
          </cell>
          <cell r="C862" t="str">
            <v>M</v>
          </cell>
          <cell r="D862" t="str">
            <v>14,71</v>
          </cell>
        </row>
        <row r="863">
          <cell r="A863" t="str">
            <v>89800</v>
          </cell>
          <cell r="B863" t="str">
            <v>TUBO PVC, SERIE NORMAL, ESGOTO PREDIAL, DN 100 MM, FORNECIDO E INSTALADO EM PRUMADA DE ESGOTO SANITÁRIO OU VENTILAÇÃO. AF_12/2014</v>
          </cell>
          <cell r="C863" t="str">
            <v>M</v>
          </cell>
          <cell r="D863" t="str">
            <v>18,38</v>
          </cell>
        </row>
        <row r="864">
          <cell r="A864" t="str">
            <v>89848</v>
          </cell>
          <cell r="B864" t="str">
            <v>TUBO PVC, SERIE NORMAL, ESGOTO PREDIAL, DN 100 MM, FORNECIDO E INSTALADO EM SUBCOLETOR AÉREO DE ESGOTO SANITÁRIO. AF_12/2014</v>
          </cell>
          <cell r="C864" t="str">
            <v>M</v>
          </cell>
          <cell r="D864" t="str">
            <v>23,03</v>
          </cell>
        </row>
        <row r="865">
          <cell r="A865" t="str">
            <v>89849</v>
          </cell>
          <cell r="B865" t="str">
            <v>TUBO PVC, SERIE NORMAL, ESGOTO PREDIAL, DN 150 MM, FORNECIDO E INSTALADO EM SUBCOLETOR AÉREO DE ESGOTO SANITÁRIO. AF_12/2014</v>
          </cell>
          <cell r="C865" t="str">
            <v>M</v>
          </cell>
          <cell r="D865" t="str">
            <v>42,33</v>
          </cell>
        </row>
        <row r="866">
          <cell r="A866" t="str">
            <v>89865</v>
          </cell>
          <cell r="B866" t="str">
            <v>TUBO, PVC, SOLDÁVEL, DN 25MM, INSTALADO EM DRENO DE AR-CONDICIONADO - FORNECIMENTO E INSTALAÇÃO. AF_12/2014</v>
          </cell>
          <cell r="C866" t="str">
            <v>M</v>
          </cell>
          <cell r="D866" t="str">
            <v>10,49</v>
          </cell>
        </row>
        <row r="867">
          <cell r="A867" t="str">
            <v>91784</v>
          </cell>
          <cell r="B867" t="str">
            <v>(COMPOSIÇÃO REPRESENTATIVA) DO SERVIÇO DE INSTALAÇÃO DE TUBOS DE PVC, SOLDÁVEL, ÁGUA FRIA, DN 20 MM (INSTALADO EM RAMAL, SUB-RAMAL OU RAMAL DE DISTRIBUIÇÃO), INCLUSIVE CONEXÕES, CORTES E FIXAÇÕES, PARA PRÉDIOS. AF_10/2015</v>
          </cell>
          <cell r="C867" t="str">
            <v>M</v>
          </cell>
          <cell r="D867" t="str">
            <v>34,82</v>
          </cell>
        </row>
        <row r="868">
          <cell r="A868" t="str">
            <v>91785</v>
          </cell>
          <cell r="B868" t="str">
            <v>(COMPOSIÇÃO REPRESENTATIVA) DO SERVIÇO DE INSTALAÇÃO DE TUBOS DE PVC, SOLDÁVEL, ÁGUA FRIA, DN 25 MM (INSTALADO EM RAMAL, SUB-RAMAL, RAMAL DE DISTRIBUIÇÃO OU PRUMADA), INCLUSIVE CONEXÕES, CORTES E FIXAÇÕES, PARA PRÉDIOS. AF_10/2015</v>
          </cell>
          <cell r="C868" t="str">
            <v>M</v>
          </cell>
          <cell r="D868" t="str">
            <v>34,54</v>
          </cell>
        </row>
        <row r="869">
          <cell r="A869" t="str">
            <v>91786</v>
          </cell>
          <cell r="B869" t="str">
            <v>(COMPOSIÇÃO REPRESENTATIVA) DO SERVIÇO DE INSTALAÇÃO TUBOS DE PVC, SOLDÁVEL, ÁGUA FRIA, DN 32 MM (INSTALADO EM RAMAL, SUB-RAMAL, RAMAL DE DISTRIBUIÇÃO OU PRUMADA), INCLUSIVE CONEXÕES, CORTES E FIXAÇÕES, PARA PRÉDIOS. AF_10/2015</v>
          </cell>
          <cell r="C869" t="str">
            <v>M</v>
          </cell>
          <cell r="D869" t="str">
            <v>20,59</v>
          </cell>
        </row>
        <row r="870">
          <cell r="A870" t="str">
            <v>91787</v>
          </cell>
          <cell r="B870" t="str">
            <v>(COMPOSIÇÃO REPRESENTATIVA) DO SERVIÇO DE INSTALAÇÃO DE TUBOS DE PVC, SOLDÁVEL, ÁGUA FRIA, DN 40 MM (INSTALADO EM PRUMADA), INCLUSIVE CONEXÕES, CORTES E FIXAÇÕES, PARA PRÉDIOS. AF_10/2015</v>
          </cell>
          <cell r="C870" t="str">
            <v>M</v>
          </cell>
          <cell r="D870" t="str">
            <v>21,24</v>
          </cell>
        </row>
        <row r="871">
          <cell r="A871" t="str">
            <v>91788</v>
          </cell>
          <cell r="B871" t="str">
            <v>(COMPOSIÇÃO REPRESENTATIVA) DO SERVIÇO DE INSTALAÇÃO DE TUBOS DE PVC, SOLDÁVEL, ÁGUA FRIA, DN 50 MM (INSTALADO EM PRUMADA), INCLUSIVE CONEXÕES, CORTES E FIXAÇÕES, PARA PRÉDIOS. AF_10/2015</v>
          </cell>
          <cell r="C871" t="str">
            <v>M</v>
          </cell>
          <cell r="D871" t="str">
            <v>29,31</v>
          </cell>
        </row>
        <row r="872">
          <cell r="A872" t="str">
            <v>91789</v>
          </cell>
          <cell r="B872" t="str">
            <v>(COMPOSIÇÃO REPRESENTATIVA) DO SERVIÇO DE INSTALAÇÃO DE TUBOS DE PVC, SÉRIE R, ÁGUA PLUVIAL, DN 75 MM (INSTALADO EM RAMAL DE ENCAMINHAMENTO, OU CONDUTORES VERTICAIS), INCLUSIVE CONEXÕES, CORTE E FIXAÇÕES, PARA PRÉDIOS. AF_10/2015</v>
          </cell>
          <cell r="C872" t="str">
            <v>M</v>
          </cell>
          <cell r="D872" t="str">
            <v>29,30</v>
          </cell>
        </row>
        <row r="873">
          <cell r="A873" t="str">
            <v>91790</v>
          </cell>
          <cell r="B873" t="str">
            <v>(COMPOSIÇÃO REPRESENTATIVA) DO SERVIÇO DE INSTALAÇÃO DE TUBOS DE PVC, SÉRIE R, ÁGUA PLUVIAL, DN 100 MM (INSTALADO EM RAMAL DE ENCAMINHAMENTO, OU CONDUTORES VERTICAIS), INCLUSIVE CONEXÕES, CORTES E FIXAÇÕES, PARA PRÉDIOS. AF_10/2015</v>
          </cell>
          <cell r="C873" t="str">
            <v>M</v>
          </cell>
          <cell r="D873" t="str">
            <v>44,52</v>
          </cell>
        </row>
        <row r="874">
          <cell r="A874" t="str">
            <v>91791</v>
          </cell>
          <cell r="B874" t="str">
            <v>(COMPOSIÇÃO REPRESENTATIVA) DO SERVIÇO DE INSTALAÇÃO DE TUBOS DE PVC, SÉRIE R, ÁGUA PLUVIAL, DN 150 MM (INSTALADO EM CONDUTORES VERTICAIS), INCLUSIVE CONEXÕES, CORTES E FIXAÇÕES, PARA PRÉDIOS. AF_10/2015</v>
          </cell>
          <cell r="C874" t="str">
            <v>M</v>
          </cell>
          <cell r="D874" t="str">
            <v>56,03</v>
          </cell>
        </row>
        <row r="875">
          <cell r="A875" t="str">
            <v>91792</v>
          </cell>
          <cell r="B875" t="str">
            <v>(COMPOSIÇÃO REPRESENTATIVA) DO SERVIÇO DE INSTALAÇÃO DE TUBO DE PVC, SÉRIE NORMAL, ESGOTO PREDIAL, DN 40 MM (INSTALADO EM RAMAL DE DESCARGA OU RAMAL DE ESGOTO SANITÁRIO), INCLUSIVE CONEXÕES, CORTES E FIXAÇÕES, PARA PRÉDIOS. AF_10/2015</v>
          </cell>
          <cell r="C875" t="str">
            <v>M</v>
          </cell>
          <cell r="D875" t="str">
            <v>45,83</v>
          </cell>
        </row>
        <row r="876">
          <cell r="A876" t="str">
            <v>91793</v>
          </cell>
          <cell r="B876" t="str">
            <v>(COMPOSIÇÃO REPRESENTATIVA) DO SERVIÇO DE INSTALAÇÃO DE TUBO DE PVC, SÉRIE NORMAL, ESGOTO PREDIAL, DN 50 MM (INSTALADO EM RAMAL DE DESCARGA OU RAMAL DE ESGOTO SANITÁRIO), INCLUSIVE CONEXÕES, CORTES E FIXAÇÕES PARA, PRÉDIOS. AF_10/2015</v>
          </cell>
          <cell r="C876" t="str">
            <v>M</v>
          </cell>
          <cell r="D876" t="str">
            <v>66,65</v>
          </cell>
        </row>
        <row r="877">
          <cell r="A877" t="str">
            <v>91794</v>
          </cell>
          <cell r="B877" t="str">
            <v>(COMPOSIÇÃO REPRESENTATIVA) DO SERVIÇO DE INST. TUBO PVC, SÉRIE N, ESGOTO PREDIAL, DN 75 MM, (INST. EM RAMAL DE DESCARGA, RAMAL DE ESG. SANITÁRIO, PRUMADA DE ESG. SANITÁRIO OU VENTILAÇÃO), INCL. CONEXÕES, CORTES E FIXAÇÕES, P/ PRÉDIOS. AF_10/2015</v>
          </cell>
          <cell r="C877" t="str">
            <v>M</v>
          </cell>
          <cell r="D877" t="str">
            <v>29,73</v>
          </cell>
        </row>
        <row r="878">
          <cell r="A878" t="str">
            <v>91795</v>
          </cell>
          <cell r="B878" t="str">
            <v>(COMPOSIÇÃO REPRESENTATIVA) DO SERVIÇO DE INST. TUBO PVC, SÉRIE N, ESGOTO PREDIAL, 100 MM (INST. RAMAL DESCARGA, RAMAL DE ESG. SANIT., PRUMADA ESG. SANIT., VENTILAÇÃO OU SUB-COLETOR AÉREO), INCL. CONEXÕES E CORTES, FIXAÇÕES, P/ PRÉDIOS. AF_10/2015</v>
          </cell>
          <cell r="C878" t="str">
            <v>M</v>
          </cell>
          <cell r="D878" t="str">
            <v>50,80</v>
          </cell>
        </row>
        <row r="879">
          <cell r="A879" t="str">
            <v>91796</v>
          </cell>
          <cell r="B879" t="str">
            <v>(COMPOSIÇÃO REPRESENTATIVA) DO SERVIÇO DE INSTALAÇÃO DE TUBO DE PVC, SÉRIE NORMAL, ESGOTO PREDIAL, DN 150 MM (INSTALADO EM SUB-COLETOR AÉREO), INCLUSIVE CONEXÕES, CORTES E FIXAÇÕES, PARA PRÉDIOS. AF_10/2015</v>
          </cell>
          <cell r="C879" t="str">
            <v>M</v>
          </cell>
          <cell r="D879" t="str">
            <v>52,83</v>
          </cell>
        </row>
        <row r="880">
          <cell r="A880" t="str">
            <v>92275</v>
          </cell>
          <cell r="B880" t="str">
            <v>TUBO EM COBRE RÍGIDO, DN 22 CLASSE E, SEM ISOLAMENTO, INSTALADO EM PRUMADA - FORNECIMENTO E INSTALAÇÃO. AF_12/2015</v>
          </cell>
          <cell r="C880" t="str">
            <v>M</v>
          </cell>
          <cell r="D880" t="str">
            <v>24,02</v>
          </cell>
        </row>
        <row r="881">
          <cell r="A881" t="str">
            <v>92276</v>
          </cell>
          <cell r="B881" t="str">
            <v>TUBO EM COBRE RÍGIDO, DN 28 CLASSE A, SEM ISOLAMENTO, INSTALADO EM PRUMADA - FORNECIMENTO E INSTALAÇÃO. AF_12/2015</v>
          </cell>
          <cell r="C881" t="str">
            <v>M</v>
          </cell>
          <cell r="D881" t="str">
            <v>30,35</v>
          </cell>
        </row>
        <row r="882">
          <cell r="A882" t="str">
            <v>92277</v>
          </cell>
          <cell r="B882" t="str">
            <v>TUBO EM COBRE RÍGIDO, DN 35 CLASSE E, SEM ISOLAMENTO, INSTALADO EM PRUMADA - FORNECIMENTO E INSTALAÇÃO. AF_12/2015</v>
          </cell>
          <cell r="C882" t="str">
            <v>M</v>
          </cell>
          <cell r="D882" t="str">
            <v>43,47</v>
          </cell>
        </row>
        <row r="883">
          <cell r="A883" t="str">
            <v>92278</v>
          </cell>
          <cell r="B883" t="str">
            <v>TUBO EM COBRE RÍGIDO, DN 42 CLASSE E, SEM ISOLAMENTO, INSTALADO EM PRUMADA - FORNECIMENTO E INSTALAÇÃO. AF_12/2015</v>
          </cell>
          <cell r="C883" t="str">
            <v>M</v>
          </cell>
          <cell r="D883" t="str">
            <v>58,20</v>
          </cell>
        </row>
        <row r="884">
          <cell r="A884" t="str">
            <v>92279</v>
          </cell>
          <cell r="B884" t="str">
            <v>TUBO EM COBRE RÍGIDO, DN 54 CLASSE E, SEM ISOLAMENTO, INSTALADO EM PRUMADA - FORNECIMENTO E INSTALAÇÃO. AF_12/2015</v>
          </cell>
          <cell r="C884" t="str">
            <v>M</v>
          </cell>
          <cell r="D884" t="str">
            <v>83,74</v>
          </cell>
        </row>
        <row r="885">
          <cell r="A885" t="str">
            <v>92280</v>
          </cell>
          <cell r="B885" t="str">
            <v>TUBO EM COBRE RÍGIDO, DN 66 CLASSE E, SEM ISOLAMENTO, INSTALADO EM PRUMADA - FORNECIMENTO E INSTALAÇÃO. AF_12/2015</v>
          </cell>
          <cell r="C885" t="str">
            <v>M</v>
          </cell>
          <cell r="D885" t="str">
            <v>117,13</v>
          </cell>
        </row>
        <row r="886">
          <cell r="A886" t="str">
            <v>92305</v>
          </cell>
          <cell r="B886" t="str">
            <v>TUBO EM COBRE RÍGIDO, DN 15 CLASSE E, SEM ISOLAMENTO, INSTALADO EM RAMAL DE DISTRIBUIÇÃO - FORNECIMENTO E INSTALAÇÃO. AF_12/2015</v>
          </cell>
          <cell r="C886" t="str">
            <v>M</v>
          </cell>
          <cell r="D886" t="str">
            <v>17,86</v>
          </cell>
        </row>
        <row r="887">
          <cell r="A887" t="str">
            <v>92306</v>
          </cell>
          <cell r="B887" t="str">
            <v>TUBO EM COBRE RÍGIDO, DN 22 CLASSE E, SEM ISOLAMENTO, INSTALADO EM RAMAL DE DISTRIBUIÇÃO - FORNECIMENTO E INSTALAÇÃO. AF_12/2015</v>
          </cell>
          <cell r="C887" t="str">
            <v>M</v>
          </cell>
          <cell r="D887" t="str">
            <v>27,90</v>
          </cell>
        </row>
        <row r="888">
          <cell r="A888" t="str">
            <v>92307</v>
          </cell>
          <cell r="B888" t="str">
            <v>TUBO EM COBRE RÍGIDO, DN 28 CLASSE E, SEM ISOLAMENTO, INSTALADO EM RAMAL DE DISTRIBUIÇÃO - FORNECIMENTO E INSTALAÇÃO. AF_12/2015</v>
          </cell>
          <cell r="C888" t="str">
            <v>M</v>
          </cell>
          <cell r="D888" t="str">
            <v>34,51</v>
          </cell>
        </row>
        <row r="889">
          <cell r="A889" t="str">
            <v>92320</v>
          </cell>
          <cell r="B889" t="str">
            <v>TUBO EM COBRE RÍGIDO, DN 15 CLASSE A, SEM ISOLAMENTO, INSTALADO EM RAMAL E SUB-RAMAL - FORNECIMENTO E INSTALAÇÃO. AF_12/2015</v>
          </cell>
          <cell r="C889" t="str">
            <v>M</v>
          </cell>
          <cell r="D889" t="str">
            <v>26,37</v>
          </cell>
        </row>
        <row r="890">
          <cell r="A890" t="str">
            <v>92321</v>
          </cell>
          <cell r="B890" t="str">
            <v>TUBO EM COBRE RÍGIDO, DN 22 CLASSE E, SEM ISOLAMENTO, INSTALADO EM RAMAL E SUB-RAMAL - FORNECIMENTO E INSTALAÇÃO. AF_12/2015</v>
          </cell>
          <cell r="C890" t="str">
            <v>M</v>
          </cell>
          <cell r="D890" t="str">
            <v>42,52</v>
          </cell>
        </row>
        <row r="891">
          <cell r="A891" t="str">
            <v>92322</v>
          </cell>
          <cell r="B891" t="str">
            <v>TUBO EM COBRE RÍGIDO, DN 28 CLASSE E, SEM ISOLAMENTO, INSTALADO EM RAMAL E SUB-RAMAL - FORNECIMENTO E INSTALAÇÃO. AF_12/2015</v>
          </cell>
          <cell r="C891" t="str">
            <v>M</v>
          </cell>
          <cell r="D891" t="str">
            <v>54,44</v>
          </cell>
        </row>
        <row r="892">
          <cell r="A892" t="str">
            <v>94604</v>
          </cell>
          <cell r="B892" t="str">
            <v>TUBO EM COBRE RÍGIDO, DN 79 MM CLASSE E, SEM ISOLAMENTO, INSTALADO EM RESERVAÇÃO DE ÁGUA DE EDIFICAÇÃO QUE POSSUA RESERVATÓRIO DE FIBRA/FIBROCIMENTO  FORNECIMENTO E INSTALAÇÃO. AF_06/2016</v>
          </cell>
          <cell r="C892" t="str">
            <v>M</v>
          </cell>
          <cell r="D892" t="str">
            <v>177,16</v>
          </cell>
        </row>
        <row r="893">
          <cell r="A893" t="str">
            <v>94605</v>
          </cell>
          <cell r="B893" t="str">
            <v>TUBO EM COBRE RÍGIDO, DN 104 MM CLASSE E, SEM ISOLAMENTO, INSTALADO EM RESERVAÇÃO DE ÁGUA DE EDIFICAÇÃO QUE POSSUA RESERVATÓRIO DE FIBRA/FIBROCIMENTO  FORNECIMENTO E INSTALAÇÃO. AF_06/2016</v>
          </cell>
          <cell r="C893" t="str">
            <v>M</v>
          </cell>
          <cell r="D893" t="str">
            <v>247,15</v>
          </cell>
        </row>
        <row r="894">
          <cell r="A894" t="str">
            <v>94648</v>
          </cell>
          <cell r="B894" t="str">
            <v>TUBO, PVC, SOLDÁVEL, DN  25 MM, INSTALADO EM RESERVAÇÃO DE ÁGUA DE EDIFICAÇÃO QUE POSSUA RESERVATÓRIO DE FIBRA/FIBROCIMENTO   FORNECIMENTO E INSTALAÇÃO. AF_06/2016</v>
          </cell>
          <cell r="C894" t="str">
            <v>M</v>
          </cell>
          <cell r="D894" t="str">
            <v>8,10</v>
          </cell>
        </row>
        <row r="895">
          <cell r="A895" t="str">
            <v>94649</v>
          </cell>
          <cell r="B895" t="str">
            <v>TUBO, PVC, SOLDÁVEL, DN 32 MM, INSTALADO EM RESERVAÇÃO DE ÁGUA DE EDIFICAÇÃO QUE POSSUA RESERVATÓRIO DE FIBRA/FIBROCIMENTO   FORNECIMENTO E INSTALAÇÃO. AF_06/2016</v>
          </cell>
          <cell r="C895" t="str">
            <v>M</v>
          </cell>
          <cell r="D895" t="str">
            <v>11,30</v>
          </cell>
        </row>
        <row r="896">
          <cell r="A896" t="str">
            <v>94650</v>
          </cell>
          <cell r="B896" t="str">
            <v>TUBO, PVC, SOLDÁVEL, DN 40 MM, INSTALADO EM RESERVAÇÃO DE ÁGUA DE EDIFICAÇÃO QUE POSSUA RESERVATÓRIO DE FIBRA/FIBROCIMENTO   FORNECIMENTO E INSTALAÇÃO. AF_06/2016</v>
          </cell>
          <cell r="C896" t="str">
            <v>M</v>
          </cell>
          <cell r="D896" t="str">
            <v>16,16</v>
          </cell>
        </row>
        <row r="897">
          <cell r="A897" t="str">
            <v>94651</v>
          </cell>
          <cell r="B897" t="str">
            <v>TUBO, PVC, SOLDÁVEL, DN 50 MM, INSTALADO EM RESERVAÇÃO DE ÁGUA DE EDIFICAÇÃO QUE POSSUA RESERVATÓRIO DE FIBRA/FIBROCIMENTO   FORNECIMENTO E INSTALAÇÃO. AF_06/2016</v>
          </cell>
          <cell r="C897" t="str">
            <v>M</v>
          </cell>
          <cell r="D897" t="str">
            <v>18,23</v>
          </cell>
        </row>
        <row r="898">
          <cell r="A898" t="str">
            <v>94652</v>
          </cell>
          <cell r="B898" t="str">
            <v>TUBO, PVC, SOLDÁVEL, DN 60 MM, INSTALADO EM RESERVAÇÃO DE ÁGUA DE EDIFICAÇÃO QUE POSSUA RESERVATÓRIO DE FIBRA/FIBROCIMENTO   FORNECIMENTO E INSTALAÇÃO. AF_06/2016</v>
          </cell>
          <cell r="C898" t="str">
            <v>M</v>
          </cell>
          <cell r="D898" t="str">
            <v>28,34</v>
          </cell>
        </row>
        <row r="899">
          <cell r="A899" t="str">
            <v>94653</v>
          </cell>
          <cell r="B899" t="str">
            <v>TUBO, PVC, SOLDÁVEL, DN 75 MM, INSTALADO EM RESERVAÇÃO DE ÁGUA DE EDIFICAÇÃO QUE POSSUA RESERVATÓRIO DE FIBRA/FIBROCIMENTO   FORNECIMENTO E INSTALAÇÃO. AF_06/2016</v>
          </cell>
          <cell r="C899" t="str">
            <v>M</v>
          </cell>
          <cell r="D899" t="str">
            <v>34,82</v>
          </cell>
        </row>
        <row r="900">
          <cell r="A900" t="str">
            <v>94654</v>
          </cell>
          <cell r="B900" t="str">
            <v>TUBO, PVC, SOLDÁVEL, DN 85 MM, INSTALADO EM RESERVAÇÃO DE ÁGUA DE EDIFICAÇÃO QUE POSSUA RESERVATÓRIO DE FIBRA/FIBROCIMENTO   FORNECIMENTO E INSTALAÇÃO. AF_06/2016</v>
          </cell>
          <cell r="C900" t="str">
            <v>M</v>
          </cell>
          <cell r="D900" t="str">
            <v>48,54</v>
          </cell>
        </row>
        <row r="901">
          <cell r="A901" t="str">
            <v>94655</v>
          </cell>
          <cell r="B901" t="str">
            <v>TUBO, PVC, SOLDÁVEL, DN 110 MM, INSTALADO EM RESERVAÇÃO DE ÁGUA DE EDIFICAÇÃO QUE POSSUA RESERVATÓRIO DE FIBRA/FIBROCIMENTO   FORNECIMENTO E INSTALAÇÃO. AF_06/2016</v>
          </cell>
          <cell r="C901" t="str">
            <v>M</v>
          </cell>
          <cell r="D901" t="str">
            <v>67,07</v>
          </cell>
        </row>
        <row r="902">
          <cell r="A902" t="str">
            <v>94716</v>
          </cell>
          <cell r="B902" t="str">
            <v>TUBO, CPVC, SOLDÁVEL, DN 22 MM, INSTALADO EM RESERVAÇÃO DE ÁGUA DE EDIFICAÇÃO QUE POSSUA RESERVATÓRIO DE FIBRA/FIBROCIMENTO  FORNECIMENTO E INSTALAÇÃO. AF_06/2016</v>
          </cell>
          <cell r="C902" t="str">
            <v>M</v>
          </cell>
          <cell r="D902" t="str">
            <v>19,94</v>
          </cell>
        </row>
        <row r="903">
          <cell r="A903" t="str">
            <v>94717</v>
          </cell>
          <cell r="B903" t="str">
            <v>TUBO, CPVC, SOLDÁVEL, DN 28 MM, INSTALADO EM RESERVAÇÃO DE ÁGUA DE EDIFICAÇÃO QUE POSSUA RESERVATÓRIO DE FIBRA/FIBROCIMENTO  FORNECIMENTO E INSTALAÇÃO. AF_06/2016</v>
          </cell>
          <cell r="C903" t="str">
            <v>M</v>
          </cell>
          <cell r="D903" t="str">
            <v>29,02</v>
          </cell>
        </row>
        <row r="904">
          <cell r="A904" t="str">
            <v>94718</v>
          </cell>
          <cell r="B904" t="str">
            <v>TUBO, CPVC, SOLDÁVEL, DN 35 MM, INSTALADO EM RESERVAÇÃO DE ÁGUA DE EDIFICAÇÃO QUE POSSUA RESERVATÓRIO DE FIBRA/FIBROCIMENTO  FORNECIMENTO E INSTALAÇÃO. AF_06/2016</v>
          </cell>
          <cell r="C904" t="str">
            <v>M</v>
          </cell>
          <cell r="D904" t="str">
            <v>35,94</v>
          </cell>
        </row>
        <row r="905">
          <cell r="A905" t="str">
            <v>94719</v>
          </cell>
          <cell r="B905" t="str">
            <v>TUBO, CPVC, SOLDÁVEL, DN 42 MM, INSTALADO EM RESERVAÇÃO DE ÁGUA DE EDIFICAÇÃO QUE POSSUA RESERVATÓRIO DE FIBRA/FIBROCIMENTO  FORNECIMENTO E INSTALAÇÃO. AF_06/2016</v>
          </cell>
          <cell r="C905" t="str">
            <v>M</v>
          </cell>
          <cell r="D905" t="str">
            <v>46,84</v>
          </cell>
        </row>
        <row r="906">
          <cell r="A906" t="str">
            <v>94720</v>
          </cell>
          <cell r="B906" t="str">
            <v>TUBO, CPVC, SOLDÁVEL, DN 54 MM, INSTALADO EM RESERVAÇÃO DE ÁGUA DE EDIFICAÇÃO QUE POSSUA RESERVATÓRIO DE FIBRA/FIBROCIMENTO  FORNECIMENTO E INSTALAÇÃO. AF_06/2016</v>
          </cell>
          <cell r="C906" t="str">
            <v>M</v>
          </cell>
          <cell r="D906" t="str">
            <v>70,90</v>
          </cell>
        </row>
        <row r="907">
          <cell r="A907" t="str">
            <v>94721</v>
          </cell>
          <cell r="B907" t="str">
            <v>TUBO, CPVC, SOLDÁVEL, DN 73 MM, INSTALADO EM RESERVAÇÃO DE ÁGUA DE EDIFICAÇÃO QUE POSSUA RESERVATÓRIO DE FIBRA/FIBROCIMENTO  FORNECIMENTO E INSTALAÇÃO. AF_06/2016</v>
          </cell>
          <cell r="C907" t="str">
            <v>M</v>
          </cell>
          <cell r="D907" t="str">
            <v>102,83</v>
          </cell>
        </row>
        <row r="908">
          <cell r="A908" t="str">
            <v>94722</v>
          </cell>
          <cell r="B908" t="str">
            <v>TUBO, CPVC, SOLDÁVEL, DN 89 MM, INSTALADO EM RESERVAÇÃO DE ÁGUA DE EDIFICAÇÃO QUE POSSUA RESERVATÓRIO DE FIBRA/FIBROCIMENTO  FORNECIMENTO E INSTALAÇÃO. AF_06/2016</v>
          </cell>
          <cell r="C908" t="str">
            <v>M</v>
          </cell>
          <cell r="D908" t="str">
            <v>179,59</v>
          </cell>
        </row>
        <row r="909">
          <cell r="A909" t="str">
            <v>95697</v>
          </cell>
          <cell r="B909" t="str">
            <v>TUBO DE AÇO PRETO SEM COSTURA, CONEXÃO SOLDADA, DN 40 (1 1/2 ), INSTALADO EM REDE DE ALIMENTAÇÃO PARA HIDRANTE - FORNECIMENTO E INSTALAÇÃO. AF_12/2015</v>
          </cell>
          <cell r="C909" t="str">
            <v>M</v>
          </cell>
          <cell r="D909" t="str">
            <v>40,14</v>
          </cell>
        </row>
        <row r="910">
          <cell r="A910" t="str">
            <v>96635</v>
          </cell>
          <cell r="B910" t="str">
            <v>TUBO, PPR, DN 25, CLASSE PN 20,  INSTALADO EM RAMAL OU SUB-RAMAL DE ÁGUA  FORNECIMENTO E INSTALAÇÃO. AF_06/2015</v>
          </cell>
          <cell r="C910" t="str">
            <v>M</v>
          </cell>
          <cell r="D910" t="str">
            <v>22,58</v>
          </cell>
        </row>
        <row r="911">
          <cell r="A911" t="str">
            <v>96636</v>
          </cell>
          <cell r="B911" t="str">
            <v>TUBO, PPR, DN 25, CLASSE PN 25 INSTALADO EM RAMAL OU SUB-RAMAL DE ÁGUA  FORNECIMENTO E INSTALAÇÃO. AF_06/2015</v>
          </cell>
          <cell r="C911" t="str">
            <v>M</v>
          </cell>
          <cell r="D911" t="str">
            <v>24,01</v>
          </cell>
        </row>
        <row r="912">
          <cell r="A912" t="str">
            <v>96644</v>
          </cell>
          <cell r="B912" t="str">
            <v>TUBO, PPR, DN 25, CLASSE PN 20,  INSTALADO EM RAMAL DE DISTRIBUIÇÃO DE ÁGUA  FORNECIMENTO E INSTALAÇÃO. AF_06/2015</v>
          </cell>
          <cell r="C912" t="str">
            <v>M</v>
          </cell>
          <cell r="D912" t="str">
            <v>13,75</v>
          </cell>
        </row>
        <row r="913">
          <cell r="A913" t="str">
            <v>96645</v>
          </cell>
          <cell r="B913" t="str">
            <v>TUBO, PPR, DN 32, CLASSE PN 12,  INSTALADO EM RAMAL DE DISTRIBUIÇÃO DE ÁGUA  FORNECIMENTO E INSTALAÇÃO. AF_06/2015</v>
          </cell>
          <cell r="C913" t="str">
            <v>M</v>
          </cell>
          <cell r="D913" t="str">
            <v>17,92</v>
          </cell>
        </row>
        <row r="914">
          <cell r="A914" t="str">
            <v>96646</v>
          </cell>
          <cell r="B914" t="str">
            <v>TUBO, PPR, DN 40, CLASSE PN 12,  INSTALADO EM RAMAL DE DISTRIBUIÇÃO DE ÁGUA  FORNECIMENTO E INSTALAÇÃO. AF_06/2015</v>
          </cell>
          <cell r="C914" t="str">
            <v>M</v>
          </cell>
          <cell r="D914" t="str">
            <v>27,91</v>
          </cell>
        </row>
        <row r="915">
          <cell r="A915" t="str">
            <v>96647</v>
          </cell>
          <cell r="B915" t="str">
            <v>TUBO, PPR, DN 25, CLASSE PN 25,  INSTALADO EM RAMAL DE DISTRIBUIÇÃO DE ÁGUA  FORNECIMENTO E INSTALAÇÃO. AF_06/2015</v>
          </cell>
          <cell r="C915" t="str">
            <v>M</v>
          </cell>
          <cell r="D915" t="str">
            <v>12,15</v>
          </cell>
        </row>
        <row r="916">
          <cell r="A916" t="str">
            <v>96648</v>
          </cell>
          <cell r="B916" t="str">
            <v>TUBO, PPR, DN 32, CLASSE PN 25,  INSTALADO EM RAMAL DE DISTRIBUIÇÃO DE ÁGUA  FORNECIMENTO E INSTALAÇÃO. AF_06/2015</v>
          </cell>
          <cell r="C916" t="str">
            <v>M</v>
          </cell>
          <cell r="D916" t="str">
            <v>22,57</v>
          </cell>
        </row>
        <row r="917">
          <cell r="A917" t="str">
            <v>96649</v>
          </cell>
          <cell r="B917" t="str">
            <v>TUBO, PPR, DN 40, CLASSE PN 25,  INSTALADO EM RAMAL DE DISTRIBUIÇÃO DE ÁGUA  FORNECIMENTO E INSTALAÇÃO. AF_06/2015</v>
          </cell>
          <cell r="C917" t="str">
            <v>M</v>
          </cell>
          <cell r="D917" t="str">
            <v>33,66</v>
          </cell>
        </row>
        <row r="918">
          <cell r="A918" t="str">
            <v>96668</v>
          </cell>
          <cell r="B918" t="str">
            <v>TUBO, PPR, DN 25, CLASSE PN 20,  INSTALADO EM PRUMADA DE ÁGUA  FORNECIMENTO E INSTALAÇÃO. AF_06/2015</v>
          </cell>
          <cell r="C918" t="str">
            <v>M</v>
          </cell>
          <cell r="D918" t="str">
            <v>7,60</v>
          </cell>
        </row>
        <row r="919">
          <cell r="A919" t="str">
            <v>96669</v>
          </cell>
          <cell r="B919" t="str">
            <v>TUBO, PPR, DN 32, CLASSE PN 12,  INSTALADO EM PRUMADA DE ÁGUA  FORNECIMENTO E INSTALAÇÃO. AF_06/2015</v>
          </cell>
          <cell r="C919" t="str">
            <v>M</v>
          </cell>
          <cell r="D919" t="str">
            <v>9,42</v>
          </cell>
        </row>
        <row r="920">
          <cell r="A920" t="str">
            <v>96670</v>
          </cell>
          <cell r="B920" t="str">
            <v>TUBO, PPR, DN 40, CLASSE PN 12,  INSTALADO EM PRUMADA DE ÁGUA  FORNECIMENTO E INSTALAÇÃO. AF_06/2015</v>
          </cell>
          <cell r="C920" t="str">
            <v>M</v>
          </cell>
          <cell r="D920" t="str">
            <v>14,29</v>
          </cell>
        </row>
        <row r="921">
          <cell r="A921" t="str">
            <v>96671</v>
          </cell>
          <cell r="B921" t="str">
            <v>TUBO, PPR, DN 50, CLASSE PN 12,  INSTALADO EM PRUMADA DE ÁGUA  FORNECIMENTO E INSTALAÇÃO. AF_06/2015</v>
          </cell>
          <cell r="C921" t="str">
            <v>M</v>
          </cell>
          <cell r="D921" t="str">
            <v>19,22</v>
          </cell>
        </row>
        <row r="922">
          <cell r="A922" t="str">
            <v>96672</v>
          </cell>
          <cell r="B922" t="str">
            <v>TUBO, PPR, DN 63, CLASSE PN 12,  INSTALADO EM PRUMADA DE ÁGUA  FORNECIMENTO E INSTALAÇÃO. AF_06/2015</v>
          </cell>
          <cell r="C922" t="str">
            <v>M</v>
          </cell>
          <cell r="D922" t="str">
            <v>28,29</v>
          </cell>
        </row>
        <row r="923">
          <cell r="A923" t="str">
            <v>96673</v>
          </cell>
          <cell r="B923" t="str">
            <v>TUBO, PPR, DN 75, CLASSE PN 12,  INSTALADO EM PRUMADA DE ÁGUA  FORNECIMENTO E INSTALAÇÃO. AF_06/2015</v>
          </cell>
          <cell r="C923" t="str">
            <v>M</v>
          </cell>
          <cell r="D923" t="str">
            <v>45,85</v>
          </cell>
        </row>
        <row r="924">
          <cell r="A924" t="str">
            <v>96674</v>
          </cell>
          <cell r="B924" t="str">
            <v>TUBO, PPR, DN 90, CLASSE PN 12,  INSTALADO EM PRUMADA DE ÁGUA  FORNECIMENTO E INSTALAÇÃO. AF_06/2015</v>
          </cell>
          <cell r="C924" t="str">
            <v>M</v>
          </cell>
          <cell r="D924" t="str">
            <v>64,46</v>
          </cell>
        </row>
        <row r="925">
          <cell r="A925" t="str">
            <v>96675</v>
          </cell>
          <cell r="B925" t="str">
            <v>TUBO, PPR, DN 110, CLASSE PN 12,  INSTALADO EM PRUMADA DE ÁGUA  FORNECIMENTO E INSTALAÇÃO. AF_06/2015</v>
          </cell>
          <cell r="C925" t="str">
            <v>M</v>
          </cell>
          <cell r="D925" t="str">
            <v>111,22</v>
          </cell>
        </row>
        <row r="926">
          <cell r="A926" t="str">
            <v>96676</v>
          </cell>
          <cell r="B926" t="str">
            <v>TUBO, PPR, DN 25, CLASSE PN 25,  INSTALADO EM PRUMADA DE ÁGUA  FORNECIMENTO E INSTALAÇÃO. AF_06/2015</v>
          </cell>
          <cell r="C926" t="str">
            <v>M</v>
          </cell>
          <cell r="D926" t="str">
            <v>7,56</v>
          </cell>
        </row>
        <row r="927">
          <cell r="A927" t="str">
            <v>96677</v>
          </cell>
          <cell r="B927" t="str">
            <v>TUBO, PPR, DN 32, CLASSE PN 25,  INSTALADO EM PRUMADA DE ÁGUA  FORNECIMENTO E INSTALAÇÃO. AF_06/2015</v>
          </cell>
          <cell r="C927" t="str">
            <v>M</v>
          </cell>
          <cell r="D927" t="str">
            <v>12,42</v>
          </cell>
        </row>
        <row r="928">
          <cell r="A928" t="str">
            <v>96678</v>
          </cell>
          <cell r="B928" t="str">
            <v>TUBO, PPR, DN 40, CLASSE PN 25,  INSTALADO EM PRUMADA DE ÁGUA  FORNECIMENTO E INSTALAÇÃO. AF_06/2015</v>
          </cell>
          <cell r="C928" t="str">
            <v>M</v>
          </cell>
          <cell r="D928" t="str">
            <v>17,29</v>
          </cell>
        </row>
        <row r="929">
          <cell r="A929" t="str">
            <v>96679</v>
          </cell>
          <cell r="B929" t="str">
            <v>TUBO, PPR, DN 50, CLASSE PN 25,  INSTALADO EM PRUMADA DE ÁGUA  FORNECIMENTO E INSTALAÇÃO. AF_06/2015</v>
          </cell>
          <cell r="C929" t="str">
            <v>M</v>
          </cell>
          <cell r="D929" t="str">
            <v>25,25</v>
          </cell>
        </row>
        <row r="930">
          <cell r="A930" t="str">
            <v>96680</v>
          </cell>
          <cell r="B930" t="str">
            <v>TUBO, PPR, DN 63, CLASSE PN 25,  INSTALADO EM PRUMADA DE ÁGUA  FORNECIMENTO E INSTALAÇÃO. AF_06/2015</v>
          </cell>
          <cell r="C930" t="str">
            <v>M</v>
          </cell>
          <cell r="D930" t="str">
            <v>34,26</v>
          </cell>
        </row>
        <row r="931">
          <cell r="A931" t="str">
            <v>96681</v>
          </cell>
          <cell r="B931" t="str">
            <v>TUBO, PPR, DN 75, CLASSE PN 25,  INSTALADO EM PRUMADA DE ÁGUA  FORNECIMENTO E INSTALAÇÃO. AF_06/2015</v>
          </cell>
          <cell r="C931" t="str">
            <v>M</v>
          </cell>
          <cell r="D931" t="str">
            <v>63,02</v>
          </cell>
        </row>
        <row r="932">
          <cell r="A932" t="str">
            <v>96682</v>
          </cell>
          <cell r="B932" t="str">
            <v>TUBO, PPR, DN 90, CLASSE PN 25,  INSTALADO EM PRUMADA DE ÁGUA  FORNECIMENTO E INSTALAÇÃO. AF_06/2015</v>
          </cell>
          <cell r="C932" t="str">
            <v>M</v>
          </cell>
          <cell r="D932" t="str">
            <v>92,79</v>
          </cell>
        </row>
        <row r="933">
          <cell r="A933" t="str">
            <v>96683</v>
          </cell>
          <cell r="B933" t="str">
            <v>TUBO, PPR, DN 110, CLASSE PN 25,  INSTALADO EM PRUMADA DE ÁGUA  FORNECIMENTO E INSTALAÇÃO. AF_06/2015</v>
          </cell>
          <cell r="C933" t="str">
            <v>M</v>
          </cell>
          <cell r="D933" t="str">
            <v>127,47</v>
          </cell>
        </row>
        <row r="934">
          <cell r="A934" t="str">
            <v>96718</v>
          </cell>
          <cell r="B934" t="str">
            <v>TUBO, PPR, DN 20, CLASSE PN 20,  INSTALADO EM RESERVAÇÃO DE ÁGUA DE EDIFICAÇÃO QUE POSSUA RESERVATÓRIO DE FIBRA/FIBROCIMENTO  FORNECIMENTO E INSTALAÇÃO. AF_06/2016</v>
          </cell>
          <cell r="C934" t="str">
            <v>M</v>
          </cell>
          <cell r="D934" t="str">
            <v>4,81</v>
          </cell>
        </row>
        <row r="935">
          <cell r="A935" t="str">
            <v>96719</v>
          </cell>
          <cell r="B935" t="str">
            <v>TUBO, PPR, DN 25, CLASSE PN 20,  INSTALADO EM RESERVAÇÃO DE ÁGUA DE EDIFICAÇÃO QUE POSSUA RESERVATÓRIO DE FIBRA/FIBROCIMENTO  FORNECIMENTO E INSTALAÇÃO. AF_06/2016</v>
          </cell>
          <cell r="C935" t="str">
            <v>M</v>
          </cell>
          <cell r="D935" t="str">
            <v>11,37</v>
          </cell>
        </row>
        <row r="936">
          <cell r="A936" t="str">
            <v>96720</v>
          </cell>
          <cell r="B936" t="str">
            <v>TUBO, PPR, DN 32, CLASSE PN 12,  INSTALADO EM RESERVAÇÃO DE ÁGUA DE EDIFICAÇÃO QUE POSSUA RESERVATÓRIO DE FIBRA/FIBROCIMENTO  FORNECIMENTO E INSTALAÇÃO. AF_06/2016</v>
          </cell>
          <cell r="C936" t="str">
            <v>M</v>
          </cell>
          <cell r="D936" t="str">
            <v>13,74</v>
          </cell>
        </row>
        <row r="937">
          <cell r="A937" t="str">
            <v>96721</v>
          </cell>
          <cell r="B937" t="str">
            <v>TUBO, PPR, DN 40, CLASSE PN 12,  INSTALADO EM RESERVAÇÃO DE ÁGUA DE EDIFICAÇÃO QUE POSSUA RESERVATÓRIO DE FIBRA/FIBROCIMENTO  FORNECIMENTO E INSTALAÇÃO. AF_06/2016</v>
          </cell>
          <cell r="C937" t="str">
            <v>M</v>
          </cell>
          <cell r="D937" t="str">
            <v>17,74</v>
          </cell>
        </row>
        <row r="938">
          <cell r="A938" t="str">
            <v>96722</v>
          </cell>
          <cell r="B938" t="str">
            <v>TUBO, PPR, DN 50, CLASSE PN 12,  INSTALADO EM RESERVAÇÃO DE ÁGUA DE EDIFICAÇÃO QUE POSSUA RESERVATÓRIO DE FIBRA/FIBROCIMENTO  FORNECIMENTO E INSTALAÇÃO. AF_06/2016</v>
          </cell>
          <cell r="C938" t="str">
            <v>M</v>
          </cell>
          <cell r="D938" t="str">
            <v>24,57</v>
          </cell>
        </row>
        <row r="939">
          <cell r="A939" t="str">
            <v>96723</v>
          </cell>
          <cell r="B939" t="str">
            <v>TUBO, PPR, DN 63, CLASSE PN 12,  INSTALADO EM RESERVAÇÃO DE ÁGUA DE EDIFICAÇÃO QUE POSSUA RESERVATÓRIO DE FIBRA/FIBROCIMENTO  FORNECIMENTO E INSTALAÇÃO. AF_06/2016</v>
          </cell>
          <cell r="C939" t="str">
            <v>M</v>
          </cell>
          <cell r="D939" t="str">
            <v>31,57</v>
          </cell>
        </row>
        <row r="940">
          <cell r="A940" t="str">
            <v>96724</v>
          </cell>
          <cell r="B940" t="str">
            <v>TUBO, PPR, DN 75, CLASSE PN 12,  INSTALADO EM RESERVAÇÃO DE ÁGUA DE EDIFICAÇÃO QUE POSSUA RESERVATÓRIO DE FIBRA/FIBROCIMENTO  FORNECIMENTO E INSTALAÇÃO. AF_06/2016</v>
          </cell>
          <cell r="C940" t="str">
            <v>M</v>
          </cell>
          <cell r="D940" t="str">
            <v>51,61</v>
          </cell>
        </row>
        <row r="941">
          <cell r="A941" t="str">
            <v>96725</v>
          </cell>
          <cell r="B941" t="str">
            <v>TUBO, PPR, DN 90, CLASSE PN 12,  INSTALADO EM RESERVAÇÃO DE ÁGUA DE EDIFICAÇÃO QUE POSSUA RESERVATÓRIO DE FIBRA/FIBROCIMENTO  FORNECIMENTO E INSTALAÇÃO. AF_06/2016</v>
          </cell>
          <cell r="C941" t="str">
            <v>M</v>
          </cell>
          <cell r="D941" t="str">
            <v>66,21</v>
          </cell>
        </row>
        <row r="942">
          <cell r="A942" t="str">
            <v>96726</v>
          </cell>
          <cell r="B942" t="str">
            <v>TUBO, PPR, DN 110, CLASSE PN 12,  INSTALADO EM RESERVAÇÃO DE ÁGUA DE EDIFICAÇÃO QUE POSSUA RESERVATÓRIO DE FIBRA/FIBROCIMENTO  FORNECIMENTO E INSTALAÇÃO. AF_06/2016</v>
          </cell>
          <cell r="C942" t="str">
            <v>M</v>
          </cell>
          <cell r="D942" t="str">
            <v>107,64</v>
          </cell>
        </row>
        <row r="943">
          <cell r="A943" t="str">
            <v>96727</v>
          </cell>
          <cell r="B943" t="str">
            <v>TUBO, PPR, DN 20, CLASSE PN 25,  INSTALADO EM RESERVAÇÃO DE ÁGUA DE EDIFICAÇÃO QUE POSSUA RESERVATÓRIO DE FIBRA/FIBROCIMENTO  FORNECIMENTO E INSTALAÇÃO. AF_06/2016</v>
          </cell>
          <cell r="C943" t="str">
            <v>M</v>
          </cell>
          <cell r="D943" t="str">
            <v>10,24</v>
          </cell>
        </row>
        <row r="944">
          <cell r="A944" t="str">
            <v>96728</v>
          </cell>
          <cell r="B944" t="str">
            <v>TUBO, PPR, DN 25, CLASSE PN 25,  INSTALADO EM RESERVAÇÃO DE ÁGUA DE EDIFICAÇÃO QUE POSSUA RESERVATÓRIO DE FIBRA/FIBROCIMENTO  FORNECIMENTO E INSTALAÇÃO. AF_06/2016</v>
          </cell>
          <cell r="C944" t="str">
            <v>M</v>
          </cell>
          <cell r="D944" t="str">
            <v>11,85</v>
          </cell>
        </row>
        <row r="945">
          <cell r="A945" t="str">
            <v>96729</v>
          </cell>
          <cell r="B945" t="str">
            <v>TUBO, PPR, DN 32, CLASSE PN 25,  INSTALADO EM RESERVAÇÃO DE ÁGUA DE EDIFICAÇÃO QUE POSSUA RESERVATÓRIO DE FIBRA/FIBROCIMENTO  FORNECIMENTO E INSTALAÇÃO. AF_06/2016</v>
          </cell>
          <cell r="C945" t="str">
            <v>M</v>
          </cell>
          <cell r="D945" t="str">
            <v>17,50</v>
          </cell>
        </row>
        <row r="946">
          <cell r="A946" t="str">
            <v>96730</v>
          </cell>
          <cell r="B946" t="str">
            <v>TUBO, PPR, DN 40, CLASSE PN 25,  INSTALADO EM RESERVAÇÃO DE ÁGUA DE EDIFICAÇÃO QUE POSSUA RESERVATÓRIO DE FIBRA/FIBROCIMENTO  FORNECIMENTO E INSTALAÇÃO. AF_06/2016</v>
          </cell>
          <cell r="C946" t="str">
            <v>M</v>
          </cell>
          <cell r="D946" t="str">
            <v>21,42</v>
          </cell>
        </row>
        <row r="947">
          <cell r="A947" t="str">
            <v>96731</v>
          </cell>
          <cell r="B947" t="str">
            <v>TUBO, PPR, DN 50, CLASSE PN 25,  INSTALADO EM RESERVAÇÃO DE ÁGUA DE EDIFICAÇÃO QUE POSSUA RESERVATÓRIO DE FIBRA/FIBROCIMENTO  FORNECIMENTO E INSTALAÇÃO. AF_06/2016</v>
          </cell>
          <cell r="C947" t="str">
            <v>M</v>
          </cell>
          <cell r="D947" t="str">
            <v>31,52</v>
          </cell>
        </row>
        <row r="948">
          <cell r="A948" t="str">
            <v>96732</v>
          </cell>
          <cell r="B948" t="str">
            <v>TUBO, PPR, DN 63, CLASSE PN 25,  INSTALADO EM RESERVAÇÃO DE ÁGUA DE EDIFICAÇÃO QUE POSSUA RESERVATÓRIO DE FIBRA/FIBROCIMENTO  FORNECIMENTO E INSTALAÇÃO. AF_06/2016</v>
          </cell>
          <cell r="C948" t="str">
            <v>M</v>
          </cell>
          <cell r="D948" t="str">
            <v>38,16</v>
          </cell>
        </row>
        <row r="949">
          <cell r="A949" t="str">
            <v>96733</v>
          </cell>
          <cell r="B949" t="str">
            <v>TUBO, PPR, DN 75, CLASSE PN 25,  INSTALADO EM RESERVAÇÃO DE ÁGUA DE EDIFICAÇÃO QUE POSSUA RESERVATÓRIO DE FIBRA/FIBROCIMENTO  FORNECIMENTO E INSTALAÇÃO. AF_06/2016</v>
          </cell>
          <cell r="C949" t="str">
            <v>M</v>
          </cell>
          <cell r="D949" t="str">
            <v>69,32</v>
          </cell>
        </row>
        <row r="950">
          <cell r="A950" t="str">
            <v>96734</v>
          </cell>
          <cell r="B950" t="str">
            <v>TUBO, PPR, DN 90, CLASSE PN 25,  INSTALADO EM RESERVAÇÃO DE ÁGUA DE EDIFICAÇÃO QUE POSSUA RESERVATÓRIO DE FIBRA/FIBROCIMENTO  FORNECIMENTO E INSTALAÇÃO. AF_06/2016</v>
          </cell>
          <cell r="C950" t="str">
            <v>M</v>
          </cell>
          <cell r="D950" t="str">
            <v>93,78</v>
          </cell>
        </row>
        <row r="951">
          <cell r="A951" t="str">
            <v>96735</v>
          </cell>
          <cell r="B951" t="str">
            <v>TUBO, PPR, DN 110, CLASSE PN 25,  INSTALADO EM RESERVAÇÃO DE ÁGUA DE EDIFICAÇÃO QUE POSSUA RESERVATÓRIO DE FIBRA/FIBROCIMENTO  FORNECIMENTO E INSTALAÇÃO. AF_06/2016</v>
          </cell>
          <cell r="C951" t="str">
            <v>M</v>
          </cell>
          <cell r="D951" t="str">
            <v>124,01</v>
          </cell>
        </row>
        <row r="952">
          <cell r="A952" t="str">
            <v>96794</v>
          </cell>
          <cell r="B952" t="str">
            <v>TUBO, PEX, MONOCAMADA, DN 16, INSTALADO EM RAMAL OU SUB-RAMAL DE ÁGUA  FORNECIMENTO E INSTALAÇÃO. AF_06/2015</v>
          </cell>
          <cell r="C952" t="str">
            <v>M</v>
          </cell>
          <cell r="D952" t="str">
            <v>6,23</v>
          </cell>
        </row>
        <row r="953">
          <cell r="A953" t="str">
            <v>96795</v>
          </cell>
          <cell r="B953" t="str">
            <v>TUBO, PEX, MONOCAMADA, DN 20, INSTALADO EM RAMAL OU SUB-RAMAL DE ÁGUA  FORNECIMENTO E INSTALAÇÃO. AF_06/2015</v>
          </cell>
          <cell r="C953" t="str">
            <v>M</v>
          </cell>
          <cell r="D953" t="str">
            <v>7,86</v>
          </cell>
        </row>
        <row r="954">
          <cell r="A954" t="str">
            <v>96796</v>
          </cell>
          <cell r="B954" t="str">
            <v>TUBO, PEX, MONOCAMADA, DN 25, INSTALADO EM RAMAL OU SUB-RAMAL DE ÁGUA  FORNECIMENTO E INSTALAÇÃO. AF_06/2015</v>
          </cell>
          <cell r="C954" t="str">
            <v>M</v>
          </cell>
          <cell r="D954" t="str">
            <v>10,83</v>
          </cell>
        </row>
        <row r="955">
          <cell r="A955" t="str">
            <v>96797</v>
          </cell>
          <cell r="B955" t="str">
            <v>TUBO, PEX, MONOCAMADA, DN 32, INSTALADO EM RAMAL OU SUB-RAMAL DE ÁGUA  FORNECIMENTO E INSTALAÇÃO. AF_06/2015</v>
          </cell>
          <cell r="C955" t="str">
            <v>M</v>
          </cell>
          <cell r="D955" t="str">
            <v>16,07</v>
          </cell>
        </row>
        <row r="956">
          <cell r="A956" t="str">
            <v>96798</v>
          </cell>
          <cell r="B956" t="str">
            <v>TUBO, PEX, MONOCAMADA, DN 16, INSTALADO EM RAMAL DE DISTRIBUIÇÃO DE ÁGUA  FORNECIMENTO E INSTALAÇÃO. AF_06/2015</v>
          </cell>
          <cell r="C956" t="str">
            <v>M</v>
          </cell>
          <cell r="D956" t="str">
            <v>6,36</v>
          </cell>
        </row>
        <row r="957">
          <cell r="A957" t="str">
            <v>96799</v>
          </cell>
          <cell r="B957" t="str">
            <v>TUBO, PEX, MONOCAMADA, DN 20, INSTALADO EM RAMAL DE DISTRIBUIÇÃO DE ÁGUA  FORNECIMENTO E INSTALAÇÃO. AF_06/2015</v>
          </cell>
          <cell r="C957" t="str">
            <v>M</v>
          </cell>
          <cell r="D957" t="str">
            <v>8,55</v>
          </cell>
        </row>
        <row r="958">
          <cell r="A958" t="str">
            <v>96800</v>
          </cell>
          <cell r="B958" t="str">
            <v>TUBO, PEX, MONOCAMADA, DN 25, INSTALADO EM RAMAL DE DISTRIBUIÇÃO DE ÁGUA  FORNECIMENTO E INSTALAÇÃO. AF_06/2015</v>
          </cell>
          <cell r="C958" t="str">
            <v>M</v>
          </cell>
          <cell r="D958" t="str">
            <v>12,27</v>
          </cell>
        </row>
        <row r="959">
          <cell r="A959" t="str">
            <v>96801</v>
          </cell>
          <cell r="B959" t="str">
            <v>TUBO, PEX, MONOCAMADA, DN 32, INSTALADO EM RAMAL DE DISTRIBUIÇÃO DE ÁGUA  FORNECIMENTO E INSTALAÇÃO. AF_06/2015</v>
          </cell>
          <cell r="C959" t="str">
            <v>M</v>
          </cell>
          <cell r="D959" t="str">
            <v>18,54</v>
          </cell>
        </row>
        <row r="960">
          <cell r="A960" t="str">
            <v>72293</v>
          </cell>
          <cell r="B960" t="str">
            <v>CAP PVC ESGOTO 50MM (TAMPÃO) - FORNECIMENTO E INSTALAÇÃO</v>
          </cell>
          <cell r="C960" t="str">
            <v>UN</v>
          </cell>
          <cell r="D960" t="str">
            <v>5,46</v>
          </cell>
        </row>
        <row r="961">
          <cell r="A961" t="str">
            <v>72294</v>
          </cell>
          <cell r="B961" t="str">
            <v>CAP PVC ESGOTO 75MM (TAMPÃO) - FORNECIMENTO E INSTALAÇÃO</v>
          </cell>
          <cell r="C961" t="str">
            <v>UN</v>
          </cell>
          <cell r="D961" t="str">
            <v>8,17</v>
          </cell>
        </row>
        <row r="962">
          <cell r="A962" t="str">
            <v>72295</v>
          </cell>
          <cell r="B962" t="str">
            <v>CAP PVC ESGOTO 100MM (TAMPÃO) - FORNECIMENTO E INSTALAÇÃO</v>
          </cell>
          <cell r="C962" t="str">
            <v>UN</v>
          </cell>
          <cell r="D962" t="str">
            <v>11,18</v>
          </cell>
        </row>
        <row r="963">
          <cell r="A963" t="str">
            <v>72306</v>
          </cell>
          <cell r="B963" t="str">
            <v>COTOVELO DE AÇO GALVANIZADO 4" - FORNECIMENTO E INSTALAÇÃO</v>
          </cell>
          <cell r="C963" t="str">
            <v>UN</v>
          </cell>
          <cell r="D963" t="str">
            <v>172,68</v>
          </cell>
        </row>
        <row r="964">
          <cell r="A964" t="str">
            <v>72307</v>
          </cell>
          <cell r="B964" t="str">
            <v>COTOVELO DE AÇO GALVANIZADO 5" - FORNECIMENTO E INSTALAÇÃO</v>
          </cell>
          <cell r="C964" t="str">
            <v>UN</v>
          </cell>
          <cell r="D964" t="str">
            <v>240,71</v>
          </cell>
        </row>
        <row r="965">
          <cell r="A965" t="str">
            <v>72313</v>
          </cell>
          <cell r="B965" t="str">
            <v>COTOVELO DE AÇO GALVANIZADO 6" - FORNECIMENTO E INSTALAÇÃO</v>
          </cell>
          <cell r="C965" t="str">
            <v>UN</v>
          </cell>
          <cell r="D965" t="str">
            <v>553,90</v>
          </cell>
        </row>
        <row r="966">
          <cell r="A966" t="str">
            <v>72482</v>
          </cell>
          <cell r="B966" t="str">
            <v>UNIAO DE ACO GALVANIZADO 4" - FORNECIMENTO E INSTALACAO</v>
          </cell>
          <cell r="C966" t="str">
            <v>UN</v>
          </cell>
          <cell r="D966" t="str">
            <v>239,53</v>
          </cell>
        </row>
        <row r="967">
          <cell r="A967" t="str">
            <v>72619</v>
          </cell>
          <cell r="B967" t="str">
            <v>LUVA DE ACO GALVANIZADO 4" - FORNECIMENTO E INSTALACAO</v>
          </cell>
          <cell r="C967" t="str">
            <v>UN</v>
          </cell>
          <cell r="D967" t="str">
            <v>100,41</v>
          </cell>
        </row>
        <row r="968">
          <cell r="A968" t="str">
            <v>72620</v>
          </cell>
          <cell r="B968" t="str">
            <v>LUVA DE ACO GALVANIZADO 5" - FORNECIMENTO E INSTALACAO</v>
          </cell>
          <cell r="C968" t="str">
            <v>UN</v>
          </cell>
          <cell r="D968" t="str">
            <v>173,96</v>
          </cell>
        </row>
        <row r="969">
          <cell r="A969" t="str">
            <v>72621</v>
          </cell>
          <cell r="B969" t="str">
            <v>LUVA DE ACO GALVANIZADO 6" - FORNECIMENTO E INSTALACAO</v>
          </cell>
          <cell r="C969" t="str">
            <v>UN</v>
          </cell>
          <cell r="D969" t="str">
            <v>278,09</v>
          </cell>
        </row>
        <row r="970">
          <cell r="A970" t="str">
            <v>72667</v>
          </cell>
          <cell r="B970" t="str">
            <v>LUVA REDUCAO ACO GALVANIZADO 4X2.1/2" - FORNECIMENTO E INSTALACAO</v>
          </cell>
          <cell r="C970" t="str">
            <v>UN</v>
          </cell>
          <cell r="D970" t="str">
            <v>140,04</v>
          </cell>
        </row>
        <row r="971">
          <cell r="A971" t="str">
            <v>72668</v>
          </cell>
          <cell r="B971" t="str">
            <v>LUVA REDUCAO ACO GALVANIZADO 4X2" - FORNECIMENTO E INSTALACAO</v>
          </cell>
          <cell r="C971" t="str">
            <v>UN</v>
          </cell>
          <cell r="D971" t="str">
            <v>139,22</v>
          </cell>
        </row>
        <row r="972">
          <cell r="A972" t="str">
            <v>72669</v>
          </cell>
          <cell r="B972" t="str">
            <v>LUVA REDUCAO ACO GALVANIZADO 4X3" - FORNECIMENTO E INSTALACAO</v>
          </cell>
          <cell r="C972" t="str">
            <v>UN</v>
          </cell>
          <cell r="D972" t="str">
            <v>144,00</v>
          </cell>
        </row>
        <row r="973">
          <cell r="A973" t="str">
            <v>72681</v>
          </cell>
          <cell r="B973" t="str">
            <v>NIPLE DE ACO GALVANIZADO 4" - FORNECIMENTO E INSTALACAO</v>
          </cell>
          <cell r="C973" t="str">
            <v>UN</v>
          </cell>
          <cell r="D973" t="str">
            <v>97,94</v>
          </cell>
        </row>
        <row r="974">
          <cell r="A974" t="str">
            <v>72682</v>
          </cell>
          <cell r="B974" t="str">
            <v>NIPLE DE ACO GALVANIZADO 5" - FORNECIMENTO E INSTALACAO</v>
          </cell>
          <cell r="C974" t="str">
            <v>UN</v>
          </cell>
          <cell r="D974" t="str">
            <v>194,43</v>
          </cell>
        </row>
        <row r="975">
          <cell r="A975" t="str">
            <v>72683</v>
          </cell>
          <cell r="B975" t="str">
            <v>NIPLE DE ACO GALVANIZADO 6" - FORNECIMENTO E INSTALACAO</v>
          </cell>
          <cell r="C975" t="str">
            <v>UN</v>
          </cell>
          <cell r="D975" t="str">
            <v>310,73</v>
          </cell>
        </row>
        <row r="976">
          <cell r="A976" t="str">
            <v>72719</v>
          </cell>
          <cell r="B976" t="str">
            <v>TE DE ACO GALVANIZADO 4" - FORNECIMENTO E INSTALACAO</v>
          </cell>
          <cell r="C976" t="str">
            <v>UN</v>
          </cell>
          <cell r="D976" t="str">
            <v>216,05</v>
          </cell>
        </row>
        <row r="977">
          <cell r="A977" t="str">
            <v>72720</v>
          </cell>
          <cell r="B977" t="str">
            <v>TE DE ACO GALVANIZADO 5" - FORNECIMENTO E INSTALACAO</v>
          </cell>
          <cell r="C977" t="str">
            <v>UN</v>
          </cell>
          <cell r="D977" t="str">
            <v>296,00</v>
          </cell>
        </row>
        <row r="978">
          <cell r="A978" t="str">
            <v>72721</v>
          </cell>
          <cell r="B978" t="str">
            <v>TE DE ACO GALVANIZADO 6" - FORNECIMENTO E INSTALACAO</v>
          </cell>
          <cell r="C978" t="str">
            <v>UN</v>
          </cell>
          <cell r="D978" t="str">
            <v>633,68</v>
          </cell>
        </row>
        <row r="979">
          <cell r="A979" t="str">
            <v>89358</v>
          </cell>
          <cell r="B979" t="str">
            <v>JOELHO 90 GRAUS, PVC, SOLDÁVEL, DN 20MM, INSTALADO EM RAMAL OU SUB-RAMAL DE ÁGUA - FORNECIMENTO E INSTALAÇÃO. AF_12/2014</v>
          </cell>
          <cell r="C979" t="str">
            <v>UN</v>
          </cell>
          <cell r="D979" t="str">
            <v>5,99</v>
          </cell>
        </row>
        <row r="980">
          <cell r="A980" t="str">
            <v>89359</v>
          </cell>
          <cell r="B980" t="str">
            <v>JOELHO 45 GRAUS, PVC, SOLDÁVEL, DN 20MM, INSTALADO EM RAMAL OU SUB-RAMAL DE ÁGUA - FORNECIMENTO E INSTALAÇÃO. AF_12/2014</v>
          </cell>
          <cell r="C980" t="str">
            <v>UN</v>
          </cell>
          <cell r="D980" t="str">
            <v>6,19</v>
          </cell>
        </row>
        <row r="981">
          <cell r="A981" t="str">
            <v>89360</v>
          </cell>
          <cell r="B981" t="str">
            <v>CURVA 90 GRAUS, PVC, SOLDÁVEL, DN 20MM, INSTALADO EM RAMAL OU SUB-RAMAL DE ÁGUA - FORNECIMENTO E INSTALAÇÃO. AF_12/2014</v>
          </cell>
          <cell r="C981" t="str">
            <v>UN</v>
          </cell>
          <cell r="D981" t="str">
            <v>7,19</v>
          </cell>
        </row>
        <row r="982">
          <cell r="A982" t="str">
            <v>89361</v>
          </cell>
          <cell r="B982" t="str">
            <v>CURVA 45 GRAUS, PVC, SOLDÁVEL, DN 20MM, INSTALADO EM RAMAL OU SUB-RAMAL DE ÁGUA - FORNECIMENTO E INSTALAÇÃO. AF_12/2014</v>
          </cell>
          <cell r="C982" t="str">
            <v>UN</v>
          </cell>
          <cell r="D982" t="str">
            <v>7,11</v>
          </cell>
        </row>
        <row r="983">
          <cell r="A983" t="str">
            <v>89362</v>
          </cell>
          <cell r="B983" t="str">
            <v>JOELHO 90 GRAUS, PVC, SOLDÁVEL, DN 25MM, INSTALADO EM RAMAL OU SUB-RAMAL DE ÁGUA - FORNECIMENTO E INSTALAÇÃO. AF_12/2014</v>
          </cell>
          <cell r="C983" t="str">
            <v>UN</v>
          </cell>
          <cell r="D983" t="str">
            <v>7,12</v>
          </cell>
        </row>
        <row r="984">
          <cell r="A984" t="str">
            <v>89363</v>
          </cell>
          <cell r="B984" t="str">
            <v>JOELHO 45 GRAUS, PVC, SOLDÁVEL, DN 25MM, INSTALADO EM RAMAL OU SUB-RAMAL DE ÁGUA - FORNECIMENTO E INSTALAÇÃO. AF_12/2014</v>
          </cell>
          <cell r="C984" t="str">
            <v>UN</v>
          </cell>
          <cell r="D984" t="str">
            <v>7,55</v>
          </cell>
        </row>
        <row r="985">
          <cell r="A985" t="str">
            <v>89364</v>
          </cell>
          <cell r="B985" t="str">
            <v>CURVA 90 GRAUS, PVC, SOLDÁVEL, DN 25MM, INSTALADO EM RAMAL OU SUB-RAMAL DE ÁGUA - FORNECIMENTO E INSTALAÇÃO. AF_12/2014</v>
          </cell>
          <cell r="C985" t="str">
            <v>UN</v>
          </cell>
          <cell r="D985" t="str">
            <v>8,82</v>
          </cell>
        </row>
        <row r="986">
          <cell r="A986" t="str">
            <v>89365</v>
          </cell>
          <cell r="B986" t="str">
            <v>CURVA 45 GRAUS, PVC, SOLDÁVEL, DN 25MM, INSTALADO EM RAMAL OU SUB-RAMAL DE ÁGUA - FORNECIMENTO E INSTALAÇÃO. AF_12/2014</v>
          </cell>
          <cell r="C986" t="str">
            <v>UN</v>
          </cell>
          <cell r="D986" t="str">
            <v>8,37</v>
          </cell>
        </row>
        <row r="987">
          <cell r="A987" t="str">
            <v>89366</v>
          </cell>
          <cell r="B987" t="str">
            <v>JOELHO 90 GRAUS COM BUCHA DE LATÃO, PVC, SOLDÁVEL, DN 25MM, X 3/4 INSTALADO EM RAMAL OU SUB-RAMAL DE ÁGUA - FORNECIMENTO E INSTALAÇÃO. AF_12/2014</v>
          </cell>
          <cell r="C987" t="str">
            <v>UN</v>
          </cell>
          <cell r="D987" t="str">
            <v>11,66</v>
          </cell>
        </row>
        <row r="988">
          <cell r="A988" t="str">
            <v>89367</v>
          </cell>
          <cell r="B988" t="str">
            <v>JOELHO 90 GRAUS, PVC, SOLDÁVEL, DN 32MM, INSTALADO EM RAMAL OU SUB-RAMAL DE ÁGUA - FORNECIMENTO E INSTALAÇÃO. AF_12/2014</v>
          </cell>
          <cell r="C988" t="str">
            <v>UN</v>
          </cell>
          <cell r="D988" t="str">
            <v>9,36</v>
          </cell>
        </row>
        <row r="989">
          <cell r="A989" t="str">
            <v>89368</v>
          </cell>
          <cell r="B989" t="str">
            <v>JOELHO 45 GRAUS, PVC, SOLDÁVEL, DN 32MM, INSTALADO EM RAMAL OU SUB-RAMAL DE ÁGUA - FORNECIMENTO E INSTALAÇÃO. AF_12/2014</v>
          </cell>
          <cell r="C989" t="str">
            <v>UN</v>
          </cell>
          <cell r="D989" t="str">
            <v>10,57</v>
          </cell>
        </row>
        <row r="990">
          <cell r="A990" t="str">
            <v>89369</v>
          </cell>
          <cell r="B990" t="str">
            <v>CURVA 90 GRAUS, PVC, SOLDÁVEL, DN 32MM, INSTALADO EM RAMAL OU SUB-RAMAL DE ÁGUA - FORNECIMENTO E INSTALAÇÃO. AF_12/2014</v>
          </cell>
          <cell r="C990" t="str">
            <v>UN</v>
          </cell>
          <cell r="D990" t="str">
            <v>12,48</v>
          </cell>
        </row>
        <row r="991">
          <cell r="A991" t="str">
            <v>89370</v>
          </cell>
          <cell r="B991" t="str">
            <v>CURVA 45 GRAUS, PVC, SOLDÁVEL, DN 32MM, INSTALADO EM RAMAL OU SUB-RAMAL DE ÁGUA - FORNECIMENTO E INSTALAÇÃO. AF_12/2014</v>
          </cell>
          <cell r="C991" t="str">
            <v>UN</v>
          </cell>
          <cell r="D991" t="str">
            <v>10,84</v>
          </cell>
        </row>
        <row r="992">
          <cell r="A992" t="str">
            <v>89371</v>
          </cell>
          <cell r="B992" t="str">
            <v>LUVA, PVC, SOLDÁVEL, DN 20MM, INSTALADO EM RAMAL OU SUB-RAMAL DE ÁGUA - FORNECIMENTO E INSTALAÇÃO. AF_12/2014</v>
          </cell>
          <cell r="C992" t="str">
            <v>UN</v>
          </cell>
          <cell r="D992" t="str">
            <v>4,35</v>
          </cell>
        </row>
        <row r="993">
          <cell r="A993" t="str">
            <v>89372</v>
          </cell>
          <cell r="B993" t="str">
            <v>LUVA DE CORRER, PVC, SOLDÁVEL, DN 20MM, INSTALADO EM RAMAL OU SUB-RAMAL DE ÁGUA - FORNECIMENTO E INSTALAÇÃO. AF_12/2014</v>
          </cell>
          <cell r="C993" t="str">
            <v>UN</v>
          </cell>
          <cell r="D993" t="str">
            <v>9,14</v>
          </cell>
        </row>
        <row r="994">
          <cell r="A994" t="str">
            <v>89373</v>
          </cell>
          <cell r="B994" t="str">
            <v>LUVA DE REDUÇÃO, PVC, SOLDÁVEL, DN 25MM X 20MM, INSTALADO EM RAMAL OU SUB-RAMAL DE ÁGUA - FORNECIMENTO E INSTALAÇÃO. AF_12/2014</v>
          </cell>
          <cell r="C994" t="str">
            <v>UN</v>
          </cell>
          <cell r="D994" t="str">
            <v>4,68</v>
          </cell>
        </row>
        <row r="995">
          <cell r="A995" t="str">
            <v>89374</v>
          </cell>
          <cell r="B995" t="str">
            <v>LUVA COM BUCHA DE LATÃO, PVC, SOLDÁVEL, DN 20MM X 1/2, INSTALADO EM RAMAL OU SUB-RAMAL DE ÁGUA - FORNECIMENTO E INSTALAÇÃO. AF_12/2014</v>
          </cell>
          <cell r="C995" t="str">
            <v>UN</v>
          </cell>
          <cell r="D995" t="str">
            <v>7,10</v>
          </cell>
        </row>
        <row r="996">
          <cell r="A996" t="str">
            <v>89375</v>
          </cell>
          <cell r="B996" t="str">
            <v>UNIÃO, PVC, SOLDÁVEL, DN 20MM, INSTALADO EM RAMAL OU SUB-RAMAL DE ÁGUA - FORNECIMENTO E INSTALAÇÃO. AF_12/2014</v>
          </cell>
          <cell r="C996" t="str">
            <v>UN</v>
          </cell>
          <cell r="D996" t="str">
            <v>8,95</v>
          </cell>
        </row>
        <row r="997">
          <cell r="A997" t="str">
            <v>89376</v>
          </cell>
          <cell r="B997" t="str">
            <v>ADAPTADOR CURTO COM BOLSA E ROSCA PARA REGISTRO, PVC, SOLDÁVEL, DN 20MM X 1/2, INSTALADO EM RAMAL OU SUB-RAMAL DE ÁGUA - FORNECIMENTO E INSTALAÇÃO. AF_12/2014</v>
          </cell>
          <cell r="C997" t="str">
            <v>UN</v>
          </cell>
          <cell r="D997" t="str">
            <v>4,62</v>
          </cell>
        </row>
        <row r="998">
          <cell r="A998" t="str">
            <v>89377</v>
          </cell>
          <cell r="B998" t="str">
            <v>CURVA DE TRANSPOSIÇÃO, PVC, SOLDÁVEL, DN 20MM, INSTALADO EM RAMAL OU SUB-RAMAL DE ÁGUA - FORNECIMENTO E INSTALAÇÃO. AF_12/2014</v>
          </cell>
          <cell r="C998" t="str">
            <v>UN</v>
          </cell>
          <cell r="D998" t="str">
            <v>6,42</v>
          </cell>
        </row>
        <row r="999">
          <cell r="A999" t="str">
            <v>89378</v>
          </cell>
          <cell r="B999" t="str">
            <v>LUVA, PVC, SOLDÁVEL, DN 25MM, INSTALADO EM RAMAL OU SUB-RAMAL DE ÁGUA - FORNECIMENTO E INSTALAÇÃO. AF_12/2014</v>
          </cell>
          <cell r="C999" t="str">
            <v>UN</v>
          </cell>
          <cell r="D999" t="str">
            <v>5,06</v>
          </cell>
        </row>
        <row r="1000">
          <cell r="A1000" t="str">
            <v>89379</v>
          </cell>
          <cell r="B1000" t="str">
            <v>LUVA DE CORRER, PVC, SOLDÁVEL, DN 25MM, INSTALADO EM RAMAL OU SUB-RAMAL DE ÁGUA - FORNECIMENTO E INSTALAÇÃO. AF_12/2014</v>
          </cell>
          <cell r="C1000" t="str">
            <v>UN</v>
          </cell>
          <cell r="D1000" t="str">
            <v>11,94</v>
          </cell>
        </row>
        <row r="1001">
          <cell r="A1001" t="str">
            <v>89380</v>
          </cell>
          <cell r="B1001" t="str">
            <v>LUVA DE REDUÇÃO, PVC, SOLDÁVEL, DN 32MM X 25MM, INSTALADO EM RAMAL OU SUB-RAMAL DE ÁGUA - FORNECIMENTO E INSTALAÇÃO. AF_12/2014</v>
          </cell>
          <cell r="C1001" t="str">
            <v>UN</v>
          </cell>
          <cell r="D1001" t="str">
            <v>6,44</v>
          </cell>
        </row>
        <row r="1002">
          <cell r="A1002" t="str">
            <v>89381</v>
          </cell>
          <cell r="B1002" t="str">
            <v>LUVA COM BUCHA DE LATÃO, PVC, SOLDÁVEL, DN 25MM X 3/4, INSTALADO EM RAMAL OU SUB-RAMAL DE ÁGUA - FORNECIMENTO E INSTALAÇÃO. AF_12/2014</v>
          </cell>
          <cell r="C1002" t="str">
            <v>UN</v>
          </cell>
          <cell r="D1002" t="str">
            <v>8,83</v>
          </cell>
        </row>
        <row r="1003">
          <cell r="A1003" t="str">
            <v>89382</v>
          </cell>
          <cell r="B1003" t="str">
            <v>UNIÃO, PVC, SOLDÁVEL, DN 25MM, INSTALADO EM RAMAL OU SUB-RAMAL DE ÁGUA - FORNECIMENTO E INSTALAÇÃO. AF_12/2014</v>
          </cell>
          <cell r="C1003" t="str">
            <v>UN</v>
          </cell>
          <cell r="D1003" t="str">
            <v>10,52</v>
          </cell>
        </row>
        <row r="1004">
          <cell r="A1004" t="str">
            <v>89383</v>
          </cell>
          <cell r="B1004" t="str">
            <v>ADAPTADOR CURTO COM BOLSA E ROSCA PARA REGISTRO, PVC, SOLDÁVEL, DN 25MM X 3/4, INSTALADO EM RAMAL OU SUB-RAMAL DE ÁGUA - FORNECIMENTO E INSTALAÇÃO. AF_12/2014</v>
          </cell>
          <cell r="C1004" t="str">
            <v>UN</v>
          </cell>
          <cell r="D1004" t="str">
            <v>5,37</v>
          </cell>
        </row>
        <row r="1005">
          <cell r="A1005" t="str">
            <v>89384</v>
          </cell>
          <cell r="B1005" t="str">
            <v>CURVA DE TRANSPOSIÇÃO, PVC, SOLDÁVEL, DN 25MM, INSTALADO EM RAMAL OU SUB-RAMAL DE ÁGUA   FORNECIMENTO E INSTALAÇÃO. AF_12/2014</v>
          </cell>
          <cell r="C1005" t="str">
            <v>UN</v>
          </cell>
          <cell r="D1005" t="str">
            <v>8,67</v>
          </cell>
        </row>
        <row r="1006">
          <cell r="A1006" t="str">
            <v>89385</v>
          </cell>
          <cell r="B1006" t="str">
            <v>LUVA SOLDÁVEL E COM ROSCA, PVC, SOLDÁVEL, DN 25MM X 3/4, INSTALADO EM RAMAL OU SUB-RAMAL DE ÁGUA - FORNECIMENTO E INSTALAÇÃO. AF_12/2014</v>
          </cell>
          <cell r="C1006" t="str">
            <v>UN</v>
          </cell>
          <cell r="D1006" t="str">
            <v>5,46</v>
          </cell>
        </row>
        <row r="1007">
          <cell r="A1007" t="str">
            <v>89386</v>
          </cell>
          <cell r="B1007" t="str">
            <v>LUVA, PVC, SOLDÁVEL, DN 32MM, INSTALADO EM RAMAL OU SUB-RAMAL DE ÁGUA - FORNECIMENTO E INSTALAÇÃO. AF_12/2014</v>
          </cell>
          <cell r="C1007" t="str">
            <v>UN</v>
          </cell>
          <cell r="D1007" t="str">
            <v>6,57</v>
          </cell>
        </row>
        <row r="1008">
          <cell r="A1008" t="str">
            <v>89387</v>
          </cell>
          <cell r="B1008" t="str">
            <v>LUVA DE CORRER, PVC, SOLDÁVEL, DN 32MM, INSTALADO EM RAMAL OU SUB-RAMAL DE ÁGUA   FORNECIMENTO E INSTALAÇÃO. AF_12/2014</v>
          </cell>
          <cell r="C1008" t="str">
            <v>UN</v>
          </cell>
          <cell r="D1008" t="str">
            <v>18,04</v>
          </cell>
        </row>
        <row r="1009">
          <cell r="A1009" t="str">
            <v>89388</v>
          </cell>
          <cell r="B1009" t="str">
            <v>LUVA DE REDUÇÃO, PVC, SOLDÁVEL, DN 40MM X 32MM, INSTALADO EM RAMAL OU SUB-RAMAL DE ÁGUA - FORNECIMENTO E INSTALAÇÃO. AF_12/2014</v>
          </cell>
          <cell r="C1009" t="str">
            <v>UN</v>
          </cell>
          <cell r="D1009" t="str">
            <v>7,83</v>
          </cell>
        </row>
        <row r="1010">
          <cell r="A1010" t="str">
            <v>89389</v>
          </cell>
          <cell r="B1010" t="str">
            <v>LUVA SOLDÁVEL E COM ROSCA, PVC, SOLDÁVEL, DN 32MM X 1, INSTALADO EM RAMAL OU SUB-RAMAL DE ÁGUA - FORNECIMENTO E INSTALAÇÃO. AF_12/2014</v>
          </cell>
          <cell r="C1010" t="str">
            <v>UN</v>
          </cell>
          <cell r="D1010" t="str">
            <v>8,38</v>
          </cell>
        </row>
        <row r="1011">
          <cell r="A1011" t="str">
            <v>89390</v>
          </cell>
          <cell r="B1011" t="str">
            <v>UNIÃO, PVC, SOLDÁVEL, DN 32MM, INSTALADO EM RAMAL OU SUB-RAMAL DE ÁGUA - FORNECIMENTO E INSTALAÇÃO. AF_12/2014</v>
          </cell>
          <cell r="C1011" t="str">
            <v>UN</v>
          </cell>
          <cell r="D1011" t="str">
            <v>15,58</v>
          </cell>
        </row>
        <row r="1012">
          <cell r="A1012" t="str">
            <v>89391</v>
          </cell>
          <cell r="B1012" t="str">
            <v>ADAPTADOR CURTO COM BOLSA E ROSCA PARA REGISTRO, PVC, SOLDÁVEL, DN 32MM X 1, INSTALADO EM RAMAL OU SUB-RAMAL DE ÁGUA - FORNECIMENTO E INSTALAÇÃO. AF_12/2014</v>
          </cell>
          <cell r="C1012" t="str">
            <v>UN</v>
          </cell>
          <cell r="D1012" t="str">
            <v>7,11</v>
          </cell>
        </row>
        <row r="1013">
          <cell r="A1013" t="str">
            <v>89392</v>
          </cell>
          <cell r="B1013" t="str">
            <v>CURVA DE TRANSPOSIÇÃO, PVC, SOLDÁVEL, DN 32MM, INSTALADO EM RAMAL OU SUB-RAMAL DE ÁGUA   FORNECIMENTO E INSTALAÇÃO. AF_12/2014</v>
          </cell>
          <cell r="C1013" t="str">
            <v>UN</v>
          </cell>
          <cell r="D1013" t="str">
            <v>16,13</v>
          </cell>
        </row>
        <row r="1014">
          <cell r="A1014" t="str">
            <v>89393</v>
          </cell>
          <cell r="B1014" t="str">
            <v>TE, PVC, SOLDÁVEL, DN 20MM, INSTALADO EM RAMAL OU SUB-RAMAL DE ÁGUA - FORNECIMENTO E INSTALAÇÃO. AF_12/2014</v>
          </cell>
          <cell r="C1014" t="str">
            <v>UN</v>
          </cell>
          <cell r="D1014" t="str">
            <v>8,25</v>
          </cell>
        </row>
        <row r="1015">
          <cell r="A1015" t="str">
            <v>89394</v>
          </cell>
          <cell r="B1015" t="str">
            <v>TÊ COM BUCHA DE LATÃO NA BOLSA CENTRAL, PVC, SOLDÁVEL, DN 20MM X 1/2, INSTALADO EM RAMAL OU SUB-RAMAL DE ÁGUA - FORNECIMENTO E INSTALAÇÃO. AF_12/2014</v>
          </cell>
          <cell r="C1015" t="str">
            <v>UN</v>
          </cell>
          <cell r="D1015" t="str">
            <v>14,01</v>
          </cell>
        </row>
        <row r="1016">
          <cell r="A1016" t="str">
            <v>89395</v>
          </cell>
          <cell r="B1016" t="str">
            <v>TE, PVC, SOLDÁVEL, DN 25MM, INSTALADO EM RAMAL OU SUB-RAMAL DE ÁGUA - FORNECIMENTO E INSTALAÇÃO. AF_12/2014</v>
          </cell>
          <cell r="C1016" t="str">
            <v>UN</v>
          </cell>
          <cell r="D1016" t="str">
            <v>9,81</v>
          </cell>
        </row>
        <row r="1017">
          <cell r="A1017" t="str">
            <v>89396</v>
          </cell>
          <cell r="B1017" t="str">
            <v>TÊ COM BUCHA DE LATÃO NA BOLSA CENTRAL, PVC, SOLDÁVEL, DN 25MM X 1/2, INSTALADO EM RAMAL OU SUB-RAMAL DE ÁGUA - FORNECIMENTO E INSTALAÇÃO. AF_12/2014</v>
          </cell>
          <cell r="C1017" t="str">
            <v>UN</v>
          </cell>
          <cell r="D1017" t="str">
            <v>15,93</v>
          </cell>
        </row>
        <row r="1018">
          <cell r="A1018" t="str">
            <v>89397</v>
          </cell>
          <cell r="B1018" t="str">
            <v>TÊ DE REDUÇÃO, PVC, SOLDÁVEL, DN 25MM X 20MM, INSTALADO EM RAMAL OU SUB-RAMAL DE ÁGUA - FORNECIMENTO E INSTALAÇÃO. AF_12/2014</v>
          </cell>
          <cell r="C1018" t="str">
            <v>UN</v>
          </cell>
          <cell r="D1018" t="str">
            <v>11,10</v>
          </cell>
        </row>
        <row r="1019">
          <cell r="A1019" t="str">
            <v>89398</v>
          </cell>
          <cell r="B1019" t="str">
            <v>TE, PVC, SOLDÁVEL, DN 32MM, INSTALADO EM RAMAL OU SUB-RAMAL DE ÁGUA - FORNECIMENTO E INSTALAÇÃO. AF_12/2014</v>
          </cell>
          <cell r="C1019" t="str">
            <v>UN</v>
          </cell>
          <cell r="D1019" t="str">
            <v>13,02</v>
          </cell>
        </row>
        <row r="1020">
          <cell r="A1020" t="str">
            <v>89399</v>
          </cell>
          <cell r="B1020" t="str">
            <v>TÊ COM BUCHA DE LATÃO NA BOLSA CENTRAL, PVC, SOLDÁVEL, DN 32MM X 3/4, INSTALADO EM RAMAL OU SUB-RAMAL DE ÁGUA - FORNECIMENTO E INSTALAÇÃO. AF_12/2014</v>
          </cell>
          <cell r="C1020" t="str">
            <v>UN</v>
          </cell>
          <cell r="D1020" t="str">
            <v>22,81</v>
          </cell>
        </row>
        <row r="1021">
          <cell r="A1021" t="str">
            <v>89400</v>
          </cell>
          <cell r="B1021" t="str">
            <v>TÊ DE REDUÇÃO, PVC, SOLDÁVEL, DN 32MM X 25MM, INSTALADO EM RAMAL OU SUB-RAMAL DE ÁGUA - FORNECIMENTO E INSTALAÇÃO. AF_12/2014</v>
          </cell>
          <cell r="C1021" t="str">
            <v>UN</v>
          </cell>
          <cell r="D1021" t="str">
            <v>15,01</v>
          </cell>
        </row>
        <row r="1022">
          <cell r="A1022" t="str">
            <v>89404</v>
          </cell>
          <cell r="B1022" t="str">
            <v>JOELHO 90 GRAUS, PVC, SOLDÁVEL, DN 20MM, INSTALADO EM RAMAL DE DISTRIBUIÇÃO DE ÁGUA - FORNECIMENTO E INSTALAÇÃO. AF_12/2014</v>
          </cell>
          <cell r="C1022" t="str">
            <v>UN</v>
          </cell>
          <cell r="D1022" t="str">
            <v>3,89</v>
          </cell>
        </row>
        <row r="1023">
          <cell r="A1023" t="str">
            <v>89405</v>
          </cell>
          <cell r="B1023" t="str">
            <v>JOELHO 45 GRAUS, PVC, SOLDÁVEL, DN 20MM, INSTALADO EM RAMAL DE DISTRIBUIÇÃO DE ÁGUA - FORNECIMENTO E INSTALAÇÃO. AF_12/2014</v>
          </cell>
          <cell r="C1023" t="str">
            <v>UN</v>
          </cell>
          <cell r="D1023" t="str">
            <v>4,09</v>
          </cell>
        </row>
        <row r="1024">
          <cell r="A1024" t="str">
            <v>89406</v>
          </cell>
          <cell r="B1024" t="str">
            <v>CURVA 90 GRAUS, PVC, SOLDÁVEL, DN 20MM, INSTALADO EM RAMAL DE DISTRIBUIÇÃO DE ÁGUA - FORNECIMENTO E INSTALAÇÃO. AF_12/2014</v>
          </cell>
          <cell r="C1024" t="str">
            <v>UN</v>
          </cell>
          <cell r="D1024" t="str">
            <v>5,09</v>
          </cell>
        </row>
        <row r="1025">
          <cell r="A1025" t="str">
            <v>89407</v>
          </cell>
          <cell r="B1025" t="str">
            <v>CURVA 45 GRAUS, PVC, SOLDÁVEL, DN 20MM, INSTALADO EM RAMAL DE DISTRIBUIÇÃO DE ÁGUA - FORNECIMENTO E INSTALAÇÃO. AF_12/2014</v>
          </cell>
          <cell r="C1025" t="str">
            <v>UN</v>
          </cell>
          <cell r="D1025" t="str">
            <v>5,01</v>
          </cell>
        </row>
        <row r="1026">
          <cell r="A1026" t="str">
            <v>89408</v>
          </cell>
          <cell r="B1026" t="str">
            <v>JOELHO 90 GRAUS, PVC, SOLDÁVEL, DN 25MM, INSTALADO EM RAMAL DE DISTRIBUIÇÃO DE ÁGUA - FORNECIMENTO E INSTALAÇÃO. AF_12/2014</v>
          </cell>
          <cell r="C1026" t="str">
            <v>UN</v>
          </cell>
          <cell r="D1026" t="str">
            <v>4,70</v>
          </cell>
        </row>
        <row r="1027">
          <cell r="A1027" t="str">
            <v>89409</v>
          </cell>
          <cell r="B1027" t="str">
            <v>JOELHO 45 GRAUS, PVC, SOLDÁVEL, DN 25MM, INSTALADO EM RAMAL DE DISTRIBUIÇÃO DE ÁGUA - FORNECIMENTO E INSTALAÇÃO. AF_12/2014</v>
          </cell>
          <cell r="C1027" t="str">
            <v>UN</v>
          </cell>
          <cell r="D1027" t="str">
            <v>5,13</v>
          </cell>
        </row>
        <row r="1028">
          <cell r="A1028" t="str">
            <v>89410</v>
          </cell>
          <cell r="B1028" t="str">
            <v>CURVA 90 GRAUS, PVC, SOLDÁVEL, DN 25MM, INSTALADO EM RAMAL DE DISTRIBUIÇÃO DE ÁGUA - FORNECIMENTO E INSTALAÇÃO. AF_12/2014</v>
          </cell>
          <cell r="C1028" t="str">
            <v>UN</v>
          </cell>
          <cell r="D1028" t="str">
            <v>6,40</v>
          </cell>
        </row>
        <row r="1029">
          <cell r="A1029" t="str">
            <v>89411</v>
          </cell>
          <cell r="B1029" t="str">
            <v>CURVA 45 GRAUS, PVC, SOLDÁVEL, DN 25MM, INSTALADO EM RAMAL DE DISTRIBUIÇÃO DE ÁGUA - FORNECIMENTO E INSTALAÇÃO. AF_12/2014</v>
          </cell>
          <cell r="C1029" t="str">
            <v>UN</v>
          </cell>
          <cell r="D1029" t="str">
            <v>5,95</v>
          </cell>
        </row>
        <row r="1030">
          <cell r="A1030" t="str">
            <v>89412</v>
          </cell>
          <cell r="B1030" t="str">
            <v>JOELHO 90 GRAUS, PVC, SOLDÁVEL, DN 25MM, X 3/4 INSTALADO EM RAMAL DE DISTRIBUIÇÃO DE ÁGUA - FORNECIMENTO E INSTALAÇÃO. AF_12/2014</v>
          </cell>
          <cell r="C1030" t="str">
            <v>UN</v>
          </cell>
          <cell r="D1030" t="str">
            <v>6,30</v>
          </cell>
        </row>
        <row r="1031">
          <cell r="A1031" t="str">
            <v>89413</v>
          </cell>
          <cell r="B1031" t="str">
            <v>JOELHO 90 GRAUS, PVC, SOLDÁVEL, DN 32MM, INSTALADO EM RAMAL DE DISTRIBUIÇÃO DE ÁGUA - FORNECIMENTO E INSTALAÇÃO. AF_12/2014</v>
          </cell>
          <cell r="C1031" t="str">
            <v>UN</v>
          </cell>
          <cell r="D1031" t="str">
            <v>6,45</v>
          </cell>
        </row>
        <row r="1032">
          <cell r="A1032" t="str">
            <v>89414</v>
          </cell>
          <cell r="B1032" t="str">
            <v>JOELHO 45 GRAUS, PVC, SOLDÁVEL, DN 32MM, INSTALADO EM RAMAL DE DISTRIBUIÇÃO DE ÁGUA - FORNECIMENTO E INSTALAÇÃO. AF_12/2014</v>
          </cell>
          <cell r="C1032" t="str">
            <v>UN</v>
          </cell>
          <cell r="D1032" t="str">
            <v>7,66</v>
          </cell>
        </row>
        <row r="1033">
          <cell r="A1033" t="str">
            <v>89415</v>
          </cell>
          <cell r="B1033" t="str">
            <v>CURVA 90 GRAUS, PVC, SOLDÁVEL, DN 32MM, INSTALADO EM RAMAL DE DISTRIBUIÇÃO DE ÁGUA - FORNECIMENTO E INSTALAÇÃO. AF_12/2014</v>
          </cell>
          <cell r="C1033" t="str">
            <v>UN</v>
          </cell>
          <cell r="D1033" t="str">
            <v>9,57</v>
          </cell>
        </row>
        <row r="1034">
          <cell r="A1034" t="str">
            <v>89416</v>
          </cell>
          <cell r="B1034" t="str">
            <v>CURVA 45 GRAUS, PVC, SOLDÁVEL, DN 32MM, INSTALADO EM RAMAL DE DISTRIBUIÇÃO DE ÁGUA - FORNECIMENTO E INSTALAÇÃO. AF_12/2014</v>
          </cell>
          <cell r="C1034" t="str">
            <v>UN</v>
          </cell>
          <cell r="D1034" t="str">
            <v>7,93</v>
          </cell>
        </row>
        <row r="1035">
          <cell r="A1035" t="str">
            <v>89417</v>
          </cell>
          <cell r="B1035" t="str">
            <v>LUVA, PVC, SOLDÁVEL, DN 20MM, INSTALADO EM RAMAL DE DISTRIBUIÇÃO DE ÁGUA - FORNECIMENTO E INSTALAÇÃO. AF_12/2014</v>
          </cell>
          <cell r="C1035" t="str">
            <v>UN</v>
          </cell>
          <cell r="D1035" t="str">
            <v>2,96</v>
          </cell>
        </row>
        <row r="1036">
          <cell r="A1036" t="str">
            <v>89418</v>
          </cell>
          <cell r="B1036" t="str">
            <v>LUVA DE CORRER, PVC, SOLDÁVEL, DN 20MM, INSTALADO EM RAMAL DE DISTRIBUIÇÃO DE ÁGUA - FORNECIMENTO E INSTALAÇÃO. AF_12/2014</v>
          </cell>
          <cell r="C1036" t="str">
            <v>UN</v>
          </cell>
          <cell r="D1036" t="str">
            <v>7,75</v>
          </cell>
        </row>
        <row r="1037">
          <cell r="A1037" t="str">
            <v>89419</v>
          </cell>
          <cell r="B1037" t="str">
            <v>LUVA DE REDUÇÃO, PVC, SOLDÁVEL, DN 25MM X 20MM, INSTALADO EM RAMAL DE DISTRIBUIÇÃO DE ÁGUA - FORNECIMENTO E INSTALAÇÃO. AF_12/2014</v>
          </cell>
          <cell r="C1037" t="str">
            <v>UN</v>
          </cell>
          <cell r="D1037" t="str">
            <v>3,29</v>
          </cell>
        </row>
        <row r="1038">
          <cell r="A1038" t="str">
            <v>89420</v>
          </cell>
          <cell r="B1038" t="str">
            <v>LUVA COM BUCHA DE LATÃO, PVC, SOLDÁVEL, DN 20MM X 1/2, INSTALADO EM RAMAL DE DISTRIBUIÇÃO DE ÁGUA - FORNECIMENTO E INSTALAÇÃO. AF_12/2014</v>
          </cell>
          <cell r="C1038" t="str">
            <v>UN</v>
          </cell>
          <cell r="D1038" t="str">
            <v>5,71</v>
          </cell>
        </row>
        <row r="1039">
          <cell r="A1039" t="str">
            <v>89421</v>
          </cell>
          <cell r="B1039" t="str">
            <v>UNIÃO, PVC, SOLDÁVEL, DN 20MM, INSTALADO EM RAMAL DE DISTRIBUIÇÃO DE ÁGUA - FORNECIMENTO E INSTALAÇÃO. AF_12/2014</v>
          </cell>
          <cell r="C1039" t="str">
            <v>UN</v>
          </cell>
          <cell r="D1039" t="str">
            <v>7,56</v>
          </cell>
        </row>
        <row r="1040">
          <cell r="A1040" t="str">
            <v>89422</v>
          </cell>
          <cell r="B1040" t="str">
            <v>ADAPTADOR CURTO COM BOLSA E ROSCA PARA REGISTRO, PVC, SOLDÁVEL, DN 20MM X 1/2, INSTALADO EM RAMAL DE DISTRIBUIÇÃO DE ÁGUA - FORNECIMENTO E INSTALAÇÃO. AF_12/2014</v>
          </cell>
          <cell r="C1040" t="str">
            <v>UN</v>
          </cell>
          <cell r="D1040" t="str">
            <v>3,23</v>
          </cell>
        </row>
        <row r="1041">
          <cell r="A1041" t="str">
            <v>89423</v>
          </cell>
          <cell r="B1041" t="str">
            <v>CURVA DE TRANSPOSIÇÃO, PVC, SOLDÁVEL, DN 20MM, INSTALADO EM RAMAL DE DISTRIBUIÇÃO DE ÁGUA   FORNECIMENTO E INSTALAÇÃO. AF_12/2014</v>
          </cell>
          <cell r="C1041" t="str">
            <v>UN</v>
          </cell>
          <cell r="D1041" t="str">
            <v>5,42</v>
          </cell>
        </row>
        <row r="1042">
          <cell r="A1042" t="str">
            <v>89424</v>
          </cell>
          <cell r="B1042" t="str">
            <v>LUVA, PVC, SOLDÁVEL, DN 25MM, INSTALADO EM RAMAL DE DISTRIBUIÇÃO DE ÁGUA - FORNECIMENTO E INSTALAÇÃO. AF_12/2014</v>
          </cell>
          <cell r="C1042" t="str">
            <v>UN</v>
          </cell>
          <cell r="D1042" t="str">
            <v>3,42</v>
          </cell>
        </row>
        <row r="1043">
          <cell r="A1043" t="str">
            <v>89425</v>
          </cell>
          <cell r="B1043" t="str">
            <v>LUVA DE CORRER, PVC, SOLDÁVEL, DN 25MM, INSTALADO EM RAMAL DE DISTRIBUIÇÃO DE ÁGUA - FORNECIMENTO E INSTALAÇÃO. AF_12/2014</v>
          </cell>
          <cell r="C1043" t="str">
            <v>UN</v>
          </cell>
          <cell r="D1043" t="str">
            <v>10,30</v>
          </cell>
        </row>
        <row r="1044">
          <cell r="A1044" t="str">
            <v>89426</v>
          </cell>
          <cell r="B1044" t="str">
            <v>LUVA DE REDUÇÃO, PVC, SOLDÁVEL, DN 32MM X 25MM, INSTALADO EM RAMAL DE DISTRIBUIÇÃO DE ÁGUA - FORNECIMENTO E INSTALAÇÃO. AF_12/2014</v>
          </cell>
          <cell r="C1044" t="str">
            <v>UN</v>
          </cell>
          <cell r="D1044" t="str">
            <v>4,80</v>
          </cell>
        </row>
        <row r="1045">
          <cell r="A1045" t="str">
            <v>89427</v>
          </cell>
          <cell r="B1045" t="str">
            <v>LUVA COM BUCHA DE LATÃO, PVC, SOLDÁVEL, DN 25MM X 3/4, INSTALADO EM RAMAL DE DISTRIBUIÇÃO DE ÁGUA - FORNECIMENTO E INSTALAÇÃO. AF_12/2014</v>
          </cell>
          <cell r="C1045" t="str">
            <v>UN</v>
          </cell>
          <cell r="D1045" t="str">
            <v>7,19</v>
          </cell>
        </row>
        <row r="1046">
          <cell r="A1046" t="str">
            <v>89428</v>
          </cell>
          <cell r="B1046" t="str">
            <v>UNIÃO, PVC, SOLDÁVEL, DN 25MM, INSTALADO EM RAMAL DE DISTRIBUIÇÃO DE ÁGUA - FORNECIMENTO E INSTALAÇÃO. AF_12/2014</v>
          </cell>
          <cell r="C1046" t="str">
            <v>UN</v>
          </cell>
          <cell r="D1046" t="str">
            <v>8,88</v>
          </cell>
        </row>
        <row r="1047">
          <cell r="A1047" t="str">
            <v>89429</v>
          </cell>
          <cell r="B1047" t="str">
            <v>ADAPTADOR CURTO COM BOLSA E ROSCA PARA REGISTRO, PVC, SOLDÁVEL, DN 25MM X 3/4, INSTALADO EM RAMAL DE DISTRIBUIÇÃO DE ÁGUA - FORNECIMENTO E INSTALAÇÃO. AF_12/2014</v>
          </cell>
          <cell r="C1047" t="str">
            <v>UN</v>
          </cell>
          <cell r="D1047" t="str">
            <v>3,73</v>
          </cell>
        </row>
        <row r="1048">
          <cell r="A1048" t="str">
            <v>89430</v>
          </cell>
          <cell r="B1048" t="str">
            <v>CURVA DE TRANSPOSIÇÃO, PVC, SOLDÁVEL, DN 25MM, INSTALADO EM RAMAL DE DISTRIBUIÇÃO DE ÁGUA   FORNECIMENTO E INSTALAÇÃO. AF_12/2014</v>
          </cell>
          <cell r="C1048" t="str">
            <v>UN</v>
          </cell>
          <cell r="D1048" t="str">
            <v>7,03</v>
          </cell>
        </row>
        <row r="1049">
          <cell r="A1049" t="str">
            <v>89431</v>
          </cell>
          <cell r="B1049" t="str">
            <v>LUVA, PVC, SOLDÁVEL, DN 32MM, INSTALADO EM RAMAL DE DISTRIBUIÇÃO DE ÁGUA - FORNECIMENTO E INSTALAÇÃO. AF_12/2014</v>
          </cell>
          <cell r="C1049" t="str">
            <v>UN</v>
          </cell>
          <cell r="D1049" t="str">
            <v>4,61</v>
          </cell>
        </row>
        <row r="1050">
          <cell r="A1050" t="str">
            <v>89432</v>
          </cell>
          <cell r="B1050" t="str">
            <v>LUVA DE CORRER, PVC, SOLDÁVEL, DN 32MM, INSTALADO EM RAMAL DE DISTRIBUIÇÃO DE ÁGUA   FORNECIMENTO E INSTALAÇÃO. AF_12/2014</v>
          </cell>
          <cell r="C1050" t="str">
            <v>UN</v>
          </cell>
          <cell r="D1050" t="str">
            <v>16,08</v>
          </cell>
        </row>
        <row r="1051">
          <cell r="A1051" t="str">
            <v>89433</v>
          </cell>
          <cell r="B1051" t="str">
            <v>LUVA DE REDUÇÃO, PVC, SOLDÁVEL, DN 40MM X 32MM, INSTALADO EM RAMAL DE DISTRIBUIÇÃO DE ÁGUA - FORNECIMENTO E INSTALAÇÃO. AF_12/2014</v>
          </cell>
          <cell r="C1051" t="str">
            <v>UN</v>
          </cell>
          <cell r="D1051" t="str">
            <v>5,87</v>
          </cell>
        </row>
        <row r="1052">
          <cell r="A1052" t="str">
            <v>89434</v>
          </cell>
          <cell r="B1052" t="str">
            <v>LUVA SOLDÁVEL E COM ROSCA, PVC, SOLDÁVEL, DN 32MM X 1, INSTALADO EM RAMAL DE DISTRIBUIÇÃO DE ÁGUA - FORNECIMENTO E INSTALAÇÃO. AF_12/2014</v>
          </cell>
          <cell r="C1052" t="str">
            <v>UN</v>
          </cell>
          <cell r="D1052" t="str">
            <v>6,42</v>
          </cell>
        </row>
        <row r="1053">
          <cell r="A1053" t="str">
            <v>89435</v>
          </cell>
          <cell r="B1053" t="str">
            <v>UNIÃO, PVC, SOLDÁVEL, DN 32MM, INSTALADO EM RAMAL DE DISTRIBUIÇÃO DE ÁGUA - FORNECIMENTO E INSTALAÇÃO. AF_12/2014</v>
          </cell>
          <cell r="C1053" t="str">
            <v>UN</v>
          </cell>
          <cell r="D1053" t="str">
            <v>13,62</v>
          </cell>
        </row>
        <row r="1054">
          <cell r="A1054" t="str">
            <v>89436</v>
          </cell>
          <cell r="B1054" t="str">
            <v>ADAPTADOR CURTO COM BOLSA E ROSCA PARA REGISTRO, PVC, SOLDÁVEL, DN 32MM X 1, INSTALADO EM RAMAL DE DISTRIBUIÇÃO DE ÁGUA - FORNECIMENTO E INSTALAÇÃO. AF_12/2014</v>
          </cell>
          <cell r="C1054" t="str">
            <v>UN</v>
          </cell>
          <cell r="D1054" t="str">
            <v>5,15</v>
          </cell>
        </row>
        <row r="1055">
          <cell r="A1055" t="str">
            <v>89437</v>
          </cell>
          <cell r="B1055" t="str">
            <v>CURVA DE TRANSPOSIÇÃO, PVC, SOLDÁVEL, DN 32MM, INSTALADO EM RAMAL DE DISTRIBUIÇÃO DE ÁGUA   FORNECIMENTO E INSTALAÇÃO. AF_12/2014</v>
          </cell>
          <cell r="C1055" t="str">
            <v>UN</v>
          </cell>
          <cell r="D1055" t="str">
            <v>14,17</v>
          </cell>
        </row>
        <row r="1056">
          <cell r="A1056" t="str">
            <v>89438</v>
          </cell>
          <cell r="B1056" t="str">
            <v>TE, PVC, SOLDÁVEL, DN 20MM, INSTALADO EM RAMAL DE DISTRIBUIÇÃO DE ÁGUA - FORNECIMENTO E INSTALAÇÃO. AF_12/2014</v>
          </cell>
          <cell r="C1056" t="str">
            <v>UN</v>
          </cell>
          <cell r="D1056" t="str">
            <v>5,45</v>
          </cell>
        </row>
        <row r="1057">
          <cell r="A1057" t="str">
            <v>89439</v>
          </cell>
          <cell r="B1057" t="str">
            <v>TÊ SOLDÁVEL E COM ROSCA NA BOLSA CENTRAL, PVC, SOLDÁVEL, DN 20MM X 1/2, INSTALADO EM RAMAL DE DISTRIBUIÇÃO DE ÁGUA - FORNECIMENTO E INSTALAÇÃO. AF_12/2014</v>
          </cell>
          <cell r="C1057" t="str">
            <v>UN</v>
          </cell>
          <cell r="D1057" t="str">
            <v>6,49</v>
          </cell>
        </row>
        <row r="1058">
          <cell r="A1058" t="str">
            <v>89440</v>
          </cell>
          <cell r="B1058" t="str">
            <v>TE, PVC, SOLDÁVEL, DN 25MM, INSTALADO EM RAMAL DE DISTRIBUIÇÃO DE ÁGUA - FORNECIMENTO E INSTALAÇÃO. AF_12/2014</v>
          </cell>
          <cell r="C1058" t="str">
            <v>UN</v>
          </cell>
          <cell r="D1058" t="str">
            <v>6,56</v>
          </cell>
        </row>
        <row r="1059">
          <cell r="A1059" t="str">
            <v>89441</v>
          </cell>
          <cell r="B1059" t="str">
            <v>TÊ COM BUCHA DE LATÃO NA BOLSA CENTRAL, PVC, SOLDÁVEL, DN 25MM X 1/2, INSTALADO EM RAMAL DE DISTRIBUIÇÃO DE ÁGUA - FORNECIMENTO E INSTALAÇÃO. AF_12/2014</v>
          </cell>
          <cell r="C1059" t="str">
            <v>UN</v>
          </cell>
          <cell r="D1059" t="str">
            <v>12,68</v>
          </cell>
        </row>
        <row r="1060">
          <cell r="A1060" t="str">
            <v>89442</v>
          </cell>
          <cell r="B1060" t="str">
            <v>TÊ DE REDUÇÃO, PVC, SOLDÁVEL, DN 25MM X 20MM, INSTALADO EM RAMAL DE DISTRIBUIÇÃO DE ÁGUA - FORNECIMENTO E INSTALAÇÃO. AF_12/2014</v>
          </cell>
          <cell r="C1060" t="str">
            <v>UN</v>
          </cell>
          <cell r="D1060" t="str">
            <v>7,85</v>
          </cell>
        </row>
        <row r="1061">
          <cell r="A1061" t="str">
            <v>89443</v>
          </cell>
          <cell r="B1061" t="str">
            <v>TE, PVC, SOLDÁVEL, DN 32MM, INSTALADO EM RAMAL DE DISTRIBUIÇÃO DE ÁGUA - FORNECIMENTO E INSTALAÇÃO. AF_12/2014</v>
          </cell>
          <cell r="C1061" t="str">
            <v>UN</v>
          </cell>
          <cell r="D1061" t="str">
            <v>9,16</v>
          </cell>
        </row>
        <row r="1062">
          <cell r="A1062" t="str">
            <v>89444</v>
          </cell>
          <cell r="B1062" t="str">
            <v>TÊ COM BUCHA DE LATÃO NA BOLSA CENTRAL, PVC, SOLDÁVEL, DN 32MM X 3/4, INSTALADO EM RAMAL DE DISTRIBUIÇÃO DE ÁGUA - FORNECIMENTO E INSTALAÇÃO. AF_12/2014</v>
          </cell>
          <cell r="C1062" t="str">
            <v>UN</v>
          </cell>
          <cell r="D1062" t="str">
            <v>18,95</v>
          </cell>
        </row>
        <row r="1063">
          <cell r="A1063" t="str">
            <v>89445</v>
          </cell>
          <cell r="B1063" t="str">
            <v>TÊ DE REDUÇÃO, PVC, SOLDÁVEL, DN 32MM X 25MM, INSTALADO EM RAMAL DE DISTRIBUIÇÃO DE ÁGUA - FORNECIMENTO E INSTALAÇÃO. AF_12/2014</v>
          </cell>
          <cell r="C1063" t="str">
            <v>UN</v>
          </cell>
          <cell r="D1063" t="str">
            <v>11,15</v>
          </cell>
        </row>
        <row r="1064">
          <cell r="A1064" t="str">
            <v>89481</v>
          </cell>
          <cell r="B1064" t="str">
            <v>JOELHO 90 GRAUS, PVC, SOLDÁVEL, DN 25MM, INSTALADO EM PRUMADA DE ÁGUA - FORNECIMENTO E INSTALAÇÃO. AF_12/2014</v>
          </cell>
          <cell r="C1064" t="str">
            <v>UN</v>
          </cell>
          <cell r="D1064" t="str">
            <v>3,46</v>
          </cell>
        </row>
        <row r="1065">
          <cell r="A1065" t="str">
            <v>89485</v>
          </cell>
          <cell r="B1065" t="str">
            <v>JOELHO 45 GRAUS, PVC, SOLDÁVEL, DN 25MM, INSTALADO EM PRUMADA DE ÁGUA - FORNECIMENTO E INSTALAÇÃO. AF_12/2014</v>
          </cell>
          <cell r="C1065" t="str">
            <v>UN</v>
          </cell>
          <cell r="D1065" t="str">
            <v>3,89</v>
          </cell>
        </row>
        <row r="1066">
          <cell r="A1066" t="str">
            <v>89489</v>
          </cell>
          <cell r="B1066" t="str">
            <v>CURVA 90 GRAUS, PVC, SOLDÁVEL, DN 25MM, INSTALADO EM PRUMADA DE ÁGUA - FORNECIMENTO E INSTALAÇÃO. AF_12/2014</v>
          </cell>
          <cell r="C1066" t="str">
            <v>UN</v>
          </cell>
          <cell r="D1066" t="str">
            <v>5,16</v>
          </cell>
        </row>
        <row r="1067">
          <cell r="A1067" t="str">
            <v>89490</v>
          </cell>
          <cell r="B1067" t="str">
            <v>CURVA 45 GRAUS, PVC, SOLDÁVEL, DN 25MM, INSTALADO EM PRUMADA DE ÁGUA - FORNECIMENTO E INSTALAÇÃO. AF_12/2014</v>
          </cell>
          <cell r="C1067" t="str">
            <v>UN</v>
          </cell>
          <cell r="D1067" t="str">
            <v>4,71</v>
          </cell>
        </row>
        <row r="1068">
          <cell r="A1068" t="str">
            <v>89492</v>
          </cell>
          <cell r="B1068" t="str">
            <v>JOELHO 90 GRAUS, PVC, SOLDÁVEL, DN 32MM, INSTALADO EM PRUMADA DE ÁGUA - FORNECIMENTO E INSTALAÇÃO. AF_12/2014</v>
          </cell>
          <cell r="C1068" t="str">
            <v>UN</v>
          </cell>
          <cell r="D1068" t="str">
            <v>5,06</v>
          </cell>
        </row>
        <row r="1069">
          <cell r="A1069" t="str">
            <v>89493</v>
          </cell>
          <cell r="B1069" t="str">
            <v>JOELHO 45 GRAUS, PVC, SOLDÁVEL, DN 32MM, INSTALADO EM PRUMADA DE ÁGUA - FORNECIMENTO E INSTALAÇÃO. AF_12/2014</v>
          </cell>
          <cell r="C1069" t="str">
            <v>UN</v>
          </cell>
          <cell r="D1069" t="str">
            <v>6,27</v>
          </cell>
        </row>
        <row r="1070">
          <cell r="A1070" t="str">
            <v>89494</v>
          </cell>
          <cell r="B1070" t="str">
            <v>CURVA 90 GRAUS, PVC, SOLDÁVEL, DN 32MM, INSTALADO EM PRUMADA DE ÁGUA - FORNECIMENTO E INSTALAÇÃO. AF_12/2014</v>
          </cell>
          <cell r="C1070" t="str">
            <v>UN</v>
          </cell>
          <cell r="D1070" t="str">
            <v>8,18</v>
          </cell>
        </row>
        <row r="1071">
          <cell r="A1071" t="str">
            <v>89496</v>
          </cell>
          <cell r="B1071" t="str">
            <v>CURVA 45 GRAUS, PVC, SOLDÁVEL, DN 32MM, INSTALADO EM PRUMADA DE ÁGUA - FORNECIMENTO E INSTALAÇÃO. AF_12/2014</v>
          </cell>
          <cell r="C1071" t="str">
            <v>UN</v>
          </cell>
          <cell r="D1071" t="str">
            <v>6,54</v>
          </cell>
        </row>
        <row r="1072">
          <cell r="A1072" t="str">
            <v>89497</v>
          </cell>
          <cell r="B1072" t="str">
            <v>JOELHO 90 GRAUS, PVC, SOLDÁVEL, DN 40MM, INSTALADO EM PRUMADA DE ÁGUA - FORNECIMENTO E INSTALAÇÃO. AF_12/2014</v>
          </cell>
          <cell r="C1072" t="str">
            <v>UN</v>
          </cell>
          <cell r="D1072" t="str">
            <v>7,99</v>
          </cell>
        </row>
        <row r="1073">
          <cell r="A1073" t="str">
            <v>89498</v>
          </cell>
          <cell r="B1073" t="str">
            <v>JOELHO 45 GRAUS, PVC, SOLDÁVEL, DN 40MM, INSTALADO EM PRUMADA DE ÁGUA - FORNECIMENTO E INSTALAÇÃO. AF_12/2014</v>
          </cell>
          <cell r="C1073" t="str">
            <v>UN</v>
          </cell>
          <cell r="D1073" t="str">
            <v>8,32</v>
          </cell>
        </row>
        <row r="1074">
          <cell r="A1074" t="str">
            <v>89499</v>
          </cell>
          <cell r="B1074" t="str">
            <v>CURVA 90 GRAUS, PVC, SOLDÁVEL, DN 40MM, INSTALADO EM PRUMADA DE ÁGUA - FORNECIMENTO E INSTALAÇÃO. AF_12/2014</v>
          </cell>
          <cell r="C1074" t="str">
            <v>UN</v>
          </cell>
          <cell r="D1074" t="str">
            <v>12,74</v>
          </cell>
        </row>
        <row r="1075">
          <cell r="A1075" t="str">
            <v>89500</v>
          </cell>
          <cell r="B1075" t="str">
            <v>CURVA 45 GRAUS, PVC, SOLDÁVEL, DN 40MM, INSTALADO EM PRUMADA DE ÁGUA - FORNECIMENTO E INSTALAÇÃO. AF_12/2014</v>
          </cell>
          <cell r="C1075" t="str">
            <v>UN</v>
          </cell>
          <cell r="D1075" t="str">
            <v>8,17</v>
          </cell>
        </row>
        <row r="1076">
          <cell r="A1076" t="str">
            <v>89501</v>
          </cell>
          <cell r="B1076" t="str">
            <v>JOELHO 90 GRAUS, PVC, SOLDÁVEL, DN 50MM, INSTALADO EM PRUMADA DE ÁGUA - FORNECIMENTO E INSTALAÇÃO. AF_12/2014</v>
          </cell>
          <cell r="C1076" t="str">
            <v>UN</v>
          </cell>
          <cell r="D1076" t="str">
            <v>9,63</v>
          </cell>
        </row>
        <row r="1077">
          <cell r="A1077" t="str">
            <v>89502</v>
          </cell>
          <cell r="B1077" t="str">
            <v>JOELHO 45 GRAUS, PVC, SOLDÁVEL, DN 50MM, INSTALADO EM PRUMADA DE ÁGUA - FORNECIMENTO E INSTALAÇÃO. AF_12/2014</v>
          </cell>
          <cell r="C1077" t="str">
            <v>UN</v>
          </cell>
          <cell r="D1077" t="str">
            <v>10,52</v>
          </cell>
        </row>
        <row r="1078">
          <cell r="A1078" t="str">
            <v>89503</v>
          </cell>
          <cell r="B1078" t="str">
            <v>CURVA 90 GRAUS, PVC, SOLDÁVEL, DN 50MM, INSTALADO EM PRUMADA DE ÁGUA - FORNECIMENTO E INSTALAÇÃO. AF_12/2014</v>
          </cell>
          <cell r="C1078" t="str">
            <v>UN</v>
          </cell>
          <cell r="D1078" t="str">
            <v>14,84</v>
          </cell>
        </row>
        <row r="1079">
          <cell r="A1079" t="str">
            <v>89504</v>
          </cell>
          <cell r="B1079" t="str">
            <v>CURVA 45 GRAUS, PVC, SOLDÁVEL, DN 50MM, INSTALADO EM PRUMADA DE ÁGUA - FORNECIMENTO E INSTALAÇÃO. AF_12/2014</v>
          </cell>
          <cell r="C1079" t="str">
            <v>UN</v>
          </cell>
          <cell r="D1079" t="str">
            <v>13,42</v>
          </cell>
        </row>
        <row r="1080">
          <cell r="A1080" t="str">
            <v>89505</v>
          </cell>
          <cell r="B1080" t="str">
            <v>JOELHO 90 GRAUS, PVC, SOLDÁVEL, DN 60MM, INSTALADO EM PRUMADA DE ÁGUA - FORNECIMENTO E INSTALAÇÃO. AF_12/2014</v>
          </cell>
          <cell r="C1080" t="str">
            <v>UN</v>
          </cell>
          <cell r="D1080" t="str">
            <v>24,97</v>
          </cell>
        </row>
        <row r="1081">
          <cell r="A1081" t="str">
            <v>89506</v>
          </cell>
          <cell r="B1081" t="str">
            <v>JOELHO 45 GRAUS, PVC, SOLDÁVEL, DN 60MM, INSTALADO EM PRUMADA DE ÁGUA - FORNECIMENTO E INSTALAÇÃO. AF_12/2014</v>
          </cell>
          <cell r="C1081" t="str">
            <v>UN</v>
          </cell>
          <cell r="D1081" t="str">
            <v>24,33</v>
          </cell>
        </row>
        <row r="1082">
          <cell r="A1082" t="str">
            <v>89507</v>
          </cell>
          <cell r="B1082" t="str">
            <v>CURVA 90 GRAUS, PVC, SOLDÁVEL, DN 60MM, INSTALADO EM PRUMADA DE ÁGUA - FORNECIMENTO E INSTALAÇÃO. AF_12/2014</v>
          </cell>
          <cell r="C1082" t="str">
            <v>UN</v>
          </cell>
          <cell r="D1082" t="str">
            <v>28,12</v>
          </cell>
        </row>
        <row r="1083">
          <cell r="A1083" t="str">
            <v>89510</v>
          </cell>
          <cell r="B1083" t="str">
            <v>CURVA 45 GRAUS, PVC, SOLDÁVEL, DN 60MM, INSTALADO EM PRUMADA DE ÁGUA - FORNECIMENTO E INSTALAÇÃO. AF_12/2014</v>
          </cell>
          <cell r="C1083" t="str">
            <v>UN</v>
          </cell>
          <cell r="D1083" t="str">
            <v>20,07</v>
          </cell>
        </row>
        <row r="1084">
          <cell r="A1084" t="str">
            <v>89513</v>
          </cell>
          <cell r="B1084" t="str">
            <v>JOELHO 90 GRAUS, PVC, SOLDÁVEL, DN 75MM, INSTALADO EM PRUMADA DE ÁGUA - FORNECIMENTO E INSTALAÇÃO. AF_12/2014</v>
          </cell>
          <cell r="C1084" t="str">
            <v>UN</v>
          </cell>
          <cell r="D1084" t="str">
            <v>66,37</v>
          </cell>
        </row>
        <row r="1085">
          <cell r="A1085" t="str">
            <v>89514</v>
          </cell>
          <cell r="B1085" t="str">
            <v>JOELHO 90 GRAUS, PVC, SERIE R, ÁGUA PLUVIAL, DN 40 MM, JUNTA SOLDÁVEL, FORNECIDO E INSTALADO EM RAMAL DE ENCAMINHAMENTO. AF_12/2014</v>
          </cell>
          <cell r="C1085" t="str">
            <v>UN</v>
          </cell>
          <cell r="D1085" t="str">
            <v>6,30</v>
          </cell>
        </row>
        <row r="1086">
          <cell r="A1086" t="str">
            <v>89515</v>
          </cell>
          <cell r="B1086" t="str">
            <v>JOELHO 45 GRAUS, PVC, SOLDÁVEL, DN 75MM, INSTALADO EM PRUMADA DE ÁGUA - FORNECIMENTO E INSTALAÇÃO. AF_12/2014</v>
          </cell>
          <cell r="C1086" t="str">
            <v>UN</v>
          </cell>
          <cell r="D1086" t="str">
            <v>51,47</v>
          </cell>
        </row>
        <row r="1087">
          <cell r="A1087" t="str">
            <v>89516</v>
          </cell>
          <cell r="B1087" t="str">
            <v>JOELHO 45 GRAUS, PVC, SERIE R, ÁGUA PLUVIAL, DN 40 MM, JUNTA SOLDÁVEL, FORNECIDO E INSTALADO EM RAMAL DE ENCAMINHAMENTO. AF_12/2014</v>
          </cell>
          <cell r="C1087" t="str">
            <v>UN</v>
          </cell>
          <cell r="D1087" t="str">
            <v>5,98</v>
          </cell>
        </row>
        <row r="1088">
          <cell r="A1088" t="str">
            <v>89517</v>
          </cell>
          <cell r="B1088" t="str">
            <v>CURVA 90 GRAUS, PVC, SOLDÁVEL, DN 75MM, INSTALADO EM PRUMADA DE ÁGUA - FORNECIMENTO E INSTALAÇÃO. AF_12/2014</v>
          </cell>
          <cell r="C1088" t="str">
            <v>UN</v>
          </cell>
          <cell r="D1088" t="str">
            <v>45,92</v>
          </cell>
        </row>
        <row r="1089">
          <cell r="A1089" t="str">
            <v>89518</v>
          </cell>
          <cell r="B1089" t="str">
            <v>JOELHO 90 GRAUS, PVC, SERIE R, ÁGUA PLUVIAL, DN 50 MM, JUNTA ELÁSTICA, FORNECIDO E INSTALADO EM RAMAL DE ENCAMINHAMENTO. AF_12/2014</v>
          </cell>
          <cell r="C1089" t="str">
            <v>UN</v>
          </cell>
          <cell r="D1089" t="str">
            <v>9,13</v>
          </cell>
        </row>
        <row r="1090">
          <cell r="A1090" t="str">
            <v>89519</v>
          </cell>
          <cell r="B1090" t="str">
            <v>CURVA 45 GRAUS, PVC, SOLDÁVEL, DN 75MM, INSTALADO EM PRUMADA DE ÁGUA - FORNECIMENTO E INSTALAÇÃO. AF_12/2014</v>
          </cell>
          <cell r="C1090" t="str">
            <v>UN</v>
          </cell>
          <cell r="D1090" t="str">
            <v>35,98</v>
          </cell>
        </row>
        <row r="1091">
          <cell r="A1091" t="str">
            <v>89520</v>
          </cell>
          <cell r="B1091" t="str">
            <v>JOELHO 45 GRAUS, PVC, SERIE R, ÁGUA PLUVIAL, DN 50 MM, JUNTA ELÁSTICA, FORNECIDO E INSTALADO EM RAMAL DE ENCAMINHAMENTO. AF_12/2014</v>
          </cell>
          <cell r="C1091" t="str">
            <v>UN</v>
          </cell>
          <cell r="D1091" t="str">
            <v>8,45</v>
          </cell>
        </row>
        <row r="1092">
          <cell r="A1092" t="str">
            <v>89521</v>
          </cell>
          <cell r="B1092" t="str">
            <v>JOELHO 90 GRAUS, PVC, SOLDÁVEL, DN 85MM, INSTALADO EM PRUMADA DE ÁGUA - FORNECIMENTO E INSTALAÇÃO. AF_12/2014</v>
          </cell>
          <cell r="C1092" t="str">
            <v>UN</v>
          </cell>
          <cell r="D1092" t="str">
            <v>74,91</v>
          </cell>
        </row>
        <row r="1093">
          <cell r="A1093" t="str">
            <v>89522</v>
          </cell>
          <cell r="B1093" t="str">
            <v>JOELHO 90 GRAUS, PVC, SERIE R, ÁGUA PLUVIAL, DN 75 MM, JUNTA ELÁSTICA, FORNECIDO E INSTALADO EM RAMAL DE ENCAMINHAMENTO. AF_12/2014</v>
          </cell>
          <cell r="C1093" t="str">
            <v>UN</v>
          </cell>
          <cell r="D1093" t="str">
            <v>18,82</v>
          </cell>
        </row>
        <row r="1094">
          <cell r="A1094" t="str">
            <v>89523</v>
          </cell>
          <cell r="B1094" t="str">
            <v>JOELHO 45 GRAUS, PVC, SOLDÁVEL, DN 85MM, INSTALADO EM PRUMADA DE ÁGUA - FORNECIMENTO E INSTALAÇÃO. AF_12/2014</v>
          </cell>
          <cell r="C1094" t="str">
            <v>UN</v>
          </cell>
          <cell r="D1094" t="str">
            <v>58,33</v>
          </cell>
        </row>
        <row r="1095">
          <cell r="A1095" t="str">
            <v>89524</v>
          </cell>
          <cell r="B1095" t="str">
            <v>JOELHO 45 GRAUS, PVC, SERIE R, ÁGUA PLUVIAL, DN 75 MM, JUNTA ELÁSTICA, FORNECIDO E INSTALADO EM RAMAL DE ENCAMINHAMENTO. AF_12/2014</v>
          </cell>
          <cell r="C1095" t="str">
            <v>UN</v>
          </cell>
          <cell r="D1095" t="str">
            <v>18,37</v>
          </cell>
        </row>
        <row r="1096">
          <cell r="A1096" t="str">
            <v>89525</v>
          </cell>
          <cell r="B1096" t="str">
            <v>CURVA 90 GRAUS, PVC, SOLDÁVEL, DN 85MM, INSTALADO EM PRUMADA DE ÁGUA - FORNECIMENTO E INSTALAÇÃO. AF_12/2014</v>
          </cell>
          <cell r="C1096" t="str">
            <v>UN</v>
          </cell>
          <cell r="D1096" t="str">
            <v>54,52</v>
          </cell>
        </row>
        <row r="1097">
          <cell r="A1097" t="str">
            <v>89526</v>
          </cell>
          <cell r="B1097" t="str">
            <v>CURVA 87 GRAUS E 30 MINUTOS, PVC, SERIE R, ÁGUA PLUVIAL, DN 75 MM, JUNTA ELÁSTICA, FORNECIDO E INSTALADO EM RAMAL DE ENCAMINHAMENTO. AF_12/2014</v>
          </cell>
          <cell r="C1097" t="str">
            <v>UN</v>
          </cell>
          <cell r="D1097" t="str">
            <v>23,01</v>
          </cell>
        </row>
        <row r="1098">
          <cell r="A1098" t="str">
            <v>89527</v>
          </cell>
          <cell r="B1098" t="str">
            <v>CURVA 45 GRAUS, PVC, SOLDÁVEL, DN 85MM, INSTALADO EM PRUMADA DE ÁGUA - FORNECIMENTO E INSTALAÇÃO. AF_12/2014</v>
          </cell>
          <cell r="C1098" t="str">
            <v>UN</v>
          </cell>
          <cell r="D1098" t="str">
            <v>42,43</v>
          </cell>
        </row>
        <row r="1099">
          <cell r="A1099" t="str">
            <v>89528</v>
          </cell>
          <cell r="B1099" t="str">
            <v>LUVA, PVC, SOLDÁVEL, DN 25MM, INSTALADO EM PRUMADA DE ÁGUA - FORNECIMENTO E INSTALAÇÃO. AF_12/2014</v>
          </cell>
          <cell r="C1099" t="str">
            <v>UN</v>
          </cell>
          <cell r="D1099" t="str">
            <v>2,60</v>
          </cell>
        </row>
        <row r="1100">
          <cell r="A1100" t="str">
            <v>89529</v>
          </cell>
          <cell r="B1100" t="str">
            <v>JOELHO 90 GRAUS, PVC, SERIE R, ÁGUA PLUVIAL, DN 100 MM, JUNTA ELÁSTICA, FORNECIDO E INSTALADO EM RAMAL DE ENCAMINHAMENTO. AF_12/2014</v>
          </cell>
          <cell r="C1100" t="str">
            <v>UN</v>
          </cell>
          <cell r="D1100" t="str">
            <v>29,07</v>
          </cell>
        </row>
        <row r="1101">
          <cell r="A1101" t="str">
            <v>89530</v>
          </cell>
          <cell r="B1101" t="str">
            <v>LUVA DE CORRER, PVC, SOLDÁVEL, DN 25MM, INSTALADO EM PRUMADA DE ÁGUA - FORNECIMENTO E INSTALAÇÃO. AF_12/2014</v>
          </cell>
          <cell r="C1101" t="str">
            <v>UN</v>
          </cell>
          <cell r="D1101" t="str">
            <v>9,48</v>
          </cell>
        </row>
        <row r="1102">
          <cell r="A1102" t="str">
            <v>89531</v>
          </cell>
          <cell r="B1102" t="str">
            <v>JOELHO 45 GRAUS, PVC, SERIE R, ÁGUA PLUVIAL, DN 100 MM, JUNTA ELÁSTICA, FORNECIDO E INSTALADO EM RAMAL DE ENCAMINHAMENTO. AF_12/2014</v>
          </cell>
          <cell r="C1102" t="str">
            <v>UN</v>
          </cell>
          <cell r="D1102" t="str">
            <v>24,96</v>
          </cell>
        </row>
        <row r="1103">
          <cell r="A1103" t="str">
            <v>89532</v>
          </cell>
          <cell r="B1103" t="str">
            <v>LUVA DE REDUÇÃO, PVC, SOLDÁVEL, DN 32MM X 25MM, INSTALADO EM PRUMADA DE ÁGUA - FORNECIMENTO E INSTALAÇÃO. AF_12/2014</v>
          </cell>
          <cell r="C1103" t="str">
            <v>UN</v>
          </cell>
          <cell r="D1103" t="str">
            <v>3,98</v>
          </cell>
        </row>
        <row r="1104">
          <cell r="A1104" t="str">
            <v>89533</v>
          </cell>
          <cell r="B1104" t="str">
            <v>JOELHO 45 GRAUS PARA PÉ DE COLUNA, PVC, SERIE R, ÁGUA PLUVIAL, DN 100 MM, JUNTA ELÁSTICA, FORNECIDO E INSTALADO EM RAMAL DE ENCAMINHAMENTO. AF_12/2014</v>
          </cell>
          <cell r="C1104" t="str">
            <v>UN</v>
          </cell>
          <cell r="D1104" t="str">
            <v>24,96</v>
          </cell>
        </row>
        <row r="1105">
          <cell r="A1105" t="str">
            <v>89534</v>
          </cell>
          <cell r="B1105" t="str">
            <v>LUVA SOLDÁVEL E COM ROSCA, PVC, SOLDÁVEL, DN 25MM X 3/4, INSTALADO EM PRUMADA DE ÁGUA - FORNECIMENTO E INSTALAÇÃO. AF_12/2014</v>
          </cell>
          <cell r="C1105" t="str">
            <v>UN</v>
          </cell>
          <cell r="D1105" t="str">
            <v>3,00</v>
          </cell>
        </row>
        <row r="1106">
          <cell r="A1106" t="str">
            <v>89535</v>
          </cell>
          <cell r="B1106" t="str">
            <v>CURVA 87 GRAUS E 30 MINUTOS, PVC, SERIE R, ÁGUA PLUVIAL, DN 100 MM, JUNTA ELÁSTICA, FORNECIDO E INSTALADO EM RAMAL DE ENCAMINHAMENTO. AF_12/2014</v>
          </cell>
          <cell r="C1106" t="str">
            <v>UN</v>
          </cell>
          <cell r="D1106" t="str">
            <v>37,43</v>
          </cell>
        </row>
        <row r="1107">
          <cell r="A1107" t="str">
            <v>89536</v>
          </cell>
          <cell r="B1107" t="str">
            <v>UNIÃO, PVC, SOLDÁVEL, DN 25MM, INSTALADO EM PRUMADA DE ÁGUA - FORNECIMENTO E INSTALAÇÃO. AF_12/2014</v>
          </cell>
          <cell r="C1107" t="str">
            <v>UN</v>
          </cell>
          <cell r="D1107" t="str">
            <v>8,06</v>
          </cell>
        </row>
        <row r="1108">
          <cell r="A1108" t="str">
            <v>89538</v>
          </cell>
          <cell r="B1108" t="str">
            <v>ADAPTADOR CURTO COM BOLSA E ROSCA PARA REGISTRO, PVC, SOLDÁVEL, DN 25MM X 3/4, INSTALADO EM PRUMADA DE ÁGUA - FORNECIMENTO E INSTALAÇÃO. AF_12/2014</v>
          </cell>
          <cell r="C1108" t="str">
            <v>UN</v>
          </cell>
          <cell r="D1108" t="str">
            <v>2,91</v>
          </cell>
        </row>
        <row r="1109">
          <cell r="A1109" t="str">
            <v>89540</v>
          </cell>
          <cell r="B1109" t="str">
            <v>CURVA DE TRANSPOSIÇÃO, PVC, SOLDÁVEL, DN 25MM, INSTALADO EM PRUMADA DE ÁGUA  - FORNECIMENTO E INSTALAÇÃO. AF_12/2014</v>
          </cell>
          <cell r="C1109" t="str">
            <v>UN</v>
          </cell>
          <cell r="D1109" t="str">
            <v>6,21</v>
          </cell>
        </row>
        <row r="1110">
          <cell r="A1110" t="str">
            <v>89541</v>
          </cell>
          <cell r="B1110" t="str">
            <v>LUVA, PVC, SOLDÁVEL, DN 32MM, INSTALADO EM PRUMADA DE ÁGUA - FORNECIMENTO E INSTALAÇÃO. AF_12/2014</v>
          </cell>
          <cell r="C1110" t="str">
            <v>UN</v>
          </cell>
          <cell r="D1110" t="str">
            <v>3,69</v>
          </cell>
        </row>
        <row r="1111">
          <cell r="A1111" t="str">
            <v>89542</v>
          </cell>
          <cell r="B1111" t="str">
            <v>LUVA DE CORRER, PVC, SOLDÁVEL, DN 32MM, INSTALADO EM PRUMADA DE ÁGUA - FORNECIMENTO E INSTALAÇÃO. AF_12/2014</v>
          </cell>
          <cell r="C1111" t="str">
            <v>UN</v>
          </cell>
          <cell r="D1111" t="str">
            <v>15,16</v>
          </cell>
        </row>
        <row r="1112">
          <cell r="A1112" t="str">
            <v>89544</v>
          </cell>
          <cell r="B1112" t="str">
            <v>LUVA SIMPLES, PVC, SERIE R, ÁGUA PLUVIAL, DN 40 MM, JUNTA SOLDÁVEL, FORNECIDO E INSTALADO EM RAMAL DE ENCAMINHAMENTO. AF_12/2014</v>
          </cell>
          <cell r="C1112" t="str">
            <v>UN</v>
          </cell>
          <cell r="D1112" t="str">
            <v>5,88</v>
          </cell>
        </row>
        <row r="1113">
          <cell r="A1113" t="str">
            <v>89545</v>
          </cell>
          <cell r="B1113" t="str">
            <v>LUVA SIMPLES, PVC, SERIE R, ÁGUA PLUVIAL, DN 50 MM, JUNTA ELÁSTICA, FORNECIDO E INSTALADO EM RAMAL DE ENCAMINHAMENTO. AF_12/2014</v>
          </cell>
          <cell r="C1113" t="str">
            <v>UN</v>
          </cell>
          <cell r="D1113" t="str">
            <v>8,37</v>
          </cell>
        </row>
        <row r="1114">
          <cell r="A1114" t="str">
            <v>89546</v>
          </cell>
          <cell r="B1114" t="str">
            <v>BUCHA DE REDUÇÃO LONGA, PVC, SERIE R, ÁGUA PLUVIAL, DN 50 X 40 MM, JUNTA ELÁSTICA, FORNECIDO E INSTALADO EM RAMAL DE ENCAMINHAMENTO. AF_12/2014</v>
          </cell>
          <cell r="C1114" t="str">
            <v>UN</v>
          </cell>
          <cell r="D1114" t="str">
            <v>6,48</v>
          </cell>
        </row>
        <row r="1115">
          <cell r="A1115" t="str">
            <v>89547</v>
          </cell>
          <cell r="B1115" t="str">
            <v>LUVA SIMPLES, PVC, SERIE R, ÁGUA PLUVIAL, DN 75 MM, JUNTA ELÁSTICA, FORNECIDO E INSTALADO EM RAMAL DE ENCAMINHAMENTO. AF_12/2014</v>
          </cell>
          <cell r="C1115" t="str">
            <v>UN</v>
          </cell>
          <cell r="D1115" t="str">
            <v>12,42</v>
          </cell>
        </row>
        <row r="1116">
          <cell r="A1116" t="str">
            <v>89548</v>
          </cell>
          <cell r="B1116" t="str">
            <v>LUVA DE CORRER, PVC, SERIE R, ÁGUA PLUVIAL, DN 75 MM, JUNTA ELÁSTICA, FORNECIDO E INSTALADO EM RAMAL DE ENCAMINHAMENTO. AF_12/2014</v>
          </cell>
          <cell r="C1116" t="str">
            <v>UN</v>
          </cell>
          <cell r="D1116" t="str">
            <v>13,79</v>
          </cell>
        </row>
        <row r="1117">
          <cell r="A1117" t="str">
            <v>89549</v>
          </cell>
          <cell r="B1117" t="str">
            <v>REDUÇÃO EXCÊNTRICA, PVC, SERIE R, ÁGUA PLUVIAL, DN 75 X 50 MM, JUNTA ELÁSTICA, FORNECIDO E INSTALADO EM RAMAL DE ENCAMINHAMENTO. AF_12/2014</v>
          </cell>
          <cell r="C1117" t="str">
            <v>UN</v>
          </cell>
          <cell r="D1117" t="str">
            <v>10,31</v>
          </cell>
        </row>
        <row r="1118">
          <cell r="A1118" t="str">
            <v>89550</v>
          </cell>
          <cell r="B1118" t="str">
            <v>TÊ DE INSPEÇÃO, PVC, SERIE R, ÁGUA PLUVIAL, DN 75 MM, JUNTA ELÁSTICA, FORNECIDO E INSTALADO EM RAMAL DE ENCAMINHAMENTO. AF_12/2014</v>
          </cell>
          <cell r="C1118" t="str">
            <v>UN</v>
          </cell>
          <cell r="D1118" t="str">
            <v>28,05</v>
          </cell>
        </row>
        <row r="1119">
          <cell r="A1119" t="str">
            <v>89551</v>
          </cell>
          <cell r="B1119" t="str">
            <v>LUVA SOLDÁVEL E COM ROSCA, PVC, SOLDÁVEL, DN 32MM X 1, INSTALADO EM PRUMADA DE ÁGUA - FORNECIMENTO E INSTALAÇÃO. AF_12/2014</v>
          </cell>
          <cell r="C1119" t="str">
            <v>UN</v>
          </cell>
          <cell r="D1119" t="str">
            <v>5,50</v>
          </cell>
        </row>
        <row r="1120">
          <cell r="A1120" t="str">
            <v>89552</v>
          </cell>
          <cell r="B1120" t="str">
            <v>UNIÃO, PVC, SOLDÁVEL, DN 32MM, INSTALADO EM PRUMADA DE ÁGUA - FORNECIMENTO E INSTALAÇÃO. AF_12/2014</v>
          </cell>
          <cell r="C1120" t="str">
            <v>UN</v>
          </cell>
          <cell r="D1120" t="str">
            <v>12,70</v>
          </cell>
        </row>
        <row r="1121">
          <cell r="A1121" t="str">
            <v>89553</v>
          </cell>
          <cell r="B1121" t="str">
            <v>ADAPTADOR CURTO COM BOLSA E ROSCA PARA REGISTRO, PVC, SOLDÁVEL, DN 32MM X 1, INSTALADO EM PRUMADA DE ÁGUA - FORNECIMENTO E INSTALAÇÃO. AF_12/2014</v>
          </cell>
          <cell r="C1121" t="str">
            <v>UN</v>
          </cell>
          <cell r="D1121" t="str">
            <v>4,23</v>
          </cell>
        </row>
        <row r="1122">
          <cell r="A1122" t="str">
            <v>89554</v>
          </cell>
          <cell r="B1122" t="str">
            <v>LUVA SIMPLES, PVC, SERIE R, ÁGUA PLUVIAL, DN 100 MM, JUNTA ELÁSTICA, FORNECIDO E INSTALADO EM RAMAL DE ENCAMINHAMENTO. AF_12/2014</v>
          </cell>
          <cell r="C1122" t="str">
            <v>UN</v>
          </cell>
          <cell r="D1122" t="str">
            <v>15,42</v>
          </cell>
        </row>
        <row r="1123">
          <cell r="A1123" t="str">
            <v>89555</v>
          </cell>
          <cell r="B1123" t="str">
            <v>CURVA DE TRANSPOSIÇÃO, PVC, SOLDÁVEL, DN 32MM, INSTALADO EM PRUMADA DE ÁGUA   FORNECIMENTO E INSTALAÇÃO. AF_12/2014</v>
          </cell>
          <cell r="C1123" t="str">
            <v>UN</v>
          </cell>
          <cell r="D1123" t="str">
            <v>13,25</v>
          </cell>
        </row>
        <row r="1124">
          <cell r="A1124" t="str">
            <v>89556</v>
          </cell>
          <cell r="B1124" t="str">
            <v>LUVA DE CORRER, PVC, SERIE R, ÁGUA PLUVIAL, DN 100 MM, JUNTA ELÁSTICA, FORNECIDO E INSTALADO EM RAMAL DE ENCAMINHAMENTO. AF_12/2014</v>
          </cell>
          <cell r="C1124" t="str">
            <v>UN</v>
          </cell>
          <cell r="D1124" t="str">
            <v>22,07</v>
          </cell>
        </row>
        <row r="1125">
          <cell r="A1125" t="str">
            <v>89557</v>
          </cell>
          <cell r="B1125" t="str">
            <v>REDUÇÃO EXCÊNTRICA, PVC, SERIE R, ÁGUA PLUVIAL, DN 100 X 75 MM, JUNTA ELÁSTICA, FORNECIDO E INSTALADO EM RAMAL DE ENCAMINHAMENTO. AF_12/2014</v>
          </cell>
          <cell r="C1125" t="str">
            <v>UN</v>
          </cell>
          <cell r="D1125" t="str">
            <v>17,77</v>
          </cell>
        </row>
        <row r="1126">
          <cell r="A1126" t="str">
            <v>89558</v>
          </cell>
          <cell r="B1126" t="str">
            <v>LUVA, PVC, SOLDÁVEL, DN 40MM, INSTALADO EM PRUMADA DE ÁGUA - FORNECIMENTO E INSTALAÇÃO. AF_12/2014</v>
          </cell>
          <cell r="C1126" t="str">
            <v>UN</v>
          </cell>
          <cell r="D1126" t="str">
            <v>5,58</v>
          </cell>
        </row>
        <row r="1127">
          <cell r="A1127" t="str">
            <v>89559</v>
          </cell>
          <cell r="B1127" t="str">
            <v>TÊ DE INSPEÇÃO, PVC, SERIE R, ÁGUA PLUVIAL, DN 100 MM, JUNTA ELÁSTICA, FORNECIDO E INSTALADO EM RAMAL DE ENCAMINHAMENTO. AF_12/2014</v>
          </cell>
          <cell r="C1127" t="str">
            <v>UN</v>
          </cell>
          <cell r="D1127" t="str">
            <v>37,70</v>
          </cell>
        </row>
        <row r="1128">
          <cell r="A1128" t="str">
            <v>89561</v>
          </cell>
          <cell r="B1128" t="str">
            <v>JUNÇÃO SIMPLES, PVC, SERIE R, ÁGUA PLUVIAL, DN 40 MM, JUNTA SOLDÁVEL, FORNECIDO E INSTALADO EM RAMAL DE ENCAMINHAMENTO. AF_12/2014</v>
          </cell>
          <cell r="C1128" t="str">
            <v>UN</v>
          </cell>
          <cell r="D1128" t="str">
            <v>10,52</v>
          </cell>
        </row>
        <row r="1129">
          <cell r="A1129" t="str">
            <v>89562</v>
          </cell>
          <cell r="B1129" t="str">
            <v>LUVA DE REDUÇÃO, PVC, SOLDÁVEL, DN 40MM X 32MM, INSTALADO EM PRUMADA DE ÁGUA - FORNECIMENTO E INSTALAÇÃO. AF_12/2014</v>
          </cell>
          <cell r="C1129" t="str">
            <v>UN</v>
          </cell>
          <cell r="D1129" t="str">
            <v>5,56</v>
          </cell>
        </row>
        <row r="1130">
          <cell r="A1130" t="str">
            <v>89563</v>
          </cell>
          <cell r="B1130" t="str">
            <v>JUNÇÃO SIMPLES, PVC, SERIE R, ÁGUA PLUVIAL, DN 50 MM, JUNTA ELÁSTICA, FORNECIDO E INSTALADO EM RAMAL DE ENCAMINHAMENTO. AF_12/2014</v>
          </cell>
          <cell r="C1130" t="str">
            <v>UN</v>
          </cell>
          <cell r="D1130" t="str">
            <v>15,62</v>
          </cell>
        </row>
        <row r="1131">
          <cell r="A1131" t="str">
            <v>89564</v>
          </cell>
          <cell r="B1131" t="str">
            <v>LUVA COM ROSCA, PVC, SOLDÁVEL, DN 40MM X 1.1/4, INSTALADO EM PRUMADA DE ÁGUA - FORNECIMENTO E INSTALAÇÃO. AF_12/2014</v>
          </cell>
          <cell r="C1131" t="str">
            <v>UN</v>
          </cell>
          <cell r="D1131" t="str">
            <v>9,40</v>
          </cell>
        </row>
        <row r="1132">
          <cell r="A1132" t="str">
            <v>89565</v>
          </cell>
          <cell r="B1132" t="str">
            <v>JUNÇÃO SIMPLES, PVC, SERIE R, ÁGUA PLUVIAL, DN 75 X 75 MM, JUNTA ELÁSTICA, FORNECIDO E INSTALADO EM RAMAL DE ENCAMINHAMENTO. AF_12/2014</v>
          </cell>
          <cell r="C1132" t="str">
            <v>UN</v>
          </cell>
          <cell r="D1132" t="str">
            <v>34,05</v>
          </cell>
        </row>
        <row r="1133">
          <cell r="A1133" t="str">
            <v>89566</v>
          </cell>
          <cell r="B1133" t="str">
            <v>TÊ, PVC, SERIE R, ÁGUA PLUVIAL, DN 75 MM, JUNTA ELÁSTICA, FORNECIDO E INSTALADO EM RAMAL DE ENCAMINHAMENTO. AF_12/2014</v>
          </cell>
          <cell r="C1133" t="str">
            <v>UN</v>
          </cell>
          <cell r="D1133" t="str">
            <v>28,60</v>
          </cell>
        </row>
        <row r="1134">
          <cell r="A1134" t="str">
            <v>89567</v>
          </cell>
          <cell r="B1134" t="str">
            <v>JUNÇÃO SIMPLES, PVC, SERIE R, ÁGUA PLUVIAL, DN 100 X 100 MM, JUNTA ELÁSTICA, FORNECIDO E INSTALADO EM RAMAL DE ENCAMINHAMENTO. AF_12/2014</v>
          </cell>
          <cell r="C1134" t="str">
            <v>UN</v>
          </cell>
          <cell r="D1134" t="str">
            <v>50,94</v>
          </cell>
        </row>
        <row r="1135">
          <cell r="A1135" t="str">
            <v>89568</v>
          </cell>
          <cell r="B1135" t="str">
            <v>UNIÃO, PVC, SOLDÁVEL, DN 40MM, INSTALADO EM PRUMADA DE ÁGUA - FORNECIMENTO E INSTALAÇÃO. AF_12/2014</v>
          </cell>
          <cell r="C1135" t="str">
            <v>UN</v>
          </cell>
          <cell r="D1135" t="str">
            <v>22,91</v>
          </cell>
        </row>
        <row r="1136">
          <cell r="A1136" t="str">
            <v>89569</v>
          </cell>
          <cell r="B1136" t="str">
            <v>JUNÇÃO SIMPLES, PVC, SERIE R, ÁGUA PLUVIAL, DN 100 X 75 MM, JUNTA ELÁSTICA, FORNECIDO E INSTALADO EM RAMAL DE ENCAMINHAMENTO. AF_12/2014</v>
          </cell>
          <cell r="C1136" t="str">
            <v>UN</v>
          </cell>
          <cell r="D1136" t="str">
            <v>49,33</v>
          </cell>
        </row>
        <row r="1137">
          <cell r="A1137" t="str">
            <v>89570</v>
          </cell>
          <cell r="B1137" t="str">
            <v>ADAPTADOR CURTO COM BOLSA E ROSCA PARA REGISTRO, PVC, SOLDÁVEL, DN 40MM X 1.1/2, INSTALADO EM PRUMADA DE ÁGUA - FORNECIMENTO E INSTALAÇÃO. AF_12/2014</v>
          </cell>
          <cell r="C1137" t="str">
            <v>UN</v>
          </cell>
          <cell r="D1137" t="str">
            <v>7,00</v>
          </cell>
        </row>
        <row r="1138">
          <cell r="A1138" t="str">
            <v>89571</v>
          </cell>
          <cell r="B1138" t="str">
            <v>TÊ, PVC, SERIE R, ÁGUA PLUVIAL, DN 100 X 100 MM, JUNTA ELÁSTICA, FORNECIDO E INSTALADO EM RAMAL DE ENCAMINHAMENTO. AF_12/2014</v>
          </cell>
          <cell r="C1138" t="str">
            <v>UN</v>
          </cell>
          <cell r="D1138" t="str">
            <v>45,45</v>
          </cell>
        </row>
        <row r="1139">
          <cell r="A1139" t="str">
            <v>89572</v>
          </cell>
          <cell r="B1139" t="str">
            <v>ADAPTADOR CURTO COM BOLSA E ROSCA PARA REGISTRO, PVC, SOLDÁVEL, DN 40MM X 1.1/4, INSTALADO EM PRUMADA DE ÁGUA - FORNECIMENTO E INSTALAÇÃO. AF_12/2014</v>
          </cell>
          <cell r="C1139" t="str">
            <v>UN</v>
          </cell>
          <cell r="D1139" t="str">
            <v>6,11</v>
          </cell>
        </row>
        <row r="1140">
          <cell r="A1140" t="str">
            <v>89573</v>
          </cell>
          <cell r="B1140" t="str">
            <v>TÊ, PVC, SERIE R, ÁGUA PLUVIAL, DN 100 X 75 MM, JUNTA ELÁSTICA, FORNECIDO E INSTALADO EM RAMAL DE ENCAMINHAMENTO. AF_12/2014</v>
          </cell>
          <cell r="C1140" t="str">
            <v>UN</v>
          </cell>
          <cell r="D1140" t="str">
            <v>36,21</v>
          </cell>
        </row>
        <row r="1141">
          <cell r="A1141" t="str">
            <v>89574</v>
          </cell>
          <cell r="B1141" t="str">
            <v>JUNÇÃO DUPLA, PVC, SERIE R, ÁGUA PLUVIAL, DN 100 X 100 X 100 MM, JUNTA ELÁSTICA, FORNECIDO E INSTALADO EM RAMAL DE ENCAMINHAMENTO. AF_12/2014</v>
          </cell>
          <cell r="C1141" t="str">
            <v>UN</v>
          </cell>
          <cell r="D1141" t="str">
            <v>66,08</v>
          </cell>
        </row>
        <row r="1142">
          <cell r="A1142" t="str">
            <v>89575</v>
          </cell>
          <cell r="B1142" t="str">
            <v>LUVA, PVC, SOLDÁVEL, DN 50MM, INSTALADO EM PRUMADA DE ÁGUA - FORNECIMENTO E INSTALAÇÃO. AF_12/2014</v>
          </cell>
          <cell r="C1142" t="str">
            <v>UN</v>
          </cell>
          <cell r="D1142" t="str">
            <v>6,99</v>
          </cell>
        </row>
        <row r="1143">
          <cell r="A1143" t="str">
            <v>89577</v>
          </cell>
          <cell r="B1143" t="str">
            <v>LUVA DE CORRER, PVC, SOLDÁVEL, DN 50MM, INSTALADO EM PRUMADA DE ÁGUA - FORNECIMENTO E INSTALAÇÃO. AF_12/2014</v>
          </cell>
          <cell r="C1143" t="str">
            <v>UN</v>
          </cell>
          <cell r="D1143" t="str">
            <v>21,09</v>
          </cell>
        </row>
        <row r="1144">
          <cell r="A1144" t="str">
            <v>89579</v>
          </cell>
          <cell r="B1144" t="str">
            <v>LUVA DE REDUÇÃO, PVC, SOLDÁVEL, DN 50MM X 25MM, INSTALADO EM PRUMADA DE ÁGUA   FORNECIMENTO E INSTALAÇÃO. AF_12/2014</v>
          </cell>
          <cell r="C1144" t="str">
            <v>UN</v>
          </cell>
          <cell r="D1144" t="str">
            <v>6,91</v>
          </cell>
        </row>
        <row r="1145">
          <cell r="A1145" t="str">
            <v>89581</v>
          </cell>
          <cell r="B1145" t="str">
            <v>JOELHO 90 GRAUS, PVC, SERIE R, ÁGUA PLUVIAL, DN 75 MM, JUNTA ELÁSTICA, FORNECIDO E INSTALADO EM CONDUTORES VERTICAIS DE ÁGUAS PLUVIAIS. AF_12/2014</v>
          </cell>
          <cell r="C1145" t="str">
            <v>UN</v>
          </cell>
          <cell r="D1145" t="str">
            <v>17,21</v>
          </cell>
        </row>
        <row r="1146">
          <cell r="A1146" t="str">
            <v>89582</v>
          </cell>
          <cell r="B1146" t="str">
            <v>JOELHO 45 GRAUS, PVC, SERIE R, ÁGUA PLUVIAL, DN 75 MM, JUNTA ELÁSTICA, FORNECIDO E INSTALADO EM CONDUTORES VERTICAIS DE ÁGUAS PLUVIAIS. AF_12/2014</v>
          </cell>
          <cell r="C1146" t="str">
            <v>UN</v>
          </cell>
          <cell r="D1146" t="str">
            <v>16,76</v>
          </cell>
        </row>
        <row r="1147">
          <cell r="A1147" t="str">
            <v>89583</v>
          </cell>
          <cell r="B1147" t="str">
            <v>CURVA 87 GRAUS E 30 MINUTOS, PVC, SERIE R, ÁGUA PLUVIAL, DN 75 MM, JUNTA ELÁSTICA, FORNECIDO E INSTALADO EM CONDUTORES VERTICAIS DE ÁGUAS PLUVIAIS. AF_12/2014</v>
          </cell>
          <cell r="C1147" t="str">
            <v>UN</v>
          </cell>
          <cell r="D1147" t="str">
            <v>21,40</v>
          </cell>
        </row>
        <row r="1148">
          <cell r="A1148" t="str">
            <v>89584</v>
          </cell>
          <cell r="B1148" t="str">
            <v>JOELHO 90 GRAUS, PVC, SERIE R, ÁGUA PLUVIAL, DN 100 MM, JUNTA ELÁSTICA, FORNECIDO E INSTALADO EM CONDUTORES VERTICAIS DE ÁGUAS PLUVIAIS. AF_12/2014</v>
          </cell>
          <cell r="C1148" t="str">
            <v>UN</v>
          </cell>
          <cell r="D1148" t="str">
            <v>27,48</v>
          </cell>
        </row>
        <row r="1149">
          <cell r="A1149" t="str">
            <v>89585</v>
          </cell>
          <cell r="B1149" t="str">
            <v>JOELHO 45 GRAUS, PVC, SERIE R, ÁGUA PLUVIAL, DN 100 MM, JUNTA ELÁSTICA, FORNECIDO E INSTALADO EM CONDUTORES VERTICAIS DE ÁGUAS PLUVIAIS. AF_12/2014</v>
          </cell>
          <cell r="C1149" t="str">
            <v>UN</v>
          </cell>
          <cell r="D1149" t="str">
            <v>23,37</v>
          </cell>
        </row>
        <row r="1150">
          <cell r="A1150" t="str">
            <v>89586</v>
          </cell>
          <cell r="B1150" t="str">
            <v>JOELHO 45 GRAUS PARA PÉ DE COLUNA, PVC, SERIE R, ÁGUA PLUVIAL, DN 100 MM, JUNTA ELÁSTICA, FORNECIDO E INSTALADO EM CONDUTORES VERTICAIS DE ÁGUAS PLUVIAIS. AF_12/2014</v>
          </cell>
          <cell r="C1150" t="str">
            <v>UN</v>
          </cell>
          <cell r="D1150" t="str">
            <v>23,37</v>
          </cell>
        </row>
        <row r="1151">
          <cell r="A1151" t="str">
            <v>89587</v>
          </cell>
          <cell r="B1151" t="str">
            <v>CURVA 87 GRAUS E 30 MINUTOS, PVC, SERIE R, ÁGUA PLUVIAL, DN 100 MM, JUNTA ELÁSTICA, FORNECIDO E INSTALADO EM CONDUTORES VERTICAIS DE ÁGUAS PLUVIAIS. AF_12/2014</v>
          </cell>
          <cell r="C1151" t="str">
            <v>UN</v>
          </cell>
          <cell r="D1151" t="str">
            <v>35,84</v>
          </cell>
        </row>
        <row r="1152">
          <cell r="A1152" t="str">
            <v>89590</v>
          </cell>
          <cell r="B1152" t="str">
            <v>JOELHO 90 GRAUS, PVC, SERIE R, ÁGUA PLUVIAL, DN 150 MM, JUNTA ELÁSTICA, FORNECIDO E INSTALADO EM CONDUTORES VERTICAIS DE ÁGUAS PLUVIAIS. AF_12/2014</v>
          </cell>
          <cell r="C1152" t="str">
            <v>UN</v>
          </cell>
          <cell r="D1152" t="str">
            <v>84,44</v>
          </cell>
        </row>
        <row r="1153">
          <cell r="A1153" t="str">
            <v>89591</v>
          </cell>
          <cell r="B1153" t="str">
            <v>JOELHO 45 GRAUS, PVC, SERIE R, ÁGUA PLUVIAL, DN 150 MM, JUNTA ELÁSTICA, FORNECIDO E INSTALADO EM CONDUTORES VERTICAIS DE ÁGUAS PLUVIAIS. AF_12/2014</v>
          </cell>
          <cell r="C1153" t="str">
            <v>UN</v>
          </cell>
          <cell r="D1153" t="str">
            <v>69,07</v>
          </cell>
        </row>
        <row r="1154">
          <cell r="A1154" t="str">
            <v>89592</v>
          </cell>
          <cell r="B1154" t="str">
            <v>CURVA 87 GRAUS E 30 MINUTOS, PVC, SERIE R, ÁGUA PLUVIAL, DN 150 MM, JUNTA ELÁSTICA, FORNECIDO E INSTALADO EM CONDUTORES VERTICAIS DE ÁGUAS PLUVIAIS. AF_12/2014</v>
          </cell>
          <cell r="C1154" t="str">
            <v>UN</v>
          </cell>
          <cell r="D1154" t="str">
            <v>227,41</v>
          </cell>
        </row>
        <row r="1155">
          <cell r="A1155" t="str">
            <v>89593</v>
          </cell>
          <cell r="B1155" t="str">
            <v>LUVA COM ROSCA, PVC, SOLDÁVEL, DN 50MM X 1.1/2, INSTALADO EM PRUMADA DE ÁGUA - FORNECIMENTO E INSTALAÇÃO. AF_12/2014</v>
          </cell>
          <cell r="C1155" t="str">
            <v>UN</v>
          </cell>
          <cell r="D1155" t="str">
            <v>15,09</v>
          </cell>
        </row>
        <row r="1156">
          <cell r="A1156" t="str">
            <v>89594</v>
          </cell>
          <cell r="B1156" t="str">
            <v>UNIÃO, PVC, SOLDÁVEL, DN 50MM, INSTALADO EM PRUMADA DE ÁGUA - FORNECIMENTO E INSTALAÇÃO. AF_12/2014</v>
          </cell>
          <cell r="C1156" t="str">
            <v>UN</v>
          </cell>
          <cell r="D1156" t="str">
            <v>27,38</v>
          </cell>
        </row>
        <row r="1157">
          <cell r="A1157" t="str">
            <v>89595</v>
          </cell>
          <cell r="B1157" t="str">
            <v>ADAPTADOR CURTO COM BOLSA E ROSCA PARA REGISTRO, PVC, SOLDÁVEL, DN 50MM X 1.1/4, INSTALADO EM PRUMADA DE ÁGUA - FORNECIMENTO E INSTALAÇÃO. AF_12/2014</v>
          </cell>
          <cell r="C1157" t="str">
            <v>UN</v>
          </cell>
          <cell r="D1157" t="str">
            <v>10,76</v>
          </cell>
        </row>
        <row r="1158">
          <cell r="A1158" t="str">
            <v>89596</v>
          </cell>
          <cell r="B1158" t="str">
            <v>ADAPTADOR CURTO COM BOLSA E ROSCA PARA REGISTRO, PVC, SOLDÁVEL, DN 50MM X 1.1/2, INSTALADO EM PRUMADA DE ÁGUA - FORNECIMENTO E INSTALAÇÃO. AF_12/2014</v>
          </cell>
          <cell r="C1158" t="str">
            <v>UN</v>
          </cell>
          <cell r="D1158" t="str">
            <v>7,78</v>
          </cell>
        </row>
        <row r="1159">
          <cell r="A1159" t="str">
            <v>89597</v>
          </cell>
          <cell r="B1159" t="str">
            <v>LUVA, PVC, SOLDÁVEL, DN 60MM, INSTALADO EM PRUMADA DE ÁGUA - FORNECIMENTO E INSTALAÇÃO. AF_12/2014</v>
          </cell>
          <cell r="C1159" t="str">
            <v>UN</v>
          </cell>
          <cell r="D1159" t="str">
            <v>12,71</v>
          </cell>
        </row>
        <row r="1160">
          <cell r="A1160" t="str">
            <v>89598</v>
          </cell>
          <cell r="B1160" t="str">
            <v>LUVA DE CORRER, PVC, SOLDÁVEL, DN 60MM, INSTALADO EM PRUMADA DE ÁGUA   FORNECIMENTO E INSTALAÇÃO. AF_12/2014</v>
          </cell>
          <cell r="C1160" t="str">
            <v>UN</v>
          </cell>
          <cell r="D1160" t="str">
            <v>27,68</v>
          </cell>
        </row>
        <row r="1161">
          <cell r="A1161" t="str">
            <v>89599</v>
          </cell>
          <cell r="B1161" t="str">
            <v>LUVA SIMPLES, PVC, SERIE R, ÁGUA PLUVIAL, DN 75 MM, JUNTA ELÁSTICA, FORNECIDO E INSTALADO EM CONDUTORES VERTICAIS DE ÁGUAS PLUVIAIS. AF_12/2014</v>
          </cell>
          <cell r="C1161" t="str">
            <v>UN</v>
          </cell>
          <cell r="D1161" t="str">
            <v>11,23</v>
          </cell>
        </row>
        <row r="1162">
          <cell r="A1162" t="str">
            <v>89600</v>
          </cell>
          <cell r="B1162" t="str">
            <v>LUVA DE CORRER, PVC, SERIE R, ÁGUA PLUVIAL, DN 75 MM, JUNTA ELÁSTICA, FORNECIDO E INSTALADO EM CONDUTORES VERTICAIS DE ÁGUAS PLUVIAIS. AF_12/2014</v>
          </cell>
          <cell r="C1162" t="str">
            <v>UN</v>
          </cell>
          <cell r="D1162" t="str">
            <v>12,60</v>
          </cell>
        </row>
        <row r="1163">
          <cell r="A1163" t="str">
            <v>89605</v>
          </cell>
          <cell r="B1163" t="str">
            <v>LUVA DE REDUÇÃO, PVC, SOLDÁVEL, DN 60MM X 50MM, INSTALADO EM PRUMADA DE ÁGUA - FORNECIMENTO E INSTALAÇÃO. AF_12/2014</v>
          </cell>
          <cell r="C1163" t="str">
            <v>UN</v>
          </cell>
          <cell r="D1163" t="str">
            <v>11,56</v>
          </cell>
        </row>
        <row r="1164">
          <cell r="A1164" t="str">
            <v>89609</v>
          </cell>
          <cell r="B1164" t="str">
            <v>UNIÃO, PVC, SOLDÁVEL, DN 60MM, INSTALADO EM PRUMADA DE ÁGUA - FORNECIMENTO E INSTALAÇÃO. AF_12/2014</v>
          </cell>
          <cell r="C1164" t="str">
            <v>UN</v>
          </cell>
          <cell r="D1164" t="str">
            <v>58,73</v>
          </cell>
        </row>
        <row r="1165">
          <cell r="A1165" t="str">
            <v>89610</v>
          </cell>
          <cell r="B1165" t="str">
            <v>ADAPTADOR CURTO COM BOLSA E ROSCA PARA REGISTRO, PVC, SOLDÁVEL, DN 60MM X 2, INSTALADO EM PRUMADA DE ÁGUA - FORNECIMENTO E INSTALAÇÃO. AF_12/2014</v>
          </cell>
          <cell r="C1165" t="str">
            <v>UN</v>
          </cell>
          <cell r="D1165" t="str">
            <v>14,21</v>
          </cell>
        </row>
        <row r="1166">
          <cell r="A1166" t="str">
            <v>89611</v>
          </cell>
          <cell r="B1166" t="str">
            <v>LUVA, PVC, SOLDÁVEL, DN 75MM, INSTALADO EM PRUMADA DE ÁGUA - FORNECIMENTO E INSTALAÇÃO. AF_12/2014</v>
          </cell>
          <cell r="C1166" t="str">
            <v>UN</v>
          </cell>
          <cell r="D1166" t="str">
            <v>18,46</v>
          </cell>
        </row>
        <row r="1167">
          <cell r="A1167" t="str">
            <v>89612</v>
          </cell>
          <cell r="B1167" t="str">
            <v>UNIÃO, PVC, SOLDÁVEL, DN 75MM, INSTALADO EM PRUMADA DE ÁGUA - FORNECIMENTO E INSTALAÇÃO. AF_12/2014</v>
          </cell>
          <cell r="C1167" t="str">
            <v>UN</v>
          </cell>
          <cell r="D1167" t="str">
            <v>118,44</v>
          </cell>
        </row>
        <row r="1168">
          <cell r="A1168" t="str">
            <v>89613</v>
          </cell>
          <cell r="B1168" t="str">
            <v>ADAPTADOR CURTO COM BOLSA E ROSCA PARA REGISTRO, PVC, SOLDÁVEL, DN 75MM X 2.1/2, INSTALADO EM PRUMADA DE ÁGUA - FORNECIMENTO E INSTALAÇÃO. AF_12/2014</v>
          </cell>
          <cell r="C1168" t="str">
            <v>UN</v>
          </cell>
          <cell r="D1168" t="str">
            <v>22,75</v>
          </cell>
        </row>
        <row r="1169">
          <cell r="A1169" t="str">
            <v>89614</v>
          </cell>
          <cell r="B1169" t="str">
            <v>LUVA, PVC, SOLDÁVEL, DN 85MM, INSTALADO EM PRUMADA DE ÁGUA - FORNECIMENTO E INSTALAÇÃO. AF_12/2014</v>
          </cell>
          <cell r="C1169" t="str">
            <v>UN</v>
          </cell>
          <cell r="D1169" t="str">
            <v>33,73</v>
          </cell>
        </row>
        <row r="1170">
          <cell r="A1170" t="str">
            <v>89615</v>
          </cell>
          <cell r="B1170" t="str">
            <v>UNIÃO, PVC, SOLDÁVEL, DN 85MM, INSTALADO EM PRUMADA DE ÁGUA - FORNECIMENTO E INSTALAÇÃO. AF_12/2014</v>
          </cell>
          <cell r="C1170" t="str">
            <v>UN</v>
          </cell>
          <cell r="D1170" t="str">
            <v>173,30</v>
          </cell>
        </row>
        <row r="1171">
          <cell r="A1171" t="str">
            <v>89616</v>
          </cell>
          <cell r="B1171" t="str">
            <v>ADAPTADOR CURTO COM BOLSA E ROSCA PARA REGISTRO, PVC, SOLDÁVEL, DN 85MM X 3, INSTALADO EM PRUMADA DE ÁGUA - FORNECIMENTO E INSTALAÇÃO. AF_12/2014</v>
          </cell>
          <cell r="C1171" t="str">
            <v>UN</v>
          </cell>
          <cell r="D1171" t="str">
            <v>31,55</v>
          </cell>
        </row>
        <row r="1172">
          <cell r="A1172" t="str">
            <v>89617</v>
          </cell>
          <cell r="B1172" t="str">
            <v>TE, PVC, SOLDÁVEL, DN 25MM, INSTALADO EM PRUMADA DE ÁGUA - FORNECIMENTO E INSTALAÇÃO. AF_12/2014</v>
          </cell>
          <cell r="C1172" t="str">
            <v>UN</v>
          </cell>
          <cell r="D1172" t="str">
            <v>4,92</v>
          </cell>
        </row>
        <row r="1173">
          <cell r="A1173" t="str">
            <v>89618</v>
          </cell>
          <cell r="B1173" t="str">
            <v>TÊ COM BUCHA DE LATÃO NA BOLSA CENTRAL, PVC, SOLDÁVEL, DN 25MM X 1/2, INSTALADO EM PRUMADA DE ÁGUA - FORNECIMENTO E INSTALAÇÃO. AF_12/2014</v>
          </cell>
          <cell r="C1173" t="str">
            <v>UN</v>
          </cell>
          <cell r="D1173" t="str">
            <v>11,04</v>
          </cell>
        </row>
        <row r="1174">
          <cell r="A1174" t="str">
            <v>89619</v>
          </cell>
          <cell r="B1174" t="str">
            <v>TÊ DE REDUÇÃO, PVC, SOLDÁVEL, DN 25MM X 20MM, INSTALADO EM PRUMADA DE ÁGUA - FORNECIMENTO E INSTALAÇÃO. AF_12/2014</v>
          </cell>
          <cell r="C1174" t="str">
            <v>UN</v>
          </cell>
          <cell r="D1174" t="str">
            <v>6,21</v>
          </cell>
        </row>
        <row r="1175">
          <cell r="A1175" t="str">
            <v>89620</v>
          </cell>
          <cell r="B1175" t="str">
            <v>TE, PVC, SOLDÁVEL, DN 32MM, INSTALADO EM PRUMADA DE ÁGUA - FORNECIMENTO E INSTALAÇÃO. AF_12/2014</v>
          </cell>
          <cell r="C1175" t="str">
            <v>UN</v>
          </cell>
          <cell r="D1175" t="str">
            <v>7,32</v>
          </cell>
        </row>
        <row r="1176">
          <cell r="A1176" t="str">
            <v>89621</v>
          </cell>
          <cell r="B1176" t="str">
            <v>TÊ COM BUCHA DE LATÃO NA BOLSA CENTRAL, PVC, SOLDÁVEL, DN 32MM X 3/4, INSTALADO EM PRUMADA DE ÁGUA - FORNECIMENTO E INSTALAÇÃO. AF_12/2014</v>
          </cell>
          <cell r="C1176" t="str">
            <v>UN</v>
          </cell>
          <cell r="D1176" t="str">
            <v>17,11</v>
          </cell>
        </row>
        <row r="1177">
          <cell r="A1177" t="str">
            <v>89622</v>
          </cell>
          <cell r="B1177" t="str">
            <v>TÊ DE REDUÇÃO, PVC, SOLDÁVEL, DN 32MM X 25MM, INSTALADO EM PRUMADA DE ÁGUA - FORNECIMENTO E INSTALAÇÃO. AF_12/2014</v>
          </cell>
          <cell r="C1177" t="str">
            <v>UN</v>
          </cell>
          <cell r="D1177" t="str">
            <v>9,31</v>
          </cell>
        </row>
        <row r="1178">
          <cell r="A1178" t="str">
            <v>89623</v>
          </cell>
          <cell r="B1178" t="str">
            <v>TE, PVC, SOLDÁVEL, DN 40MM, INSTALADO EM PRUMADA DE ÁGUA - FORNECIMENTO E INSTALAÇÃO. AF_12/2014</v>
          </cell>
          <cell r="C1178" t="str">
            <v>UN</v>
          </cell>
          <cell r="D1178" t="str">
            <v>12,13</v>
          </cell>
        </row>
        <row r="1179">
          <cell r="A1179" t="str">
            <v>89624</v>
          </cell>
          <cell r="B1179" t="str">
            <v>TÊ DE REDUÇÃO, PVC, SOLDÁVEL, DN 40MM X 32MM, INSTALADO EM PRUMADA DE ÁGUA - FORNECIMENTO E INSTALAÇÃO. AF_12/2014</v>
          </cell>
          <cell r="C1179" t="str">
            <v>UN</v>
          </cell>
          <cell r="D1179" t="str">
            <v>12,03</v>
          </cell>
        </row>
        <row r="1180">
          <cell r="A1180" t="str">
            <v>89625</v>
          </cell>
          <cell r="B1180" t="str">
            <v>TE, PVC, SOLDÁVEL, DN 50MM, INSTALADO EM PRUMADA DE ÁGUA - FORNECIMENTO E INSTALAÇÃO. AF_12/2014</v>
          </cell>
          <cell r="C1180" t="str">
            <v>UN</v>
          </cell>
          <cell r="D1180" t="str">
            <v>14,60</v>
          </cell>
        </row>
        <row r="1181">
          <cell r="A1181" t="str">
            <v>89626</v>
          </cell>
          <cell r="B1181" t="str">
            <v>TÊ DE REDUÇÃO, PVC, SOLDÁVEL, DN 50MM X 40MM, INSTALADO EM PRUMADA DE ÁGUA - FORNECIMENTO E INSTALAÇÃO. AF_12/2014</v>
          </cell>
          <cell r="C1181" t="str">
            <v>UN</v>
          </cell>
          <cell r="D1181" t="str">
            <v>18,04</v>
          </cell>
        </row>
        <row r="1182">
          <cell r="A1182" t="str">
            <v>89627</v>
          </cell>
          <cell r="B1182" t="str">
            <v>TÊ DE REDUÇÃO, PVC, SOLDÁVEL, DN 50MM X 25MM, INSTALADO EM PRUMADA DE ÁGUA - FORNECIMENTO E INSTALAÇÃO. AF_12/2014</v>
          </cell>
          <cell r="C1182" t="str">
            <v>UN</v>
          </cell>
          <cell r="D1182" t="str">
            <v>14,37</v>
          </cell>
        </row>
        <row r="1183">
          <cell r="A1183" t="str">
            <v>89628</v>
          </cell>
          <cell r="B1183" t="str">
            <v>TE, PVC, SOLDÁVEL, DN 60MM, INSTALADO EM PRUMADA DE ÁGUA - FORNECIMENTO E INSTALAÇÃO. AF_12/2014</v>
          </cell>
          <cell r="C1183" t="str">
            <v>UN</v>
          </cell>
          <cell r="D1183" t="str">
            <v>29,05</v>
          </cell>
        </row>
        <row r="1184">
          <cell r="A1184" t="str">
            <v>89629</v>
          </cell>
          <cell r="B1184" t="str">
            <v>TE, PVC, SOLDÁVEL, DN 75MM, INSTALADO EM PRUMADA DE ÁGUA - FORNECIMENTO E INSTALAÇÃO. AF_12/2014</v>
          </cell>
          <cell r="C1184" t="str">
            <v>UN</v>
          </cell>
          <cell r="D1184" t="str">
            <v>50,46</v>
          </cell>
        </row>
        <row r="1185">
          <cell r="A1185" t="str">
            <v>89630</v>
          </cell>
          <cell r="B1185" t="str">
            <v>TE DE REDUÇÃO, PVC, SOLDÁVEL, DN 75MM X 50MM, INSTALADO EM PRUMADA DE ÁGUA - FORNECIMENTO E INSTALAÇÃO. AF_12/2014</v>
          </cell>
          <cell r="C1185" t="str">
            <v>UN</v>
          </cell>
          <cell r="D1185" t="str">
            <v>43,61</v>
          </cell>
        </row>
        <row r="1186">
          <cell r="A1186" t="str">
            <v>89631</v>
          </cell>
          <cell r="B1186" t="str">
            <v>TE, PVC, SOLDÁVEL, DN 85MM, INSTALADO EM PRUMADA DE ÁGUA - FORNECIMENTO E INSTALAÇÃO. AF_12/2014</v>
          </cell>
          <cell r="C1186" t="str">
            <v>UN</v>
          </cell>
          <cell r="D1186" t="str">
            <v>73,51</v>
          </cell>
        </row>
        <row r="1187">
          <cell r="A1187" t="str">
            <v>89632</v>
          </cell>
          <cell r="B1187" t="str">
            <v>TE DE REDUÇÃO, PVC, SOLDÁVEL, DN 85MM X 60MM, INSTALADO EM PRUMADA DE ÁGUA - FORNECIMENTO E INSTALAÇÃO. AF_12/2014</v>
          </cell>
          <cell r="C1187" t="str">
            <v>UN</v>
          </cell>
          <cell r="D1187" t="str">
            <v>63,33</v>
          </cell>
        </row>
        <row r="1188">
          <cell r="A1188" t="str">
            <v>89637</v>
          </cell>
          <cell r="B1188" t="str">
            <v>JOELHO 90 GRAUS, CPVC, SOLDÁVEL, DN 15MM, INSTALADO EM RAMAL OU SUB-RAMAL DE ÁGUA - FORNECIMENTO E INSTALAÇÃO. AF_12/2014</v>
          </cell>
          <cell r="C1188" t="str">
            <v>UN</v>
          </cell>
          <cell r="D1188" t="str">
            <v>6,91</v>
          </cell>
        </row>
        <row r="1189">
          <cell r="A1189" t="str">
            <v>89638</v>
          </cell>
          <cell r="B1189" t="str">
            <v>JOELHO 45 GRAUS, CPVC, SOLDÁVEL, DN 15MM, INSTALADO EM RAMAL OU SUB-RAMAL DE ÁGUA - FORNECIMENTO E INSTALAÇÃO. AF_12/2014</v>
          </cell>
          <cell r="C1189" t="str">
            <v>UN</v>
          </cell>
          <cell r="D1189" t="str">
            <v>7,56</v>
          </cell>
        </row>
        <row r="1190">
          <cell r="A1190" t="str">
            <v>89639</v>
          </cell>
          <cell r="B1190" t="str">
            <v>CURVA 90 GRAUS, CPVC, SOLDÁVEL, DN 15MM, INSTALADO EM RAMAL OU SUB-RAMAL DE ÁGUA - FORNECIMENTO E INSTALAÇÃO. AF_12/2014</v>
          </cell>
          <cell r="C1190" t="str">
            <v>UN</v>
          </cell>
          <cell r="D1190" t="str">
            <v>7,81</v>
          </cell>
        </row>
        <row r="1191">
          <cell r="A1191" t="str">
            <v>89641</v>
          </cell>
          <cell r="B1191" t="str">
            <v>JOELHO 90 GRAUS, CPVC, SOLDÁVEL, DN 22MM, INSTALADO EM RAMAL OU SUB-RAMAL DE ÁGUA - FORNECIMENTO E INSTALAÇÃO. AF_12/2014</v>
          </cell>
          <cell r="C1191" t="str">
            <v>UN</v>
          </cell>
          <cell r="D1191" t="str">
            <v>9,52</v>
          </cell>
        </row>
        <row r="1192">
          <cell r="A1192" t="str">
            <v>89642</v>
          </cell>
          <cell r="B1192" t="str">
            <v>JOELHO 45 GRAUS, CPVC, SOLDÁVEL, DN 22MM, INSTALADO EM RAMAL OU SUB-RAMAL DE ÁGUA - FORNECIMENTO E INSTALAÇÃO. AF_12/2014</v>
          </cell>
          <cell r="C1192" t="str">
            <v>UN</v>
          </cell>
          <cell r="D1192" t="str">
            <v>10,77</v>
          </cell>
        </row>
        <row r="1193">
          <cell r="A1193" t="str">
            <v>89643</v>
          </cell>
          <cell r="B1193" t="str">
            <v>CURVA 90 GRAUS, CPVC, SOLDÁVEL, DN 22MM, INSTALADO EM RAMAL OU SUB-RAMAL DE ÁGUA - FORNECIMENTO E INSTALAÇÃO. AF_12/2014</v>
          </cell>
          <cell r="C1193" t="str">
            <v>UN</v>
          </cell>
          <cell r="D1193" t="str">
            <v>11,19</v>
          </cell>
        </row>
        <row r="1194">
          <cell r="A1194" t="str">
            <v>89645</v>
          </cell>
          <cell r="B1194" t="str">
            <v>JOELHO DE TRANSIÇÃO, 90 GRAUS, CPVC, SOLDÁVEL, DN 22MM X 3/4", INSTALADO EM RAMAL OU SUB-RAMAL DE ÁGUA - FORNECIMENTO E INSTALAÇÃO. AF_12/2014</v>
          </cell>
          <cell r="C1194" t="str">
            <v>UN</v>
          </cell>
          <cell r="D1194" t="str">
            <v>18,70</v>
          </cell>
        </row>
        <row r="1195">
          <cell r="A1195" t="str">
            <v>89646</v>
          </cell>
          <cell r="B1195" t="str">
            <v>JOELHO 90 GRAUS, CPVC, SOLDÁVEL, DN 28MM, INSTALADO EM RAMAL OU SUB-RAMAL DE ÁGUA - FORNECIMENTO E INSTALAÇÃO. AF_12/2014</v>
          </cell>
          <cell r="C1195" t="str">
            <v>UN</v>
          </cell>
          <cell r="D1195" t="str">
            <v>14,31</v>
          </cell>
        </row>
        <row r="1196">
          <cell r="A1196" t="str">
            <v>89647</v>
          </cell>
          <cell r="B1196" t="str">
            <v>JOELHO 45 GRAUS, CPVC, SOLDÁVEL, DN 28MM, INSTALADO EM RAMAL OU SUB-RAMAL DE ÁGUA  FORNECIMENTO E INSTALAÇÃO. AF_12/2014</v>
          </cell>
          <cell r="C1196" t="str">
            <v>UN</v>
          </cell>
          <cell r="D1196" t="str">
            <v>14,02</v>
          </cell>
        </row>
        <row r="1197">
          <cell r="A1197" t="str">
            <v>89648</v>
          </cell>
          <cell r="B1197" t="str">
            <v>CURVA 90 GRAUS, CPVC, SOLDÁVEL, DN 28MM, INSTALADO EM RAMAL OU SUB-RAMAL DE ÁGUA  FORNECIMENTO E INSTALAÇÃO. AF_12/2014</v>
          </cell>
          <cell r="C1197" t="str">
            <v>UN</v>
          </cell>
          <cell r="D1197" t="str">
            <v>15,36</v>
          </cell>
        </row>
        <row r="1198">
          <cell r="A1198" t="str">
            <v>89649</v>
          </cell>
          <cell r="B1198" t="str">
            <v>JOELHO 90 GRAUS, CPVC, SOLDÁVEL, DN 35MM, INSTALADO EM RAMAL OU SUB-RAMAL DE ÁGUA  FORNECIMENTO E INSTALAÇÃO. AF_12/2014</v>
          </cell>
          <cell r="C1198" t="str">
            <v>UN</v>
          </cell>
          <cell r="D1198" t="str">
            <v>20,69</v>
          </cell>
        </row>
        <row r="1199">
          <cell r="A1199" t="str">
            <v>89650</v>
          </cell>
          <cell r="B1199" t="str">
            <v>JOELHO 45 GRAUS, CPVC, SOLDÁVEL, DN 35MM, INSTALADO EM RAMAL OU SUB-RAMAL DE ÁGUA  FORNECIMENTO E INSTALAÇÃO. AF_12/2014</v>
          </cell>
          <cell r="C1199" t="str">
            <v>UN</v>
          </cell>
          <cell r="D1199" t="str">
            <v>20,69</v>
          </cell>
        </row>
        <row r="1200">
          <cell r="A1200" t="str">
            <v>89651</v>
          </cell>
          <cell r="B1200" t="str">
            <v>LUVA, CPVC, SOLDÁVEL, DN 15MM, INSTALADO EM RAMAL OU SUB-RAMAL DE ÁGUA - FORNECIMENTO E INSTALAÇÃO. AF_12/2014</v>
          </cell>
          <cell r="C1200" t="str">
            <v>UN</v>
          </cell>
          <cell r="D1200" t="str">
            <v>4,65</v>
          </cell>
        </row>
        <row r="1201">
          <cell r="A1201" t="str">
            <v>89652</v>
          </cell>
          <cell r="B1201" t="str">
            <v>LUVA DE CORRER, CPVC, SOLDÁVEL, DN 15MM, INSTALADO EM RAMAL OU SUB-RAMAL DE ÁGUA  FORNECIMENTO E INSTALAÇÃO. AF_12/2014</v>
          </cell>
          <cell r="C1201" t="str">
            <v>UN</v>
          </cell>
          <cell r="D1201" t="str">
            <v>7,52</v>
          </cell>
        </row>
        <row r="1202">
          <cell r="A1202" t="str">
            <v>89653</v>
          </cell>
          <cell r="B1202" t="str">
            <v>LUVA DE TRANSIÇÃO, CPVC, SOLDÁVEL, DN15MM X 1/2", INSTALADO EM RAMAL OU SUB-RAMAL DE ÁGUA - FORNECIMENTO E INSTALAÇÃO. AF_12/2014</v>
          </cell>
          <cell r="C1202" t="str">
            <v>UN</v>
          </cell>
          <cell r="D1202" t="str">
            <v>11,94</v>
          </cell>
        </row>
        <row r="1203">
          <cell r="A1203" t="str">
            <v>89654</v>
          </cell>
          <cell r="B1203" t="str">
            <v>UNIÃO, CPVC, SOLDÁVEL, DN15MM, INSTALADO EM RAMAL OU SUB-RAMAL DE ÁGUA  FORNECIMENTO E INSTALAÇÃO. AF_12/2014</v>
          </cell>
          <cell r="C1203" t="str">
            <v>UN</v>
          </cell>
          <cell r="D1203" t="str">
            <v>11,65</v>
          </cell>
        </row>
        <row r="1204">
          <cell r="A1204" t="str">
            <v>89655</v>
          </cell>
          <cell r="B1204" t="str">
            <v>CONECTOR, CPVC, SOLDÁVEL, DN 15MM X 1/2, INSTALADO EM RAMAL OU SUB-RAMAL DE ÁGUA  FORNECIMENTO E INSTALAÇÃO. AF_12/2014</v>
          </cell>
          <cell r="C1204" t="str">
            <v>UN</v>
          </cell>
          <cell r="D1204" t="str">
            <v>17,06</v>
          </cell>
        </row>
        <row r="1205">
          <cell r="A1205" t="str">
            <v>89656</v>
          </cell>
          <cell r="B1205" t="str">
            <v>ADAPTADOR, CPVC, SOLDÁVEL, DN15MM, INSTALADO EM RAMAL OU SUB-RAMAL DE ÁGUA  FORNECIMENTO E INSTALAÇÃO. AF_12/2014</v>
          </cell>
          <cell r="C1205" t="str">
            <v>UN</v>
          </cell>
          <cell r="D1205" t="str">
            <v>7,98</v>
          </cell>
        </row>
        <row r="1206">
          <cell r="A1206" t="str">
            <v>89657</v>
          </cell>
          <cell r="B1206" t="str">
            <v>CURVA DE TRANSPOSIÇÃO, CPVC, SOLDÁVEL, DN15MM, INSTALADO EM RAMAL OU SUB-RAMAL DE ÁGUA  FORNECIMENTO E INSTALAÇÃO. AF_12/2014</v>
          </cell>
          <cell r="C1206" t="str">
            <v>UN</v>
          </cell>
          <cell r="D1206" t="str">
            <v>8,12</v>
          </cell>
        </row>
        <row r="1207">
          <cell r="A1207" t="str">
            <v>89658</v>
          </cell>
          <cell r="B1207" t="str">
            <v>LUVA, CPVC, SOLDÁVEL, DN 22MM, INSTALADO EM RAMAL OU SUB-RAMAL DE ÁGUA  FORNECIMENTO E INSTALAÇÃO. AF_12/2014</v>
          </cell>
          <cell r="C1207" t="str">
            <v>UN</v>
          </cell>
          <cell r="D1207" t="str">
            <v>6,26</v>
          </cell>
        </row>
        <row r="1208">
          <cell r="A1208" t="str">
            <v>89659</v>
          </cell>
          <cell r="B1208" t="str">
            <v>LUVA DE CORRER, CPVC, SOLDÁVEL, DN 22MM, INSTALADO EM RAMAL OU SUB-RAMAL DE ÁGUA  FORNECIMENTO E INSTALAÇÃO. AF_12/2014</v>
          </cell>
          <cell r="C1208" t="str">
            <v>UN</v>
          </cell>
          <cell r="D1208" t="str">
            <v>10,66</v>
          </cell>
        </row>
        <row r="1209">
          <cell r="A1209" t="str">
            <v>89660</v>
          </cell>
          <cell r="B1209" t="str">
            <v>LUVA DE TRANSIÇÃO, CPVC, SOLDÁVEL, DN22MM X 25MM, INSTALADO EM RAMAL OU SUB-RAMAL DE ÁGUA - FORNECIMENTO E INSTALAÇÃO. AF_12/2014</v>
          </cell>
          <cell r="C1209" t="str">
            <v>UN</v>
          </cell>
          <cell r="D1209" t="str">
            <v>5,88</v>
          </cell>
        </row>
        <row r="1210">
          <cell r="A1210" t="str">
            <v>89661</v>
          </cell>
          <cell r="B1210" t="str">
            <v>UNIÃO, CPVC, SOLDÁVEL, DN22MM, INSTALADO EM RAMAL OU SUB-RAMAL DE ÁGUA  FORNECIMENTO E INSTALAÇÃO. AF_12/2014</v>
          </cell>
          <cell r="C1210" t="str">
            <v>UN</v>
          </cell>
          <cell r="D1210" t="str">
            <v>14,01</v>
          </cell>
        </row>
        <row r="1211">
          <cell r="A1211" t="str">
            <v>89662</v>
          </cell>
          <cell r="B1211" t="str">
            <v>CONECTOR, CPVC, SOLDÁVEL, DN 22MM X 1/2, INSTALADO EM RAMAL OU SUB-RAMAL DE ÁGUA  FORNECIMENTO E INSTALAÇÃO. AF_12/2014</v>
          </cell>
          <cell r="C1211" t="str">
            <v>UN</v>
          </cell>
          <cell r="D1211" t="str">
            <v>21,18</v>
          </cell>
        </row>
        <row r="1212">
          <cell r="A1212" t="str">
            <v>89663</v>
          </cell>
          <cell r="B1212" t="str">
            <v>ADAPTADOR, CPVC, SOLDÁVEL, DN22MM, INSTALADO EM RAMAL OU SUB-RAMAL DE ÁGUA  FORNECIMENTO E INSTALAÇÃO. AF_12/2014</v>
          </cell>
          <cell r="C1212" t="str">
            <v>UN</v>
          </cell>
          <cell r="D1212" t="str">
            <v>9,17</v>
          </cell>
        </row>
        <row r="1213">
          <cell r="A1213" t="str">
            <v>89664</v>
          </cell>
          <cell r="B1213" t="str">
            <v>CURVA DE TRANSPOSIÇÃO, CPVC, SOLDÁVEL, DN22MM, INSTALADO EM RAMAL OU SUB-RAMAL DE ÁGUA  FORNECIMENTO E INSTALAÇÃO. AF_12/2014</v>
          </cell>
          <cell r="C1213" t="str">
            <v>UN</v>
          </cell>
          <cell r="D1213" t="str">
            <v>10,66</v>
          </cell>
        </row>
        <row r="1214">
          <cell r="A1214" t="str">
            <v>89665</v>
          </cell>
          <cell r="B1214" t="str">
            <v>REDUÇÃO EXCÊNTRICA, PVC, SERIE R, ÁGUA PLUVIAL, DN 75 X 50 MM, JUNTA ELÁSTICA, FORNECIDO E INSTALADO EM CONDUTORES VERTICAIS DE ÁGUAS PLUVIAIS. AF_12/2014</v>
          </cell>
          <cell r="C1214" t="str">
            <v>UN</v>
          </cell>
          <cell r="D1214" t="str">
            <v>9,12</v>
          </cell>
        </row>
        <row r="1215">
          <cell r="A1215" t="str">
            <v>89666</v>
          </cell>
          <cell r="B1215" t="str">
            <v>BUCHA DE REDUÇÃO, CPVC, SOLDÁVEL, DN22MM X 15MM, INSTALADO EM RAMAL OU SUB-RAMAL DE ÁGUA  FORNECIMENTO E INSTALAÇÃO. AF_12/2014</v>
          </cell>
          <cell r="C1215" t="str">
            <v>UN</v>
          </cell>
          <cell r="D1215" t="str">
            <v>5,22</v>
          </cell>
        </row>
        <row r="1216">
          <cell r="A1216" t="str">
            <v>89667</v>
          </cell>
          <cell r="B1216" t="str">
            <v>TÊ DE INSPEÇÃO, PVC, SERIE R, ÁGUA PLUVIAL, DN 75 MM, JUNTA ELÁSTICA, FORNECIDO E INSTALADO EM CONDUTORES VERTICAIS DE ÁGUAS PLUVIAIS. AF_12/2014</v>
          </cell>
          <cell r="C1216" t="str">
            <v>UN</v>
          </cell>
          <cell r="D1216" t="str">
            <v>26,86</v>
          </cell>
        </row>
        <row r="1217">
          <cell r="A1217" t="str">
            <v>89668</v>
          </cell>
          <cell r="B1217" t="str">
            <v>CONECTOR, CPVC, SOLDÁVEL, DN22MM X 3/4", INSTALADO EM RAMAL OU SUB-RAMAL DE ÁGUA - FORNECIMENTO E INSTALAÇÃO. AF_12/2014</v>
          </cell>
          <cell r="C1217" t="str">
            <v>UN</v>
          </cell>
          <cell r="D1217" t="str">
            <v>20,13</v>
          </cell>
        </row>
        <row r="1218">
          <cell r="A1218" t="str">
            <v>89669</v>
          </cell>
          <cell r="B1218" t="str">
            <v>LUVA SIMPLES, PVC, SERIE R, ÁGUA PLUVIAL, DN 100 MM, JUNTA ELÁSTICA, FORNECIDO E INSTALADO EM CONDUTORES VERTICAIS DE ÁGUAS PLUVIAIS. AF_12/2014</v>
          </cell>
          <cell r="C1218" t="str">
            <v>UN</v>
          </cell>
          <cell r="D1218" t="str">
            <v>14,41</v>
          </cell>
        </row>
        <row r="1219">
          <cell r="A1219" t="str">
            <v>89670</v>
          </cell>
          <cell r="B1219" t="str">
            <v>LUVA, CPVC, SOLDÁVEL, DN 28MM, INSTALADO EM RAMAL OU SUB-RAMAL DE ÁGUA  FORNECIMENTO E INSTALAÇÃO. AF_12/2014</v>
          </cell>
          <cell r="C1219" t="str">
            <v>UN</v>
          </cell>
          <cell r="D1219" t="str">
            <v>9,02</v>
          </cell>
        </row>
        <row r="1220">
          <cell r="A1220" t="str">
            <v>89671</v>
          </cell>
          <cell r="B1220" t="str">
            <v>LUVA DE CORRER, PVC, SERIE R, ÁGUA PLUVIAL, DN 100 MM, JUNTA ELÁSTICA, FORNECIDO E INSTALADO EM CONDUTORES VERTICAIS DE ÁGUAS PLUVIAIS. AF_12/2014</v>
          </cell>
          <cell r="C1220" t="str">
            <v>UN</v>
          </cell>
          <cell r="D1220" t="str">
            <v>21,06</v>
          </cell>
        </row>
        <row r="1221">
          <cell r="A1221" t="str">
            <v>89672</v>
          </cell>
          <cell r="B1221" t="str">
            <v>LUVA DE CORRER, CPVC, SOLDÁVEL, DN 28MM, INSTALADO EM RAMAL OU SUB-RAMAL DE ÁGUA  FORNECIMENTO E INSTALAÇÃO. AF_12/2014</v>
          </cell>
          <cell r="C1221" t="str">
            <v>UN</v>
          </cell>
          <cell r="D1221" t="str">
            <v>14,06</v>
          </cell>
        </row>
        <row r="1222">
          <cell r="A1222" t="str">
            <v>89673</v>
          </cell>
          <cell r="B1222" t="str">
            <v>REDUÇÃO EXCÊNTRICA, PVC, SERIE R, ÁGUA PLUVIAL, DN 100 X 75 MM, JUNTA ELÁSTICA, FORNECIDO E INSTALADO EM CONDUTORES VERTICAIS DE ÁGUAS PLUVIAIS. AF_12/2014</v>
          </cell>
          <cell r="C1222" t="str">
            <v>UN</v>
          </cell>
          <cell r="D1222" t="str">
            <v>16,76</v>
          </cell>
        </row>
        <row r="1223">
          <cell r="A1223" t="str">
            <v>89674</v>
          </cell>
          <cell r="B1223" t="str">
            <v>UNIÃO, CPVC, SOLDÁVEL, DN28MM, INSTALADO EM RAMAL OU SUB-RAMAL DE ÁGUA  FORNECIMENTO E INSTALAÇÃO. AF_12/2014</v>
          </cell>
          <cell r="C1223" t="str">
            <v>UN</v>
          </cell>
          <cell r="D1223" t="str">
            <v>20,48</v>
          </cell>
        </row>
        <row r="1224">
          <cell r="A1224" t="str">
            <v>89675</v>
          </cell>
          <cell r="B1224" t="str">
            <v>TÊ DE INSPEÇÃO, PVC, SERIE R, ÁGUA PLUVIAL, DN 100 MM, JUNTA ELÁSTICA, FORNECIDO E INSTALADO EM CONDUTORES VERTICAIS DE ÁGUAS PLUVIAIS. AF_12/2014</v>
          </cell>
          <cell r="C1224" t="str">
            <v>UN</v>
          </cell>
          <cell r="D1224" t="str">
            <v>36,69</v>
          </cell>
        </row>
        <row r="1225">
          <cell r="A1225" t="str">
            <v>89676</v>
          </cell>
          <cell r="B1225" t="str">
            <v>CONECTOR, CPVC, SOLDÁVEL, DN 28MM X 1, INSTALADO EM RAMAL OU SUB-RAMAL DE ÁGUA  FORNECIMENTO E INSTALAÇÃO. AF_12/2014</v>
          </cell>
          <cell r="C1225" t="str">
            <v>UN</v>
          </cell>
          <cell r="D1225" t="str">
            <v>30,96</v>
          </cell>
        </row>
        <row r="1226">
          <cell r="A1226" t="str">
            <v>89677</v>
          </cell>
          <cell r="B1226" t="str">
            <v>LUVA SIMPLES, PVC, SERIE R, ÁGUA PLUVIAL, DN 150 MM, JUNTA ELÁSTICA, FORNECIDO E INSTALADO EM CONDUTORES VERTICAIS DE ÁGUAS PLUVIAIS. AF_12/2014</v>
          </cell>
          <cell r="C1226" t="str">
            <v>UN</v>
          </cell>
          <cell r="D1226" t="str">
            <v>41,79</v>
          </cell>
        </row>
        <row r="1227">
          <cell r="A1227" t="str">
            <v>89678</v>
          </cell>
          <cell r="B1227" t="str">
            <v>BUCHA DE REDUÇÃO, CPVC, SOLDÁVEL, DN28MM X 22MM, INSTALADO EM RAMAL OU SUB-RAMAL DE ÁGUA  FORNECIMENTO E INSTALAÇÃO. AF_12/2014</v>
          </cell>
          <cell r="C1227" t="str">
            <v>UN</v>
          </cell>
          <cell r="D1227" t="str">
            <v>6,78</v>
          </cell>
        </row>
        <row r="1228">
          <cell r="A1228" t="str">
            <v>89679</v>
          </cell>
          <cell r="B1228" t="str">
            <v>LUVA DE CORRER, PVC, SERIE R, ÁGUA PLUVIAL, DN 150 MM, JUNTA ELÁSTICA, FORNECIDO E INSTALADO EM CONDUTORES VERTICAIS DE ÁGUAS PLUVIAIS. AF_12/2014</v>
          </cell>
          <cell r="C1228" t="str">
            <v>UN</v>
          </cell>
          <cell r="D1228" t="str">
            <v>68,25</v>
          </cell>
        </row>
        <row r="1229">
          <cell r="A1229" t="str">
            <v>89680</v>
          </cell>
          <cell r="B1229" t="str">
            <v>LUVA, CPVC, SOLDÁVEL, DN 35MM, INSTALADO EM RAMAL OU SUB-RAMAL DE ÁGUA  FORNECIMENTO E INSTALAÇÃO. AF_12/2014</v>
          </cell>
          <cell r="C1229" t="str">
            <v>UN</v>
          </cell>
          <cell r="D1229" t="str">
            <v>13,85</v>
          </cell>
        </row>
        <row r="1230">
          <cell r="A1230" t="str">
            <v>89681</v>
          </cell>
          <cell r="B1230" t="str">
            <v>REDUÇÃO EXCÊNTRICA, PVC, SERIE R, ÁGUA PLUVIAL, DN 150 X 100 MM, JUNTA ELÁSTICA, FORNECIDO E INSTALADO EM CONDUTORES VERTICAIS DE ÁGUAS PLUVIAIS. AF_12/2014</v>
          </cell>
          <cell r="C1230" t="str">
            <v>UN</v>
          </cell>
          <cell r="D1230" t="str">
            <v>46,40</v>
          </cell>
        </row>
        <row r="1231">
          <cell r="A1231" t="str">
            <v>89682</v>
          </cell>
          <cell r="B1231" t="str">
            <v>LUVA DE CORRER, CPVC, SOLDÁVEL, DN 35MM, INSTALADO EM RAMAL OU SUB-RAMAL DE ÁGUA  FORNECIMENTO E INSTALAÇÃO. AF_12/2014</v>
          </cell>
          <cell r="C1231" t="str">
            <v>UN</v>
          </cell>
          <cell r="D1231" t="str">
            <v>21,38</v>
          </cell>
        </row>
        <row r="1232">
          <cell r="A1232" t="str">
            <v>89684</v>
          </cell>
          <cell r="B1232" t="str">
            <v>UNIÃO, CPVC, SOLDÁVEL, DN35MM, INSTALADO EM RAMAL OU SUB-RAMAL DE ÁGUA  FORNECIMENTO E INSTALAÇÃO. AF_12/2014</v>
          </cell>
          <cell r="C1232" t="str">
            <v>UN</v>
          </cell>
          <cell r="D1232" t="str">
            <v>29,46</v>
          </cell>
        </row>
        <row r="1233">
          <cell r="A1233" t="str">
            <v>89685</v>
          </cell>
          <cell r="B1233" t="str">
            <v>JUNÇÃO SIMPLES, PVC, SERIE R, ÁGUA PLUVIAL, DN 75 X 75 MM, JUNTA ELÁSTICA, FORNECIDO E INSTALADO EM CONDUTORES VERTICAIS DE ÁGUAS PLUVIAIS. AF_12/2014</v>
          </cell>
          <cell r="C1233" t="str">
            <v>UN</v>
          </cell>
          <cell r="D1233" t="str">
            <v>31,85</v>
          </cell>
        </row>
        <row r="1234">
          <cell r="A1234" t="str">
            <v>89686</v>
          </cell>
          <cell r="B1234" t="str">
            <v>CONECTOR, CPVC, SOLDÁVEL, DN 35MM X 1 1/4, INSTALADO EM RAMAL OU SUB-RAMAL DE ÁGUA  FORNECIMENTO E INSTALAÇÃO. AF_12/2014</v>
          </cell>
          <cell r="C1234" t="str">
            <v>UN</v>
          </cell>
          <cell r="D1234" t="str">
            <v>109,39</v>
          </cell>
        </row>
        <row r="1235">
          <cell r="A1235" t="str">
            <v>89687</v>
          </cell>
          <cell r="B1235" t="str">
            <v>TÊ, PVC, SERIE R, ÁGUA PLUVIAL, DN 75 X 75 MM, JUNTA ELÁSTICA, FORNECIDO E INSTALADO EM CONDUTORES VERTICAIS DE ÁGUAS PLUVIAIS. AF_12/2014</v>
          </cell>
          <cell r="C1235" t="str">
            <v>UN</v>
          </cell>
          <cell r="D1235" t="str">
            <v>26,40</v>
          </cell>
        </row>
        <row r="1236">
          <cell r="A1236" t="str">
            <v>89689</v>
          </cell>
          <cell r="B1236" t="str">
            <v>BUCHA DE REDUÇÃO, CPVC, SOLDÁVEL, DN35MM X 28MM, INSTALADO EM RAMAL OU SUB-RAMAL DE ÁGUA  FORNECIMENTO E INSTALAÇÃO. AF_12/2014</v>
          </cell>
          <cell r="C1236" t="str">
            <v>UN</v>
          </cell>
          <cell r="D1236" t="str">
            <v>23,00</v>
          </cell>
        </row>
        <row r="1237">
          <cell r="A1237" t="str">
            <v>89690</v>
          </cell>
          <cell r="B1237" t="str">
            <v>JUNÇÃO SIMPLES, PVC, SERIE R, ÁGUA PLUVIAL, DN 100 X 100 MM, JUNTA ELÁSTICA, FORNECIDO E INSTALADO EM CONDUTORES VERTICAIS DE ÁGUAS PLUVIAIS. AF_12/2014</v>
          </cell>
          <cell r="C1237" t="str">
            <v>UN</v>
          </cell>
          <cell r="D1237" t="str">
            <v>48,74</v>
          </cell>
        </row>
        <row r="1238">
          <cell r="A1238" t="str">
            <v>89691</v>
          </cell>
          <cell r="B1238" t="str">
            <v>TE, CPVC, SOLDÁVEL, DN 15MM, INSTALADO EM RAMAL OU SUB-RAMAL DE ÁGUA - FORNECIMENTO E INSTALAÇÃO. AF_12/2014</v>
          </cell>
          <cell r="C1238" t="str">
            <v>UN</v>
          </cell>
          <cell r="D1238" t="str">
            <v>8,89</v>
          </cell>
        </row>
        <row r="1239">
          <cell r="A1239" t="str">
            <v>89692</v>
          </cell>
          <cell r="B1239" t="str">
            <v>JUNÇÃO SIMPLES, PVC, SERIE R, ÁGUA PLUVIAL, DN 100 X 75 MM, JUNTA ELÁSTICA, FORNECIDO E INSTALADO EM CONDUTORES VERTICAIS DE ÁGUAS PLUVIAIS. AF_12/2014</v>
          </cell>
          <cell r="C1239" t="str">
            <v>UN</v>
          </cell>
          <cell r="D1239" t="str">
            <v>47,13</v>
          </cell>
        </row>
        <row r="1240">
          <cell r="A1240" t="str">
            <v>89693</v>
          </cell>
          <cell r="B1240" t="str">
            <v>TÊ, PVC, SERIE R, ÁGUA PLUVIAL, DN 100 X 100 MM, JUNTA ELÁSTICA, FORNECIDO E INSTALADO EM CONDUTORES VERTICAIS DE ÁGUAS PLUVIAIS. AF_12/2014</v>
          </cell>
          <cell r="C1240" t="str">
            <v>UN</v>
          </cell>
          <cell r="D1240" t="str">
            <v>43,25</v>
          </cell>
        </row>
        <row r="1241">
          <cell r="A1241" t="str">
            <v>89694</v>
          </cell>
          <cell r="B1241" t="str">
            <v>TE DE TRANSIÇÃO, CPVC, SOLDÁVEL, DN 15MM X 1/2, INSTALADO EM RAMAL OU SUB-RAMAL DE ÁGUA  FORNECIMENTO E INSTALAÇÃO. AF_12/2014</v>
          </cell>
          <cell r="C1241" t="str">
            <v>UN</v>
          </cell>
          <cell r="D1241" t="str">
            <v>13,82</v>
          </cell>
        </row>
        <row r="1242">
          <cell r="A1242" t="str">
            <v>89695</v>
          </cell>
          <cell r="B1242" t="str">
            <v>TÊ MISTURADOR, CPVC, SOLDÁVEL, DN15MM, INSTALADO EM RAMAL OU SUB-RAMAL DE ÁGUA  FORNECIMENTO E INSTALAÇÃO. AF_12/2014</v>
          </cell>
          <cell r="C1242" t="str">
            <v>UN</v>
          </cell>
          <cell r="D1242" t="str">
            <v>12,89</v>
          </cell>
        </row>
        <row r="1243">
          <cell r="A1243" t="str">
            <v>89696</v>
          </cell>
          <cell r="B1243" t="str">
            <v>TÊ, PVC, SERIE R, ÁGUA PLUVIAL, DN 100 X 75 MM, JUNTA ELÁSTICA, FORNECIDO E INSTALADO EM CONDUTORES VERTICAIS DE ÁGUAS PLUVIAIS. AF_12/2014</v>
          </cell>
          <cell r="C1243" t="str">
            <v>UN</v>
          </cell>
          <cell r="D1243" t="str">
            <v>34,01</v>
          </cell>
        </row>
        <row r="1244">
          <cell r="A1244" t="str">
            <v>89697</v>
          </cell>
          <cell r="B1244" t="str">
            <v>TE, CPVC, SOLDÁVEL, DN 22MM, INSTALADO EM RAMAL OU SUB-RAMAL DE ÁGUA - FORNECIMENTO E INSTALAÇÃO. AF_12/2014</v>
          </cell>
          <cell r="C1244" t="str">
            <v>UN</v>
          </cell>
          <cell r="D1244" t="str">
            <v>11,16</v>
          </cell>
        </row>
        <row r="1245">
          <cell r="A1245" t="str">
            <v>89698</v>
          </cell>
          <cell r="B1245" t="str">
            <v>JUNÇÃO SIMPLES, PVC, SERIE R, ÁGUA PLUVIAL, DN 150 X 150 MM, JUNTA ELÁSTICA, FORNECIDO E INSTALADO EM CONDUTORES VERTICAIS DE ÁGUAS PLUVIAIS. AF_12/2014</v>
          </cell>
          <cell r="C1245" t="str">
            <v>UN</v>
          </cell>
          <cell r="D1245" t="str">
            <v>134,85</v>
          </cell>
        </row>
        <row r="1246">
          <cell r="A1246" t="str">
            <v>89699</v>
          </cell>
          <cell r="B1246" t="str">
            <v>JUNÇÃO SIMPLES, PVC, SERIE R, ÁGUA PLUVIAL, DN 150 X 100 MM, JUNTA ELÁSTICA, FORNECIDO E INSTALADO EM CONDUTORES VERTICAIS DE ÁGUAS PLUVIAIS. AF_12/2014</v>
          </cell>
          <cell r="C1246" t="str">
            <v>UN</v>
          </cell>
          <cell r="D1246" t="str">
            <v>109,74</v>
          </cell>
        </row>
        <row r="1247">
          <cell r="A1247" t="str">
            <v>89700</v>
          </cell>
          <cell r="B1247" t="str">
            <v>TE DE TRANSIÇÃO, CPVC, SOLDÁVEL, DN 22MM X 1/2, INSTALADO EM RAMAL OU SUB-RAMAL DE ÁGUA  FORNECIMENTO E INSTALAÇÃO. AF_12/2014</v>
          </cell>
          <cell r="C1247" t="str">
            <v>UN</v>
          </cell>
          <cell r="D1247" t="str">
            <v>15,39</v>
          </cell>
        </row>
        <row r="1248">
          <cell r="A1248" t="str">
            <v>89701</v>
          </cell>
          <cell r="B1248" t="str">
            <v>TÊ, PVC, SERIE R, ÁGUA PLUVIAL, DN 150 X 150 MM, JUNTA ELÁSTICA, FORNECIDO E INSTALADO EM CONDUTORES VERTICAIS DE ÁGUAS PLUVIAIS. AF_12/2014</v>
          </cell>
          <cell r="C1248" t="str">
            <v>UN</v>
          </cell>
          <cell r="D1248" t="str">
            <v>98,19</v>
          </cell>
        </row>
        <row r="1249">
          <cell r="A1249" t="str">
            <v>89702</v>
          </cell>
          <cell r="B1249" t="str">
            <v>TÊ MISTURADOR, CPVC, SOLDÁVEL, DN22MM, INSTALADO EM RAMAL OU SUB-RAMAL DE ÁGUA  FORNECIMENTO E INSTALAÇÃO. AF_12/2014</v>
          </cell>
          <cell r="C1249" t="str">
            <v>UN</v>
          </cell>
          <cell r="D1249" t="str">
            <v>15,39</v>
          </cell>
        </row>
        <row r="1250">
          <cell r="A1250" t="str">
            <v>89703</v>
          </cell>
          <cell r="B1250" t="str">
            <v>TE MISTURADOR DE TRANSIÇÃO, CPVC, SOLDÁVEL, DN 22MM X 3/4", INSTALADO EM RAMAL OU SUB-RAMAL DE ÁGUA - FORNECIMENTO E INSTALAÇÃO. AF_12/2014</v>
          </cell>
          <cell r="C1250" t="str">
            <v>UN</v>
          </cell>
          <cell r="D1250" t="str">
            <v>32,53</v>
          </cell>
        </row>
        <row r="1251">
          <cell r="A1251" t="str">
            <v>89704</v>
          </cell>
          <cell r="B1251" t="str">
            <v>TÊ, PVC, SERIE R, ÁGUA PLUVIAL, DN 150 X 100 MM, JUNTA ELÁSTICA, FORNECIDO E INSTALADO EM CONDUTORES VERTICAIS DE ÁGUAS PLUVIAIS. AF_12/2014</v>
          </cell>
          <cell r="C1251" t="str">
            <v>UN</v>
          </cell>
          <cell r="D1251" t="str">
            <v>77,21</v>
          </cell>
        </row>
        <row r="1252">
          <cell r="A1252" t="str">
            <v>89705</v>
          </cell>
          <cell r="B1252" t="str">
            <v>TÊ, CPVC, SOLDÁVEL, DN28MM, INSTALADO EM RAMAL OU SUB-RAMAL DE ÁGUA   FORNECIMENTO E INSTALAÇÃO. AF_12/2014</v>
          </cell>
          <cell r="C1252" t="str">
            <v>UN</v>
          </cell>
          <cell r="D1252" t="str">
            <v>17,17</v>
          </cell>
        </row>
        <row r="1253">
          <cell r="A1253" t="str">
            <v>89706</v>
          </cell>
          <cell r="B1253" t="str">
            <v>TÊ, CPVC, SOLDÁVEL, DN35MM, INSTALADO EM RAMAL OU SUB-RAMAL DE ÁGUA  FORNECIMENTO E INSTALAÇÃO. AF_12/2014</v>
          </cell>
          <cell r="C1253" t="str">
            <v>UN</v>
          </cell>
          <cell r="D1253" t="str">
            <v>35,87</v>
          </cell>
        </row>
        <row r="1254">
          <cell r="A1254" t="str">
            <v>89715</v>
          </cell>
          <cell r="B1254" t="str">
            <v>TUBO, CPVC, SOLDÁVEL, DN 22MM, INSTALADO EM RAMAL DE DISTRIBUIÇÃO DE ÁGUA   FORNECIMENTO E INSTALAÇÃO. AF_12/2014</v>
          </cell>
          <cell r="C1254" t="str">
            <v>UN</v>
          </cell>
          <cell r="D1254" t="str">
            <v>19,60</v>
          </cell>
        </row>
        <row r="1255">
          <cell r="A1255" t="str">
            <v>89718</v>
          </cell>
          <cell r="B1255" t="str">
            <v>TUBO, CPVC, SOLDÁVEL, DN 35MM, INSTALADO EM RAMAL DE DISTRIBUIÇÃO DE ÁGUA   FORNECIMENTO E INSTALAÇÃO. AF_12/2014</v>
          </cell>
          <cell r="C1255" t="str">
            <v>M</v>
          </cell>
          <cell r="D1255" t="str">
            <v>36,54</v>
          </cell>
        </row>
        <row r="1256">
          <cell r="A1256" t="str">
            <v>89719</v>
          </cell>
          <cell r="B1256" t="str">
            <v>JOELHO 90 GRAUS, CPVC, SOLDÁVEL, DN 22MM, INSTALADO EM RAMAL DE DISTRIBUIÇÃO DE ÁGUA   FORNECIMENTO E INSTALAÇÃO. AF_12/2014</v>
          </cell>
          <cell r="C1256" t="str">
            <v>UN</v>
          </cell>
          <cell r="D1256" t="str">
            <v>7,29</v>
          </cell>
        </row>
        <row r="1257">
          <cell r="A1257" t="str">
            <v>89720</v>
          </cell>
          <cell r="B1257" t="str">
            <v>JOELHO 45 GRAUS, CPVC, SOLDÁVEL, DN 22MM, INSTALADO EM RAMAL DE DISTRIBUIÇÃO DE ÁGUA   FORNECIMENTO E INSTALAÇÃO. AF_12/2014</v>
          </cell>
          <cell r="C1257" t="str">
            <v>UN</v>
          </cell>
          <cell r="D1257" t="str">
            <v>8,54</v>
          </cell>
        </row>
        <row r="1258">
          <cell r="A1258" t="str">
            <v>89721</v>
          </cell>
          <cell r="B1258" t="str">
            <v>CURVA 90 GRAUS, CPVC, SOLDÁVEL, DN 22MM, INSTALADO EM RAMAL DE DISTRIBUIÇÃO DE ÁGUA - FORNECIMENTO E INSTALAÇÃO. AF_12/2014</v>
          </cell>
          <cell r="C1258" t="str">
            <v>UN</v>
          </cell>
          <cell r="D1258" t="str">
            <v>8,96</v>
          </cell>
        </row>
        <row r="1259">
          <cell r="A1259" t="str">
            <v>89723</v>
          </cell>
          <cell r="B1259" t="str">
            <v>JOELHO 90 GRAUS, CPVC, SOLDÁVEL, DN 28MM, INSTALADO EM RAMAL DE DISTRIBUIÇÃO DE ÁGUA   FORNECIMENTO E INSTALAÇÃO. AF_12/2014</v>
          </cell>
          <cell r="C1259" t="str">
            <v>UN</v>
          </cell>
          <cell r="D1259" t="str">
            <v>11,71</v>
          </cell>
        </row>
        <row r="1260">
          <cell r="A1260" t="str">
            <v>89724</v>
          </cell>
          <cell r="B1260" t="str">
            <v>JOELHO 90 GRAUS, PVC, SERIE NORMAL, ESGOTO PREDIAL, DN 40 MM, JUNTA SOLDÁVEL, FORNECIDO E INSTALADO EM RAMAL DE DESCARGA OU RAMAL DE ESGOTO SANITÁRIO. AF_12/2014</v>
          </cell>
          <cell r="C1260" t="str">
            <v>UN</v>
          </cell>
          <cell r="D1260" t="str">
            <v>5,98</v>
          </cell>
        </row>
        <row r="1261">
          <cell r="A1261" t="str">
            <v>89725</v>
          </cell>
          <cell r="B1261" t="str">
            <v>JOELHO 45 GRAUS, CPVC, SOLDÁVEL, DN 28MM, INSTALADO EM RAMAL DE DISTRIBUIÇÃO DE ÁGUA   FORNECIMENTO E INSTALAÇÃO. AF_12/2014</v>
          </cell>
          <cell r="C1261" t="str">
            <v>UN</v>
          </cell>
          <cell r="D1261" t="str">
            <v>11,42</v>
          </cell>
        </row>
        <row r="1262">
          <cell r="A1262" t="str">
            <v>89726</v>
          </cell>
          <cell r="B1262" t="str">
            <v>JOELHO 45 GRAUS, PVC, SERIE NORMAL, ESGOTO PREDIAL, DN 40 MM, JUNTA SOLDÁVEL, FORNECIDO E INSTALADO EM RAMAL DE DESCARGA OU RAMAL DE ESGOTO SANITÁRIO. AF_12/2014</v>
          </cell>
          <cell r="C1262" t="str">
            <v>UN</v>
          </cell>
          <cell r="D1262" t="str">
            <v>6,70</v>
          </cell>
        </row>
        <row r="1263">
          <cell r="A1263" t="str">
            <v>89727</v>
          </cell>
          <cell r="B1263" t="str">
            <v>CURVA 90 GRAUS, CPVC, SOLDÁVEL, DN 28MM, INSTALADO EM RAMAL DE DISTRIBUIÇÃO DE ÁGUA   FORNECIMENTO E INSTALAÇÃO. AF_12/2014</v>
          </cell>
          <cell r="C1263" t="str">
            <v>UN</v>
          </cell>
          <cell r="D1263" t="str">
            <v>12,76</v>
          </cell>
        </row>
        <row r="1264">
          <cell r="A1264" t="str">
            <v>89728</v>
          </cell>
          <cell r="B1264" t="str">
            <v>CURVA CURTA 90 GRAUS, PVC, SERIE NORMAL, ESGOTO PREDIAL, DN 40 MM, JUNTA SOLDÁVEL, FORNECIDO E INSTALADO EM RAMAL DE DESCARGA OU RAMAL DE ESGOTO SANITÁRIO. AF_12/2014</v>
          </cell>
          <cell r="C1264" t="str">
            <v>UN</v>
          </cell>
          <cell r="D1264" t="str">
            <v>8,04</v>
          </cell>
        </row>
        <row r="1265">
          <cell r="A1265" t="str">
            <v>89729</v>
          </cell>
          <cell r="B1265" t="str">
            <v>JOELHO 90 GRAUS, CPVC, SOLDÁVEL, DN 35MM, INSTALADO EM RAMAL DE DISTRIBUIÇÃO DE ÁGUA   FORNECIMENTO E INSTALAÇÃO. AF_12/2014</v>
          </cell>
          <cell r="C1265" t="str">
            <v>UN</v>
          </cell>
          <cell r="D1265" t="str">
            <v>17,62</v>
          </cell>
        </row>
        <row r="1266">
          <cell r="A1266" t="str">
            <v>89730</v>
          </cell>
          <cell r="B1266" t="str">
            <v>CURVA LONGA 90 GRAUS, PVC, SERIE NORMAL, ESGOTO PREDIAL, DN 40 MM, JUNTA SOLDÁVEL, FORNECIDO E INSTALADO EM RAMAL DE DESCARGA OU RAMAL DE ESGOTO SANITÁRIO. AF_12/2014</v>
          </cell>
          <cell r="C1266" t="str">
            <v>UN</v>
          </cell>
          <cell r="D1266" t="str">
            <v>8,14</v>
          </cell>
        </row>
        <row r="1267">
          <cell r="A1267" t="str">
            <v>89731</v>
          </cell>
          <cell r="B1267" t="str">
            <v>JOELHO 90 GRAUS, PVC, SERIE NORMAL, ESGOTO PREDIAL, DN 50 MM, JUNTA ELÁSTICA, FORNECIDO E INSTALADO EM RAMAL DE DESCARGA OU RAMAL DE ESGOTO SANITÁRIO. AF_12/2014</v>
          </cell>
          <cell r="C1267" t="str">
            <v>UN</v>
          </cell>
          <cell r="D1267" t="str">
            <v>8,20</v>
          </cell>
        </row>
        <row r="1268">
          <cell r="A1268" t="str">
            <v>89732</v>
          </cell>
          <cell r="B1268" t="str">
            <v>JOELHO 45 GRAUS, PVC, SERIE NORMAL, ESGOTO PREDIAL, DN 50 MM, JUNTA ELÁSTICA, FORNECIDO E INSTALADO EM RAMAL DE DESCARGA OU RAMAL DE ESGOTO SANITÁRIO. AF_12/2014</v>
          </cell>
          <cell r="C1268" t="str">
            <v>UN</v>
          </cell>
          <cell r="D1268" t="str">
            <v>8,72</v>
          </cell>
        </row>
        <row r="1269">
          <cell r="A1269" t="str">
            <v>89733</v>
          </cell>
          <cell r="B1269" t="str">
            <v>CURVA CURTA 90 GRAUS, PVC, SERIE NORMAL, ESGOTO PREDIAL, DN 50 MM, JUNTA ELÁSTICA, FORNECIDO E INSTALADO EM RAMAL DE DESCARGA OU RAMAL DE ESGOTO SANITÁRIO. AF_12/2014</v>
          </cell>
          <cell r="C1269" t="str">
            <v>UN</v>
          </cell>
          <cell r="D1269" t="str">
            <v>13,70</v>
          </cell>
        </row>
        <row r="1270">
          <cell r="A1270" t="str">
            <v>89734</v>
          </cell>
          <cell r="B1270" t="str">
            <v>JOELHO 45 GRAUS, CPVC, SOLDÁVEL, DN 35MM, INSTALADO EM RAMAL DE DISTRIBUIÇÃO DE ÁGUA   FORNECIMENTO E INSTALAÇÃO. AF_12/2014</v>
          </cell>
          <cell r="C1270" t="str">
            <v>UN</v>
          </cell>
          <cell r="D1270" t="str">
            <v>17,62</v>
          </cell>
        </row>
        <row r="1271">
          <cell r="A1271" t="str">
            <v>89735</v>
          </cell>
          <cell r="B1271" t="str">
            <v>CURVA LONGA 90 GRAUS, PVC, SERIE NORMAL, ESGOTO PREDIAL, DN 50 MM, JUNTA ELÁSTICA, FORNECIDO E INSTALADO EM RAMAL DE DESCARGA OU RAMAL DE ESGOTO SANITÁRIO. AF_12/2014</v>
          </cell>
          <cell r="C1271" t="str">
            <v>UN</v>
          </cell>
          <cell r="D1271" t="str">
            <v>13,59</v>
          </cell>
        </row>
        <row r="1272">
          <cell r="A1272" t="str">
            <v>89736</v>
          </cell>
          <cell r="B1272" t="str">
            <v>LUVA, CPVC, SOLDÁVEL, DN 22MM, INSTALADO EM RAMAL DE DISTRIBUIÇÃO DE ÁGUA   FORNECIMENTO E INSTALAÇÃO. AF_12/2014</v>
          </cell>
          <cell r="C1272" t="str">
            <v>UN</v>
          </cell>
          <cell r="D1272" t="str">
            <v>4,79</v>
          </cell>
        </row>
        <row r="1273">
          <cell r="A1273" t="str">
            <v>89737</v>
          </cell>
          <cell r="B1273" t="str">
            <v>JOELHO 90 GRAUS, PVC, SERIE NORMAL, ESGOTO PREDIAL, DN 75 MM, JUNTA ELÁSTICA, FORNECIDO E INSTALADO EM RAMAL DE DESCARGA OU RAMAL DE ESGOTO SANITÁRIO. AF_12/2014</v>
          </cell>
          <cell r="C1273" t="str">
            <v>UN</v>
          </cell>
          <cell r="D1273" t="str">
            <v>13,82</v>
          </cell>
        </row>
        <row r="1274">
          <cell r="A1274" t="str">
            <v>89738</v>
          </cell>
          <cell r="B1274" t="str">
            <v>LUVA DE CORRER, CPVC, SOLDÁVEL, DN 22MM, INSTALADO EM RAMAL DE DISTRIBUIÇÃO DE ÁGUA   FORNECIMENTO E INSTALAÇÃO. AF_12/2014</v>
          </cell>
          <cell r="C1274" t="str">
            <v>UN</v>
          </cell>
          <cell r="D1274" t="str">
            <v>9,19</v>
          </cell>
        </row>
        <row r="1275">
          <cell r="A1275" t="str">
            <v>89739</v>
          </cell>
          <cell r="B1275" t="str">
            <v>JOELHO 45 GRAUS, PVC, SERIE NORMAL, ESGOTO PREDIAL, DN 75 MM, JUNTA ELÁSTICA, FORNECIDO E INSTALADO EM RAMAL DE DESCARGA OU RAMAL DE ESGOTO SANITÁRIO. AF_12/2014</v>
          </cell>
          <cell r="C1275" t="str">
            <v>UN</v>
          </cell>
          <cell r="D1275" t="str">
            <v>14,58</v>
          </cell>
        </row>
        <row r="1276">
          <cell r="A1276" t="str">
            <v>89740</v>
          </cell>
          <cell r="B1276" t="str">
            <v>LUVA DE TRANSIÇÃO, CPVC, SOLDÁVEL, DN 22MM X 25MM, INSTALADO EM RAMAL DE DISTRIBUIÇÃO DE ÁGUA   FORNECIMENTO E INSTALAÇÃO. AF_12/2014</v>
          </cell>
          <cell r="C1276" t="str">
            <v>UN</v>
          </cell>
          <cell r="D1276" t="str">
            <v>4,41</v>
          </cell>
        </row>
        <row r="1277">
          <cell r="A1277" t="str">
            <v>89741</v>
          </cell>
          <cell r="B1277" t="str">
            <v>UNIÃO, CPVC, SOLDÁVEL, DN 22MM, INSTALADO EM RAMAL DE DISTRIBUIÇÃO DE ÁGUA   FORNECIMENTO E INSTALAÇÃO. AF_12/2014</v>
          </cell>
          <cell r="C1277" t="str">
            <v>UN</v>
          </cell>
          <cell r="D1277" t="str">
            <v>12,54</v>
          </cell>
        </row>
        <row r="1278">
          <cell r="A1278" t="str">
            <v>89742</v>
          </cell>
          <cell r="B1278" t="str">
            <v>CURVA CURTA 90 GRAUS, PVC, SERIE NORMAL, ESGOTO PREDIAL, DN 75 MM, JUNTA ELÁSTICA, FORNECIDO E INSTALADO EM RAMAL DE DESCARGA OU RAMAL DE ESGOTO SANITÁRIO. AF_12/2014</v>
          </cell>
          <cell r="C1278" t="str">
            <v>UN</v>
          </cell>
          <cell r="D1278" t="str">
            <v>24,01</v>
          </cell>
        </row>
        <row r="1279">
          <cell r="A1279" t="str">
            <v>89743</v>
          </cell>
          <cell r="B1279" t="str">
            <v>CURVA LONGA 90 GRAUS, PVC, SERIE NORMAL, ESGOTO PREDIAL, DN 75 MM, JUNTA ELÁSTICA, FORNECIDO E INSTALADO EM RAMAL DE DESCARGA OU RAMAL DE ESGOTO SANITÁRIO. AF_12/2014</v>
          </cell>
          <cell r="C1279" t="str">
            <v>UN</v>
          </cell>
          <cell r="D1279" t="str">
            <v>31,66</v>
          </cell>
        </row>
        <row r="1280">
          <cell r="A1280" t="str">
            <v>89744</v>
          </cell>
          <cell r="B1280" t="str">
            <v>JOELHO 90 GRAUS, PVC, SERIE NORMAL, ESGOTO PREDIAL, DN 100 MM, JUNTA ELÁSTICA, FORNECIDO E INSTALADO EM RAMAL DE DESCARGA OU RAMAL DE ESGOTO SANITÁRIO. AF_12/2014</v>
          </cell>
          <cell r="C1280" t="str">
            <v>UN</v>
          </cell>
          <cell r="D1280" t="str">
            <v>18,19</v>
          </cell>
        </row>
        <row r="1281">
          <cell r="A1281" t="str">
            <v>89745</v>
          </cell>
          <cell r="B1281" t="str">
            <v>CONECTOR, CPVC, SOLDÁVEL, DN 22MM X 1/2 , INSTALADO EM RAMAL DE DISTRIBUIÇÃO DE ÁGUA   FORNECIMENTO E INSTALAÇÃO. AF_12/2014</v>
          </cell>
          <cell r="C1281" t="str">
            <v>UN</v>
          </cell>
          <cell r="D1281" t="str">
            <v>19,71</v>
          </cell>
        </row>
        <row r="1282">
          <cell r="A1282" t="str">
            <v>89746</v>
          </cell>
          <cell r="B1282" t="str">
            <v>JOELHO 45 GRAUS, PVC, SERIE NORMAL, ESGOTO PREDIAL, DN 100 MM, JUNTA ELÁSTICA, FORNECIDO E INSTALADO EM RAMAL DE DESCARGA OU RAMAL DE ESGOTO SANITÁRIO. AF_12/2014</v>
          </cell>
          <cell r="C1282" t="str">
            <v>UN</v>
          </cell>
          <cell r="D1282" t="str">
            <v>18,25</v>
          </cell>
        </row>
        <row r="1283">
          <cell r="A1283" t="str">
            <v>89747</v>
          </cell>
          <cell r="B1283" t="str">
            <v>ADAPTADOR, CPVC, SOLDÁVEL, DN 22MM, INSTALADO EM RAMAL DE DISTRIBUIÇÃO DE ÁGUA   FORNECIMENTO E INSTALAÇÃO. AF_12/2014</v>
          </cell>
          <cell r="C1283" t="str">
            <v>UN</v>
          </cell>
          <cell r="D1283" t="str">
            <v>7,70</v>
          </cell>
        </row>
        <row r="1284">
          <cell r="A1284" t="str">
            <v>89748</v>
          </cell>
          <cell r="B1284" t="str">
            <v>CURVA CURTA 90 GRAUS, PVC, SERIE NORMAL, ESGOTO PREDIAL, DN 100 MM, JUNTA ELÁSTICA, FORNECIDO E INSTALADO EM RAMAL DE DESCARGA OU RAMAL DE ESGOTO SANITÁRIO. AF_12/2014</v>
          </cell>
          <cell r="C1284" t="str">
            <v>UN</v>
          </cell>
          <cell r="D1284" t="str">
            <v>27,89</v>
          </cell>
        </row>
        <row r="1285">
          <cell r="A1285" t="str">
            <v>89749</v>
          </cell>
          <cell r="B1285" t="str">
            <v>CURVA DE TRANSPOSIÇÃO, CPVC, SOLDÁVEL, DN 22MM, INSTALADO EM RAMAL DE DISTRIBUIÇÃO DE ÁGUA   FORNECIMENTO E INSTALAÇÃO. AF_12/2014</v>
          </cell>
          <cell r="C1285" t="str">
            <v>UN</v>
          </cell>
          <cell r="D1285" t="str">
            <v>9,19</v>
          </cell>
        </row>
        <row r="1286">
          <cell r="A1286" t="str">
            <v>89750</v>
          </cell>
          <cell r="B1286" t="str">
            <v>CURVA LONGA 90 GRAUS, PVC, SERIE NORMAL, ESGOTO PREDIAL, DN 100 MM, JUNTA ELÁSTICA, FORNECIDO E INSTALADO EM RAMAL DE DESCARGA OU RAMAL DE ESGOTO SANITÁRIO. AF_12/2014</v>
          </cell>
          <cell r="C1286" t="str">
            <v>UN</v>
          </cell>
          <cell r="D1286" t="str">
            <v>47,96</v>
          </cell>
        </row>
        <row r="1287">
          <cell r="A1287" t="str">
            <v>89751</v>
          </cell>
          <cell r="B1287" t="str">
            <v>BUCHA DE REDUÇÃO, CPVC, SOLDÁVEL, DN 22MM X 15MM, INSTALADO EM RAMAL DE DISTRIBUIÇÃO DE ÁGUA   FORNECIMENTO E INSTALAÇÃO. AF_12/2014</v>
          </cell>
          <cell r="C1287" t="str">
            <v>UN</v>
          </cell>
          <cell r="D1287" t="str">
            <v>3,75</v>
          </cell>
        </row>
        <row r="1288">
          <cell r="A1288" t="str">
            <v>89752</v>
          </cell>
          <cell r="B1288" t="str">
            <v>LUVA SIMPLES, PVC, SERIE NORMAL, ESGOTO PREDIAL, DN 40 MM, JUNTA SOLDÁVEL, FORNECIDO E INSTALADO EM RAMAL DE DESCARGA OU RAMAL DE ESGOTO SANITÁRIO. AF_12/2014</v>
          </cell>
          <cell r="C1288" t="str">
            <v>UN</v>
          </cell>
          <cell r="D1288" t="str">
            <v>4,42</v>
          </cell>
        </row>
        <row r="1289">
          <cell r="A1289" t="str">
            <v>89753</v>
          </cell>
          <cell r="B1289" t="str">
            <v>LUVA SIMPLES, PVC, SERIE NORMAL, ESGOTO PREDIAL, DN 50 MM, JUNTA ELÁSTICA, FORNECIDO E INSTALADO EM RAMAL DE DESCARGA OU RAMAL DE ESGOTO SANITÁRIO. AF_12/2014</v>
          </cell>
          <cell r="C1289" t="str">
            <v>UN</v>
          </cell>
          <cell r="D1289" t="str">
            <v>6,30</v>
          </cell>
        </row>
        <row r="1290">
          <cell r="A1290" t="str">
            <v>89754</v>
          </cell>
          <cell r="B1290" t="str">
            <v>LUVA DE CORRER, PVC, SERIE NORMAL, ESGOTO PREDIAL, DN 50 MM, JUNTA ELÁSTICA, FORNECIDO E INSTALADO EM RAMAL DE DESCARGA OU RAMAL DE ESGOTO SANITÁRIO. AF_12/2014</v>
          </cell>
          <cell r="C1290" t="str">
            <v>UN</v>
          </cell>
          <cell r="D1290" t="str">
            <v>10,19</v>
          </cell>
        </row>
        <row r="1291">
          <cell r="A1291" t="str">
            <v>89755</v>
          </cell>
          <cell r="B1291" t="str">
            <v>LUVA, CPVC, SOLDÁVEL, DN 28MM, INSTALADO EM RAMAL DE DISTRIBUIÇÃO DE ÁGUA   FORNECIMENTO E INSTALAÇÃO. AF_12/2014</v>
          </cell>
          <cell r="C1291" t="str">
            <v>UN</v>
          </cell>
          <cell r="D1291" t="str">
            <v>7,30</v>
          </cell>
        </row>
        <row r="1292">
          <cell r="A1292" t="str">
            <v>89756</v>
          </cell>
          <cell r="B1292" t="str">
            <v>LUVA DE CORRER, CPVC, SOLDÁVEL, DN 28MM, INSTALADO EM RAMAL DE DISTRIBUIÇÃO DE ÁGUA   FORNECIMENTO E INSTALAÇÃO. AF_12/2014</v>
          </cell>
          <cell r="C1292" t="str">
            <v>UN</v>
          </cell>
          <cell r="D1292" t="str">
            <v>12,34</v>
          </cell>
        </row>
        <row r="1293">
          <cell r="A1293" t="str">
            <v>89757</v>
          </cell>
          <cell r="B1293" t="str">
            <v>UNIÃO, CPVC, SOLDÁVEL, DN 28MM, INSTALADO EM RAMAL DE DISTRIBUIÇÃO DE ÁGUA   FORNECIMENTO E INSTALAÇÃO. AF_12/2014</v>
          </cell>
          <cell r="C1293" t="str">
            <v>UN</v>
          </cell>
          <cell r="D1293" t="str">
            <v>18,76</v>
          </cell>
        </row>
        <row r="1294">
          <cell r="A1294" t="str">
            <v>89758</v>
          </cell>
          <cell r="B1294" t="str">
            <v>CONECTOR, CPVC, SOLDÁVEL, DN 28MM X 1 , INSTALADO EM RAMAL DE DISTRIBUIÇÃO DE ÁGUA   FORNECIMENTO E INSTALAÇÃO. AF_12/2014</v>
          </cell>
          <cell r="C1294" t="str">
            <v>UN</v>
          </cell>
          <cell r="D1294" t="str">
            <v>29,24</v>
          </cell>
        </row>
        <row r="1295">
          <cell r="A1295" t="str">
            <v>89759</v>
          </cell>
          <cell r="B1295" t="str">
            <v>BUCHA DE REDUÇÃO, CPVC, SOLDÁVEL, DN 28MM X 22MM, INSTALADO EM RAMAL DE DISTRIBUIÇÃO DE ÁGUA - FORNECIMENTO E INSTALAÇÃO. AF_12/2014</v>
          </cell>
          <cell r="C1295" t="str">
            <v>UN</v>
          </cell>
          <cell r="D1295" t="str">
            <v>5,06</v>
          </cell>
        </row>
        <row r="1296">
          <cell r="A1296" t="str">
            <v>89760</v>
          </cell>
          <cell r="B1296" t="str">
            <v>LUVA, CPVC, SOLDÁVEL, DN 35MM, INSTALADO EM RAMAL DE DISTRIBUIÇÃO DE ÁGUA - FORNECIMENTO E INSTALAÇÃO. AF_12/2014</v>
          </cell>
          <cell r="C1296" t="str">
            <v>UN</v>
          </cell>
          <cell r="D1296" t="str">
            <v>11,82</v>
          </cell>
        </row>
        <row r="1297">
          <cell r="A1297" t="str">
            <v>89761</v>
          </cell>
          <cell r="B1297" t="str">
            <v>LUVA DE CORRER, CPVC, SOLDÁVEL, DN 35MM, INSTALADO EM RAMAL DE DISTRIBUIÇÃO DE ÁGUA - FORNECIMENTO E INSTALAÇÃO. AF_12/2014</v>
          </cell>
          <cell r="C1297" t="str">
            <v>UN</v>
          </cell>
          <cell r="D1297" t="str">
            <v>19,35</v>
          </cell>
        </row>
        <row r="1298">
          <cell r="A1298" t="str">
            <v>89762</v>
          </cell>
          <cell r="B1298" t="str">
            <v>UNIÃO, CPVC, SOLDÁVEL, DN35MM, INSTALADO EM RAMAL DE DISTRIBUIÇÃO DE ÁGUA - FORNECIMENTO E INSTALAÇÃO. AF_12/2014</v>
          </cell>
          <cell r="C1298" t="str">
            <v>UN</v>
          </cell>
          <cell r="D1298" t="str">
            <v>27,43</v>
          </cell>
        </row>
        <row r="1299">
          <cell r="A1299" t="str">
            <v>89763</v>
          </cell>
          <cell r="B1299" t="str">
            <v>CONECTOR, CPVC, SOLDÁVEL, DN 35MM X 1 1/4 , INSTALADO EM RAMAL DE DISTRIBUIÇÃO DE ÁGUA - FORNECIMENTO E INSTALAÇÃO. AF_12/2014</v>
          </cell>
          <cell r="C1299" t="str">
            <v>UN</v>
          </cell>
          <cell r="D1299" t="str">
            <v>107,36</v>
          </cell>
        </row>
        <row r="1300">
          <cell r="A1300" t="str">
            <v>89764</v>
          </cell>
          <cell r="B1300" t="str">
            <v>BUCHA DE REDUÇÃO, CPVC, SOLDÁVEL, DN35MM X 28MM, INSTALADO EM RAMAL DE DISTRIBUIÇÃO DE ÁGUA - FORNECIMENTO E INSTALAÇÃO. AF_12/2014</v>
          </cell>
          <cell r="C1300" t="str">
            <v>UN</v>
          </cell>
          <cell r="D1300" t="str">
            <v>20,97</v>
          </cell>
        </row>
        <row r="1301">
          <cell r="A1301" t="str">
            <v>89765</v>
          </cell>
          <cell r="B1301" t="str">
            <v>TE, CPVC, SOLDÁVEL, DN 22MM, INSTALADO EM RAMAL DE DISTRIBUIÇÃO DE ÁGUA - FORNECIMENTO E INSTALAÇÃO. AF_12/2014</v>
          </cell>
          <cell r="C1301" t="str">
            <v>UN</v>
          </cell>
          <cell r="D1301" t="str">
            <v>9,37</v>
          </cell>
        </row>
        <row r="1302">
          <cell r="A1302" t="str">
            <v>89766</v>
          </cell>
          <cell r="B1302" t="str">
            <v>TE DE TRANSIÇÃO, CPVC, SOLDÁVEL, DN 22MM X 1/2 , INSTALADO EM RAMAL DE DISTRIBUIÇÃO DE ÁGUA   FORNECIMENTO E INSTALAÇÃO. AF_12/2014</v>
          </cell>
          <cell r="C1302" t="str">
            <v>UN</v>
          </cell>
          <cell r="D1302" t="str">
            <v>13,60</v>
          </cell>
        </row>
        <row r="1303">
          <cell r="A1303" t="str">
            <v>89767</v>
          </cell>
          <cell r="B1303" t="str">
            <v>TÊ MISTURADOR, CPVC, SOLDÁVEL, DN 22MM, INSTALADO EM RAMAL DE DISTRIBUIÇÃO DE ÁGUA - FORNECIMENTO E INSTALAÇÃO. AF_12/2014</v>
          </cell>
          <cell r="C1303" t="str">
            <v>UN</v>
          </cell>
          <cell r="D1303" t="str">
            <v>13,60</v>
          </cell>
        </row>
        <row r="1304">
          <cell r="A1304" t="str">
            <v>89768</v>
          </cell>
          <cell r="B1304" t="str">
            <v>TÊ, CPVC, SOLDÁVEL, DN 28MM, INSTALADO EM RAMAL DE DISTRIBUIÇÃO DE ÁGUA - FORNECIMENTO E INSTALAÇÃO. AF_12/2014</v>
          </cell>
          <cell r="C1304" t="str">
            <v>UN</v>
          </cell>
          <cell r="D1304" t="str">
            <v>13,70</v>
          </cell>
        </row>
        <row r="1305">
          <cell r="A1305" t="str">
            <v>89769</v>
          </cell>
          <cell r="B1305" t="str">
            <v>TÊ, CPVC, SOLDÁVEL, DN35MM, INSTALADO EM RAMAL DE DISTRIBUIÇÃO DE ÁGUA - FORNECIMENTO E INSTALAÇÃO. AF_12/2014</v>
          </cell>
          <cell r="C1305" t="str">
            <v>UN</v>
          </cell>
          <cell r="D1305" t="str">
            <v>31,75</v>
          </cell>
        </row>
        <row r="1306">
          <cell r="A1306" t="str">
            <v>89772</v>
          </cell>
          <cell r="B1306" t="str">
            <v>TUBO, CPVC, SOLDÁVEL, DN 54MM, INSTALADO EM PRUMADA DE ÁGUA  FORNECIMENTO E INSTALAÇÃO. AF_12/2014</v>
          </cell>
          <cell r="C1306" t="str">
            <v>M</v>
          </cell>
          <cell r="D1306" t="str">
            <v>65,59</v>
          </cell>
        </row>
        <row r="1307">
          <cell r="A1307" t="str">
            <v>89774</v>
          </cell>
          <cell r="B1307" t="str">
            <v>LUVA SIMPLES, PVC, SERIE NORMAL, ESGOTO PREDIAL, DN 75 MM, JUNTA ELÁSTICA, FORNECIDO E INSTALADO EM RAMAL DE DESCARGA OU RAMAL DE ESGOTO SANITÁRIO. AF_12/2014</v>
          </cell>
          <cell r="C1307" t="str">
            <v>UN</v>
          </cell>
          <cell r="D1307" t="str">
            <v>10,42</v>
          </cell>
        </row>
        <row r="1308">
          <cell r="A1308" t="str">
            <v>89776</v>
          </cell>
          <cell r="B1308" t="str">
            <v>LUVA DE CORRER, PVC, SERIE NORMAL, ESGOTO PREDIAL, DN 75 MM, JUNTA ELÁSTICA, FORNECIDO E INSTALADO EM RAMAL DE DESCARGA OU RAMAL DE ESGOTO SANITÁRIO. AF_12/2014</v>
          </cell>
          <cell r="C1308" t="str">
            <v>UN</v>
          </cell>
          <cell r="D1308" t="str">
            <v>13,15</v>
          </cell>
        </row>
        <row r="1309">
          <cell r="A1309" t="str">
            <v>89777</v>
          </cell>
          <cell r="B1309" t="str">
            <v>JOELHO 90 GRAUS, CPVC, SOLDÁVEL, DN 35MM, INSTALADO EM PRUMADA DE ÁGUA  FORNECIMENTO E INSTALAÇÃO. AF_12/2014</v>
          </cell>
          <cell r="C1309" t="str">
            <v>UN</v>
          </cell>
          <cell r="D1309" t="str">
            <v>16,21</v>
          </cell>
        </row>
        <row r="1310">
          <cell r="A1310" t="str">
            <v>89778</v>
          </cell>
          <cell r="B1310" t="str">
            <v>LUVA SIMPLES, PVC, SERIE NORMAL, ESGOTO PREDIAL, DN 100 MM, JUNTA ELÁSTICA, FORNECIDO E INSTALADO EM RAMAL DE DESCARGA OU RAMAL DE ESGOTO SANITÁRIO. AF_12/2014</v>
          </cell>
          <cell r="C1310" t="str">
            <v>UN</v>
          </cell>
          <cell r="D1310" t="str">
            <v>13,16</v>
          </cell>
        </row>
        <row r="1311">
          <cell r="A1311" t="str">
            <v>89779</v>
          </cell>
          <cell r="B1311" t="str">
            <v>LUVA DE CORRER, PVC, SERIE NORMAL, ESGOTO PREDIAL, DN 100 MM, JUNTA ELÁSTICA, FORNECIDO E INSTALADO EM RAMAL DE DESCARGA OU RAMAL DE ESGOTO SANITÁRIO. AF_12/2014</v>
          </cell>
          <cell r="C1311" t="str">
            <v>UN</v>
          </cell>
          <cell r="D1311" t="str">
            <v>18,63</v>
          </cell>
        </row>
        <row r="1312">
          <cell r="A1312" t="str">
            <v>89780</v>
          </cell>
          <cell r="B1312" t="str">
            <v>JOELHO 45 GRAUS, CPVC, SOLDÁVEL, DN 35MM, INSTALADO EM PRUMADA DE ÁGUA - FORNECIMENTO E INSTALAÇÃO. AF_12/2014</v>
          </cell>
          <cell r="C1312" t="str">
            <v>UN</v>
          </cell>
          <cell r="D1312" t="str">
            <v>16,21</v>
          </cell>
        </row>
        <row r="1313">
          <cell r="A1313" t="str">
            <v>89781</v>
          </cell>
          <cell r="B1313" t="str">
            <v>JOELHO 90 GRAUS, CPVC, SOLDÁVEL, DN 42MM, INSTALADO EM PRUMADA DE ÁGUA  FORNECIMENTO E INSTALAÇÃO. AF_12/2014</v>
          </cell>
          <cell r="C1313" t="str">
            <v>UN</v>
          </cell>
          <cell r="D1313" t="str">
            <v>24,11</v>
          </cell>
        </row>
        <row r="1314">
          <cell r="A1314" t="str">
            <v>89782</v>
          </cell>
          <cell r="B1314" t="str">
            <v>TE, PVC, SERIE NORMAL, ESGOTO PREDIAL, DN 40 X 40 MM, JUNTA SOLDÁVEL, FORNECIDO E INSTALADO EM RAMAL DE DESCARGA OU RAMAL DE ESGOTO SANITÁRIO. AF_12/2014</v>
          </cell>
          <cell r="C1314" t="str">
            <v>UN</v>
          </cell>
          <cell r="D1314" t="str">
            <v>8,69</v>
          </cell>
        </row>
        <row r="1315">
          <cell r="A1315" t="str">
            <v>89783</v>
          </cell>
          <cell r="B1315" t="str">
            <v>JUNÇÃO SIMPLES, PVC, SERIE NORMAL, ESGOTO PREDIAL, DN 40 MM, JUNTA SOLDÁVEL, FORNECIDO E INSTALADO EM RAMAL DE DESCARGA OU RAMAL DE ESGOTO SANITÁRIO. AF_12/2014</v>
          </cell>
          <cell r="C1315" t="str">
            <v>UN</v>
          </cell>
          <cell r="D1315" t="str">
            <v>9,05</v>
          </cell>
        </row>
        <row r="1316">
          <cell r="A1316" t="str">
            <v>89784</v>
          </cell>
          <cell r="B1316" t="str">
            <v>TE, PVC, SERIE NORMAL, ESGOTO PREDIAL, DN 50 X 50 MM, JUNTA ELÁSTICA, FORNECIDO E INSTALADO EM RAMAL DE DESCARGA OU RAMAL DE ESGOTO SANITÁRIO. AF_12/2014</v>
          </cell>
          <cell r="C1316" t="str">
            <v>UN</v>
          </cell>
          <cell r="D1316" t="str">
            <v>14,23</v>
          </cell>
        </row>
        <row r="1317">
          <cell r="A1317" t="str">
            <v>89785</v>
          </cell>
          <cell r="B1317" t="str">
            <v>JUNÇÃO SIMPLES, PVC, SERIE NORMAL, ESGOTO PREDIAL, DN 50 X 50 MM, JUNTA ELÁSTICA, FORNECIDO E INSTALADO EM RAMAL DE DESCARGA OU RAMAL DE ESGOTO SANITÁRIO. AF_12/2014</v>
          </cell>
          <cell r="C1317" t="str">
            <v>UN</v>
          </cell>
          <cell r="D1317" t="str">
            <v>15,04</v>
          </cell>
        </row>
        <row r="1318">
          <cell r="A1318" t="str">
            <v>89786</v>
          </cell>
          <cell r="B1318" t="str">
            <v>TE, PVC, SERIE NORMAL, ESGOTO PREDIAL, DN 75 X 75 MM, JUNTA ELÁSTICA, FORNECIDO E INSTALADO EM RAMAL DE DESCARGA OU RAMAL DE ESGOTO SANITÁRIO. AF_12/2014</v>
          </cell>
          <cell r="C1318" t="str">
            <v>UN</v>
          </cell>
          <cell r="D1318" t="str">
            <v>23,30</v>
          </cell>
        </row>
        <row r="1319">
          <cell r="A1319" t="str">
            <v>89787</v>
          </cell>
          <cell r="B1319" t="str">
            <v>JOELHO 45 GRAUS, CPVC, SOLDÁVEL, DN 42MM, INSTALADO EM PRUMADA DE ÁGUA  FORNECIMENTO E INSTALAÇÃO. AF_12/2014</v>
          </cell>
          <cell r="C1319" t="str">
            <v>UN</v>
          </cell>
          <cell r="D1319" t="str">
            <v>24,11</v>
          </cell>
        </row>
        <row r="1320">
          <cell r="A1320" t="str">
            <v>89788</v>
          </cell>
          <cell r="B1320" t="str">
            <v>JOELHO 90 GRAUS, CPVC, SOLDÁVEL, DN 54MM, INSTALADO EM PRUMADA DE ÁGUA  FORNECIMENTO E INSTALAÇÃO. AF_12/2014</v>
          </cell>
          <cell r="C1320" t="str">
            <v>UN</v>
          </cell>
          <cell r="D1320" t="str">
            <v>47,09</v>
          </cell>
        </row>
        <row r="1321">
          <cell r="A1321" t="str">
            <v>89789</v>
          </cell>
          <cell r="B1321" t="str">
            <v>JOELHO 45 GRAUS, CPVC, SOLDÁVEL, DN 54MM, INSTALADO EM PRUMADA DE ÁGUA  FORNECIMENTO E INSTALAÇÃO. AF_12/2014</v>
          </cell>
          <cell r="C1321" t="str">
            <v>UN</v>
          </cell>
          <cell r="D1321" t="str">
            <v>47,83</v>
          </cell>
        </row>
        <row r="1322">
          <cell r="A1322" t="str">
            <v>89790</v>
          </cell>
          <cell r="B1322" t="str">
            <v>JOELHO 90 GRAUS, CPVC, SOLDÁVEL, DN 73MM, INSTALADO EM PRUMADA DE ÁGUA  FORNECIMENTO E INSTALAÇÃO. AF_12/2014</v>
          </cell>
          <cell r="C1322" t="str">
            <v>UN</v>
          </cell>
          <cell r="D1322" t="str">
            <v>116,31</v>
          </cell>
        </row>
        <row r="1323">
          <cell r="A1323" t="str">
            <v>89791</v>
          </cell>
          <cell r="B1323" t="str">
            <v>JOELHO 45 GRAUS, CPVC, SOLDÁVEL, DN 73MM, INSTALADO EM PRUMADA DE ÁGUA  FORNECIMENTO E INSTALAÇÃO. AF_12/2014</v>
          </cell>
          <cell r="C1323" t="str">
            <v>UN</v>
          </cell>
          <cell r="D1323" t="str">
            <v>119,04</v>
          </cell>
        </row>
        <row r="1324">
          <cell r="A1324" t="str">
            <v>89792</v>
          </cell>
          <cell r="B1324" t="str">
            <v>JOELHO 90 GRAUS, CPVC, SOLDÁVEL, DN 89MM, INSTALADO EM PRUMADA DE ÁGUA  FORNECIMENTO E INSTALAÇÃO. AF_12/2014</v>
          </cell>
          <cell r="C1324" t="str">
            <v>UN</v>
          </cell>
          <cell r="D1324" t="str">
            <v>136,30</v>
          </cell>
        </row>
        <row r="1325">
          <cell r="A1325" t="str">
            <v>89793</v>
          </cell>
          <cell r="B1325" t="str">
            <v>JOELHO 45 GRAUS, CPVC, SOLDÁVEL, DN 89MM, INSTALADO EM PRUMADA DE ÁGUA  FORNECIMENTO E INSTALAÇÃO. AF_12/2014</v>
          </cell>
          <cell r="C1325" t="str">
            <v>UN</v>
          </cell>
          <cell r="D1325" t="str">
            <v>139,98</v>
          </cell>
        </row>
        <row r="1326">
          <cell r="A1326" t="str">
            <v>89794</v>
          </cell>
          <cell r="B1326" t="str">
            <v>LUVA, CPVC, SOLDÁVEL, DN 35MM, INSTALADO EM PRUMADA DE ÁGUA  FORNECIMENTO E INSTALAÇÃO. AF_12/2014</v>
          </cell>
          <cell r="C1326" t="str">
            <v>UN</v>
          </cell>
          <cell r="D1326" t="str">
            <v>10,90</v>
          </cell>
        </row>
        <row r="1327">
          <cell r="A1327" t="str">
            <v>89795</v>
          </cell>
          <cell r="B1327" t="str">
            <v>JUNÇÃO SIMPLES, PVC, SERIE NORMAL, ESGOTO PREDIAL, DN 75 X 75 MM, JUNTA ELÁSTICA, FORNECIDO E INSTALADO EM RAMAL DE DESCARGA OU RAMAL DE ESGOTO SANITÁRIO. AF_12/2014</v>
          </cell>
          <cell r="C1327" t="str">
            <v>UN</v>
          </cell>
          <cell r="D1327" t="str">
            <v>24,42</v>
          </cell>
        </row>
        <row r="1328">
          <cell r="A1328" t="str">
            <v>89796</v>
          </cell>
          <cell r="B1328" t="str">
            <v>TE, PVC, SERIE NORMAL, ESGOTO PREDIAL, DN 100 X 100 MM, JUNTA ELÁSTICA, FORNECIDO E INSTALADO EM RAMAL DE DESCARGA OU RAMAL DE ESGOTO SANITÁRIO. AF_12/2014</v>
          </cell>
          <cell r="C1328" t="str">
            <v>UN</v>
          </cell>
          <cell r="D1328" t="str">
            <v>28,99</v>
          </cell>
        </row>
        <row r="1329">
          <cell r="A1329" t="str">
            <v>89797</v>
          </cell>
          <cell r="B1329" t="str">
            <v>JUNÇÃO SIMPLES, PVC, SERIE NORMAL, ESGOTO PREDIAL, DN 100 X 100 MM, JUNTA ELÁSTICA, FORNECIDO E INSTALADO EM RAMAL DE DESCARGA OU RAMAL DE ESGOTO SANITÁRIO. AF_12/2014</v>
          </cell>
          <cell r="C1329" t="str">
            <v>UN</v>
          </cell>
          <cell r="D1329" t="str">
            <v>33,22</v>
          </cell>
        </row>
        <row r="1330">
          <cell r="A1330" t="str">
            <v>89801</v>
          </cell>
          <cell r="B1330" t="str">
            <v>JOELHO 90 GRAUS, PVC, SERIE NORMAL, ESGOTO PREDIAL, DN 50 MM, JUNTA ELÁSTICA, FORNECIDO E INSTALADO EM PRUMADA DE ESGOTO SANITÁRIO OU VENTILAÇÃO. AF_12/2014</v>
          </cell>
          <cell r="C1330" t="str">
            <v>UN</v>
          </cell>
          <cell r="D1330" t="str">
            <v>4,61</v>
          </cell>
        </row>
        <row r="1331">
          <cell r="A1331" t="str">
            <v>89802</v>
          </cell>
          <cell r="B1331" t="str">
            <v>JOELHO 45 GRAUS, PVC, SERIE NORMAL, ESGOTO PREDIAL, DN 50 MM, JUNTA ELÁSTICA, FORNECIDO E INSTALADO EM PRUMADA DE ESGOTO SANITÁRIO OU VENTILAÇÃO. AF_12/2014</v>
          </cell>
          <cell r="C1331" t="str">
            <v>UN</v>
          </cell>
          <cell r="D1331" t="str">
            <v>5,13</v>
          </cell>
        </row>
        <row r="1332">
          <cell r="A1332" t="str">
            <v>89803</v>
          </cell>
          <cell r="B1332" t="str">
            <v>CURVA CURTA 90 GRAUS, PVC, SERIE NORMAL, ESGOTO PREDIAL, DN 50 MM, JUNTA ELÁSTICA, FORNECIDO E INSTALADO EM PRUMADA DE ESGOTO SANITÁRIO OU VENTILAÇÃO. AF_12/2014</v>
          </cell>
          <cell r="C1332" t="str">
            <v>UN</v>
          </cell>
          <cell r="D1332" t="str">
            <v>10,11</v>
          </cell>
        </row>
        <row r="1333">
          <cell r="A1333" t="str">
            <v>89804</v>
          </cell>
          <cell r="B1333" t="str">
            <v>CURVA LONGA 90 GRAUS, PVC, SERIE NORMAL, ESGOTO PREDIAL, DN 50 MM, JUNTA ELÁSTICA, FORNECIDO E INSTALADO EM PRUMADA DE ESGOTO SANITÁRIO OU VENTILAÇÃO. AF_12/2014</v>
          </cell>
          <cell r="C1333" t="str">
            <v>UN</v>
          </cell>
          <cell r="D1333" t="str">
            <v>10,00</v>
          </cell>
        </row>
        <row r="1334">
          <cell r="A1334" t="str">
            <v>89805</v>
          </cell>
          <cell r="B1334" t="str">
            <v>JOELHO 90 GRAUS, PVC, SERIE NORMAL, ESGOTO PREDIAL, DN 75 MM, JUNTA ELÁSTICA, FORNECIDO E INSTALADO EM PRUMADA DE ESGOTO SANITÁRIO OU VENTILAÇÃO. AF_12/2014</v>
          </cell>
          <cell r="C1334" t="str">
            <v>UN</v>
          </cell>
          <cell r="D1334" t="str">
            <v>9,42</v>
          </cell>
        </row>
        <row r="1335">
          <cell r="A1335" t="str">
            <v>89806</v>
          </cell>
          <cell r="B1335" t="str">
            <v>JOELHO 45 GRAUS, PVC, SERIE NORMAL, ESGOTO PREDIAL, DN 75 MM, JUNTA ELÁSTICA, FORNECIDO E INSTALADO EM PRUMADA DE ESGOTO SANITÁRIO OU VENTILAÇÃO. AF_12/2014</v>
          </cell>
          <cell r="C1335" t="str">
            <v>UN</v>
          </cell>
          <cell r="D1335" t="str">
            <v>10,18</v>
          </cell>
        </row>
        <row r="1336">
          <cell r="A1336" t="str">
            <v>89807</v>
          </cell>
          <cell r="B1336" t="str">
            <v>CURVA CURTA 90 GRAUS, PVC, SERIE NORMAL, ESGOTO PREDIAL, DN 75 MM, JUNTA ELÁSTICA, FORNECIDO E INSTALADO EM PRUMADA DE ESGOTO SANITÁRIO OU VENTILAÇÃO. AF_12/2014</v>
          </cell>
          <cell r="C1336" t="str">
            <v>UN</v>
          </cell>
          <cell r="D1336" t="str">
            <v>19,61</v>
          </cell>
        </row>
        <row r="1337">
          <cell r="A1337" t="str">
            <v>89808</v>
          </cell>
          <cell r="B1337" t="str">
            <v>CURVA LONGA 90 GRAUS, PVC, SERIE NORMAL, ESGOTO PREDIAL, DN 75 MM, JUNTA ELÁSTICA, FORNECIDO E INSTALADO EM PRUMADA DE ESGOTO SANITÁRIO OU VENTILAÇÃO. AF_12/2014</v>
          </cell>
          <cell r="C1337" t="str">
            <v>UN</v>
          </cell>
          <cell r="D1337" t="str">
            <v>27,26</v>
          </cell>
        </row>
        <row r="1338">
          <cell r="A1338" t="str">
            <v>89809</v>
          </cell>
          <cell r="B1338" t="str">
            <v>JOELHO 90 GRAUS, PVC, SERIE NORMAL, ESGOTO PREDIAL, DN 100 MM, JUNTA ELÁSTICA, FORNECIDO E INSTALADO EM PRUMADA DE ESGOTO SANITÁRIO OU VENTILAÇÃO. AF_12/2014</v>
          </cell>
          <cell r="C1338" t="str">
            <v>UN</v>
          </cell>
          <cell r="D1338" t="str">
            <v>12,99</v>
          </cell>
        </row>
        <row r="1339">
          <cell r="A1339" t="str">
            <v>89810</v>
          </cell>
          <cell r="B1339" t="str">
            <v>JOELHO 45 GRAUS, PVC, SERIE NORMAL, ESGOTO PREDIAL, DN 100 MM, JUNTA ELÁSTICA, FORNECIDO E INSTALADO EM PRUMADA DE ESGOTO SANITÁRIO OU VENTILAÇÃO. AF_12/2014</v>
          </cell>
          <cell r="C1339" t="str">
            <v>UN</v>
          </cell>
          <cell r="D1339" t="str">
            <v>13,05</v>
          </cell>
        </row>
        <row r="1340">
          <cell r="A1340" t="str">
            <v>89811</v>
          </cell>
          <cell r="B1340" t="str">
            <v>CURVA CURTA 90 GRAUS, PVC, SERIE NORMAL, ESGOTO PREDIAL, DN 100 MM, JUNTA ELÁSTICA, FORNECIDO E INSTALADO EM PRUMADA DE ESGOTO SANITÁRIO OU VENTILAÇÃO. AF_12/2014</v>
          </cell>
          <cell r="C1340" t="str">
            <v>UN</v>
          </cell>
          <cell r="D1340" t="str">
            <v>22,69</v>
          </cell>
        </row>
        <row r="1341">
          <cell r="A1341" t="str">
            <v>89812</v>
          </cell>
          <cell r="B1341" t="str">
            <v>CURVA LONGA 90 GRAUS, PVC, SERIE NORMAL, ESGOTO PREDIAL, DN 100 MM, JUNTA ELÁSTICA, FORNECIDO E INSTALADO EM PRUMADA DE ESGOTO SANITÁRIO OU VENTILAÇÃO. AF_12/2014</v>
          </cell>
          <cell r="C1341" t="str">
            <v>UN</v>
          </cell>
          <cell r="D1341" t="str">
            <v>42,76</v>
          </cell>
        </row>
        <row r="1342">
          <cell r="A1342" t="str">
            <v>89813</v>
          </cell>
          <cell r="B1342" t="str">
            <v>LUVA SIMPLES, PVC, SERIE NORMAL, ESGOTO PREDIAL, DN 50 MM, JUNTA ELÁSTICA, FORNECIDO E INSTALADO EM PRUMADA DE ESGOTO SANITÁRIO OU VENTILAÇÃO. AF_12/2014</v>
          </cell>
          <cell r="C1342" t="str">
            <v>UN</v>
          </cell>
          <cell r="D1342" t="str">
            <v>4,31</v>
          </cell>
        </row>
        <row r="1343">
          <cell r="A1343" t="str">
            <v>89814</v>
          </cell>
          <cell r="B1343" t="str">
            <v>LUVA DE CORRER, PVC, SERIE NORMAL, ESGOTO PREDIAL, DN 50 MM, JUNTA ELÁSTICA, FORNECIDO E INSTALADO EM PRUMADA DE ESGOTO SANITÁRIO OU VENTILAÇÃO. AF_12/2014</v>
          </cell>
          <cell r="C1343" t="str">
            <v>UN</v>
          </cell>
          <cell r="D1343" t="str">
            <v>8,20</v>
          </cell>
        </row>
        <row r="1344">
          <cell r="A1344" t="str">
            <v>89815</v>
          </cell>
          <cell r="B1344" t="str">
            <v>LUVA DE CORRER, CPVC, SOLDÁVEL, DN 35MM, INSTALADO EM PRUMADA DE ÁGUA  FORNECIMENTO E INSTALAÇÃO. AF_12/2014</v>
          </cell>
          <cell r="C1344" t="str">
            <v>UN</v>
          </cell>
          <cell r="D1344" t="str">
            <v>18,43</v>
          </cell>
        </row>
        <row r="1345">
          <cell r="A1345" t="str">
            <v>89816</v>
          </cell>
          <cell r="B1345" t="str">
            <v>UNIÃO, CPVC, SOLDÁVEL, DN35MM, INSTALADO EM PRUMADA DE ÁGUA  FORNECIMENTO E INSTALAÇÃO. AF_12/2014</v>
          </cell>
          <cell r="C1345" t="str">
            <v>UN</v>
          </cell>
          <cell r="D1345" t="str">
            <v>26,51</v>
          </cell>
        </row>
        <row r="1346">
          <cell r="A1346" t="str">
            <v>89817</v>
          </cell>
          <cell r="B1346" t="str">
            <v>LUVA SIMPLES, PVC, SERIE NORMAL, ESGOTO PREDIAL, DN 75 MM, JUNTA ELÁSTICA, FORNECIDO E INSTALADO EM PRUMADA DE ESGOTO SANITÁRIO OU VENTILAÇÃO. AF_12/2014</v>
          </cell>
          <cell r="C1346" t="str">
            <v>UN</v>
          </cell>
          <cell r="D1346" t="str">
            <v>7,62</v>
          </cell>
        </row>
        <row r="1347">
          <cell r="A1347" t="str">
            <v>89818</v>
          </cell>
          <cell r="B1347" t="str">
            <v>CONECTOR, CPVC, SOLDÁVEL, DN 35MM X 1 1/4, INSTALADO EM PRUMADA DE ÁGUA  FORNECIMENTO E INSTALAÇÃO. AF_12/2014</v>
          </cell>
          <cell r="C1347" t="str">
            <v>UN</v>
          </cell>
          <cell r="D1347" t="str">
            <v>106,44</v>
          </cell>
        </row>
        <row r="1348">
          <cell r="A1348" t="str">
            <v>89819</v>
          </cell>
          <cell r="B1348" t="str">
            <v>LUVA DE CORRER, PVC, SERIE NORMAL, ESGOTO PREDIAL, DN 75 MM, JUNTA ELÁSTICA, FORNECIDO E INSTALADO EM PRUMADA DE ESGOTO SANITÁRIO OU VENTILAÇÃO. AF_12/2014</v>
          </cell>
          <cell r="C1348" t="str">
            <v>UN</v>
          </cell>
          <cell r="D1348" t="str">
            <v>10,35</v>
          </cell>
        </row>
        <row r="1349">
          <cell r="A1349" t="str">
            <v>89820</v>
          </cell>
          <cell r="B1349" t="str">
            <v>BUCHA DE REDUÇÃO, CPVC, SOLDÁVEL, DN35MM X 28MM, INSTALADO EM PRUMADA DE ÁGUA  FORNECIMENTO E INSTALAÇÃO. AF_12/2014</v>
          </cell>
          <cell r="C1349" t="str">
            <v>UN</v>
          </cell>
          <cell r="D1349" t="str">
            <v>20,05</v>
          </cell>
        </row>
        <row r="1350">
          <cell r="A1350" t="str">
            <v>89821</v>
          </cell>
          <cell r="B1350" t="str">
            <v>LUVA SIMPLES, PVC, SERIE NORMAL, ESGOTO PREDIAL, DN 100 MM, JUNTA ELÁSTICA, FORNECIDO E INSTALADO EM PRUMADA DE ESGOTO SANITÁRIO OU VENTILAÇÃO. AF_12/2014</v>
          </cell>
          <cell r="C1350" t="str">
            <v>UN</v>
          </cell>
          <cell r="D1350" t="str">
            <v>9,56</v>
          </cell>
        </row>
        <row r="1351">
          <cell r="A1351" t="str">
            <v>89822</v>
          </cell>
          <cell r="B1351" t="str">
            <v>LUVA, CPVC, SOLDÁVEL, DN 42MM, INSTALADO EM PRUMADA DE ÁGUA  FORNECIMENTO E INSTALAÇÃO. AF_12/2014</v>
          </cell>
          <cell r="C1351" t="str">
            <v>UN</v>
          </cell>
          <cell r="D1351" t="str">
            <v>14,32</v>
          </cell>
        </row>
        <row r="1352">
          <cell r="A1352" t="str">
            <v>89823</v>
          </cell>
          <cell r="B1352" t="str">
            <v>LUVA DE CORRER, PVC, SERIE NORMAL, ESGOTO PREDIAL, DN 100 MM, JUNTA ELÁSTICA, FORNECIDO E INSTALADO EM PRUMADA DE ESGOTO SANITÁRIO OU VENTILAÇÃO. AF_12/2014</v>
          </cell>
          <cell r="C1352" t="str">
            <v>UN</v>
          </cell>
          <cell r="D1352" t="str">
            <v>15,03</v>
          </cell>
        </row>
        <row r="1353">
          <cell r="A1353" t="str">
            <v>89824</v>
          </cell>
          <cell r="B1353" t="str">
            <v>LUVA DE CORRER, CPVC, SOLDÁVEL, DN 42MM, INSTALADO EM PRUMADA DE ÁGUA  FORNECIMENTO E INSTALAÇÃO. AF_12/2014</v>
          </cell>
          <cell r="C1353" t="str">
            <v>UN</v>
          </cell>
          <cell r="D1353" t="str">
            <v>25,06</v>
          </cell>
        </row>
        <row r="1354">
          <cell r="A1354" t="str">
            <v>89825</v>
          </cell>
          <cell r="B1354" t="str">
            <v>TE, PVC, SERIE NORMAL, ESGOTO PREDIAL, DN 50 X 50 MM, JUNTA ELÁSTICA, FORNECIDO E INSTALADO EM PRUMADA DE ESGOTO SANITÁRIO OU VENTILAÇÃO. AF_12/2014</v>
          </cell>
          <cell r="C1354" t="str">
            <v>UN</v>
          </cell>
          <cell r="D1354" t="str">
            <v>9,83</v>
          </cell>
        </row>
        <row r="1355">
          <cell r="A1355" t="str">
            <v>89826</v>
          </cell>
          <cell r="B1355" t="str">
            <v>LUVA DE TRANSIÇÃO, CPVC, SOLDÁVEL, DN42MM X 1.1/2, INSTALADO EM PRUMADA DE ÁGUA  FORNECIMENTO E INSTALAÇÃO. AF_12/2014</v>
          </cell>
          <cell r="C1355" t="str">
            <v>UN</v>
          </cell>
          <cell r="D1355" t="str">
            <v>108,65</v>
          </cell>
        </row>
        <row r="1356">
          <cell r="A1356" t="str">
            <v>89827</v>
          </cell>
          <cell r="B1356" t="str">
            <v>JUNÇÃO SIMPLES, PVC, SERIE NORMAL, ESGOTO PREDIAL, DN 50 X 50 MM, JUNTA ELÁSTICA, FORNECIDO E INSTALADO EM PRUMADA DE ESGOTO SANITÁRIO OU VENTILAÇÃO. AF_12/2014</v>
          </cell>
          <cell r="C1356" t="str">
            <v>UN</v>
          </cell>
          <cell r="D1356" t="str">
            <v>10,64</v>
          </cell>
        </row>
        <row r="1357">
          <cell r="A1357" t="str">
            <v>89828</v>
          </cell>
          <cell r="B1357" t="str">
            <v>UNIÃO, CPVC, SOLDÁVEL, DN42MM, INSTALADO EM PRUMADA DE ÁGUA  FORNECIMENTO E INSTALAÇÃO. AF_12/2014</v>
          </cell>
          <cell r="C1357" t="str">
            <v>UN</v>
          </cell>
          <cell r="D1357" t="str">
            <v>38,31</v>
          </cell>
        </row>
        <row r="1358">
          <cell r="A1358" t="str">
            <v>89829</v>
          </cell>
          <cell r="B1358" t="str">
            <v>TE, PVC, SERIE NORMAL, ESGOTO PREDIAL, DN 75 X 75 MM, JUNTA ELÁSTICA, FORNECIDO E INSTALADO EM PRUMADA DE ESGOTO SANITÁRIO OU VENTILAÇÃO. AF_12/2014</v>
          </cell>
          <cell r="C1358" t="str">
            <v>UN</v>
          </cell>
          <cell r="D1358" t="str">
            <v>17,71</v>
          </cell>
        </row>
        <row r="1359">
          <cell r="A1359" t="str">
            <v>89830</v>
          </cell>
          <cell r="B1359" t="str">
            <v>JUNÇÃO SIMPLES, PVC, SERIE NORMAL, ESGOTO PREDIAL, DN 75 X 75 MM, JUNTA ELÁSTICA, FORNECIDO E INSTALADO EM PRUMADA DE ESGOTO SANITÁRIO OU VENTILAÇÃO. AF_12/2014</v>
          </cell>
          <cell r="C1359" t="str">
            <v>UN</v>
          </cell>
          <cell r="D1359" t="str">
            <v>18,83</v>
          </cell>
        </row>
        <row r="1360">
          <cell r="A1360" t="str">
            <v>89831</v>
          </cell>
          <cell r="B1360" t="str">
            <v>CONECTOR, CPVC, SOLDÁVEL, DN 42MM X 1.1/2, INSTALADO EM PRUMADA DE ÁGUA  FORNECIMENTO E INSTALAÇÃO. AF_12/2014</v>
          </cell>
          <cell r="C1360" t="str">
            <v>UN</v>
          </cell>
          <cell r="D1360" t="str">
            <v>129,96</v>
          </cell>
        </row>
        <row r="1361">
          <cell r="A1361" t="str">
            <v>89832</v>
          </cell>
          <cell r="B1361" t="str">
            <v>BUCHA DE REDUÇÃO, CPVC, SOLDÁVEL, DN 42MM X 22MM, INSTALADO EM RAMAL DE DISTRIBUIÇÃO DE ÁGUA - FORNECIMENTO E INSTALAÇÃO. AF_12/2014</v>
          </cell>
          <cell r="C1361" t="str">
            <v>UN</v>
          </cell>
          <cell r="D1361" t="str">
            <v>26,28</v>
          </cell>
        </row>
        <row r="1362">
          <cell r="A1362" t="str">
            <v>89833</v>
          </cell>
          <cell r="B1362" t="str">
            <v>TE, PVC, SERIE NORMAL, ESGOTO PREDIAL, DN 100 X 100 MM, JUNTA ELÁSTICA, FORNECIDO E INSTALADO EM PRUMADA DE ESGOTO SANITÁRIO OU VENTILAÇÃO. AF_12/2014</v>
          </cell>
          <cell r="C1362" t="str">
            <v>UN</v>
          </cell>
          <cell r="D1362" t="str">
            <v>22,20</v>
          </cell>
        </row>
        <row r="1363">
          <cell r="A1363" t="str">
            <v>89834</v>
          </cell>
          <cell r="B1363" t="str">
            <v>JUNÇÃO SIMPLES, PVC, SERIE NORMAL, ESGOTO PREDIAL, DN 100 X 100 MM, JUNTA ELÁSTICA, FORNECIDO E INSTALADO EM PRUMADA DE ESGOTO SANITÁRIO OU VENTILAÇÃO. AF_12/2014</v>
          </cell>
          <cell r="C1363" t="str">
            <v>UN</v>
          </cell>
          <cell r="D1363" t="str">
            <v>26,43</v>
          </cell>
        </row>
        <row r="1364">
          <cell r="A1364" t="str">
            <v>89835</v>
          </cell>
          <cell r="B1364" t="str">
            <v>LUVA, CPVC, SOLDÁVEL, DN 54MM, INSTALADO EM PRUMADA DE ÁGUA  FORNECIMENTO E INSTALAÇÃO. AF_12/2014</v>
          </cell>
          <cell r="C1364" t="str">
            <v>UN</v>
          </cell>
          <cell r="D1364" t="str">
            <v>25,83</v>
          </cell>
        </row>
        <row r="1365">
          <cell r="A1365" t="str">
            <v>89836</v>
          </cell>
          <cell r="B1365" t="str">
            <v>LUVA DE TRANSIÇÃO, CPVC, SOLDÁVEL, DN 54MM X 2, INSTALADO EM PRUMADA DE ÁGUA  FORNECIMENTO E INSTALAÇÃO. AF_12/2014</v>
          </cell>
          <cell r="C1365" t="str">
            <v>UN</v>
          </cell>
          <cell r="D1365" t="str">
            <v>175,63</v>
          </cell>
        </row>
        <row r="1366">
          <cell r="A1366" t="str">
            <v>89837</v>
          </cell>
          <cell r="B1366" t="str">
            <v>UNIÃO, CPVC, SOLDÁVEL, DN 54MM, INSTALADO EM PRUMADA DE ÁGUA  FORNECIMENTO E INSTALAÇÃO. AF_12/2014</v>
          </cell>
          <cell r="C1366" t="str">
            <v>UN</v>
          </cell>
          <cell r="D1366" t="str">
            <v>87,30</v>
          </cell>
        </row>
        <row r="1367">
          <cell r="A1367" t="str">
            <v>89838</v>
          </cell>
          <cell r="B1367" t="str">
            <v>LUVA, CPVC, SOLDÁVEL, DN 73MM, INSTALADO EM PRUMADA DE ÁGUA  FORNECIMENTO E INSTALAÇÃO. AF_12/2014</v>
          </cell>
          <cell r="C1367" t="str">
            <v>UN</v>
          </cell>
          <cell r="D1367" t="str">
            <v>95,42</v>
          </cell>
        </row>
        <row r="1368">
          <cell r="A1368" t="str">
            <v>89839</v>
          </cell>
          <cell r="B1368" t="str">
            <v>UNIÃO, CPVC, SOLDÁVEL, DN 73MM, INSTALADO EM PRUMADA DE ÁGUA  FORNECIMENTO E INSTALAÇÃO. AF_12/2014</v>
          </cell>
          <cell r="C1368" t="str">
            <v>UN</v>
          </cell>
          <cell r="D1368" t="str">
            <v>126,34</v>
          </cell>
        </row>
        <row r="1369">
          <cell r="A1369" t="str">
            <v>89840</v>
          </cell>
          <cell r="B1369" t="str">
            <v>LUVA, CPVC, SOLDÁVEL, DN 89MM, INSTALADO EM PRUMADA DE ÁGUA  FORNECIMENTO E INSTALAÇÃO. AF_12/2014</v>
          </cell>
          <cell r="C1369" t="str">
            <v>UN</v>
          </cell>
          <cell r="D1369" t="str">
            <v>109,21</v>
          </cell>
        </row>
        <row r="1370">
          <cell r="A1370" t="str">
            <v>89841</v>
          </cell>
          <cell r="B1370" t="str">
            <v>UNIÃO, CPVC, SOLDÁVEL, DN 89MM, INSTALADO EM PRUMADA DE ÁGUA  FORNECIMENTO E INSTALAÇÃO. AF_12/2014</v>
          </cell>
          <cell r="C1370" t="str">
            <v>UN</v>
          </cell>
          <cell r="D1370" t="str">
            <v>185,16</v>
          </cell>
        </row>
        <row r="1371">
          <cell r="A1371" t="str">
            <v>89842</v>
          </cell>
          <cell r="B1371" t="str">
            <v>TÊ, CPVC, SOLDÁVEL, DN 35MM, INSTALADO EM PRUMADA DE ÁGUA  FORNECIMENTO E INSTALAÇÃO. AF_12/2014</v>
          </cell>
          <cell r="C1371" t="str">
            <v>UN</v>
          </cell>
          <cell r="D1371" t="str">
            <v>29,91</v>
          </cell>
        </row>
        <row r="1372">
          <cell r="A1372" t="str">
            <v>89844</v>
          </cell>
          <cell r="B1372" t="str">
            <v>TE, CPVC, SOLDÁVEL, DN  42MM, INSTALADO EM PRUMADA DE ÁGUA  FORNECIMENTO E INSTALAÇÃO. AF_12/2014</v>
          </cell>
          <cell r="C1372" t="str">
            <v>UN</v>
          </cell>
          <cell r="D1372" t="str">
            <v>38,08</v>
          </cell>
        </row>
        <row r="1373">
          <cell r="A1373" t="str">
            <v>89845</v>
          </cell>
          <cell r="B1373" t="str">
            <v>TÊ, CPVC, SOLDÁVEL, DN 54 MM, INSTALADO EM PRUMADA DE ÁGUA  FORNECIMENTO E INSTALAÇÃO. AF_12/2014</v>
          </cell>
          <cell r="C1373" t="str">
            <v>UN</v>
          </cell>
          <cell r="D1373" t="str">
            <v>59,17</v>
          </cell>
        </row>
        <row r="1374">
          <cell r="A1374" t="str">
            <v>89846</v>
          </cell>
          <cell r="B1374" t="str">
            <v>TÊ, CPVC, SOLDÁVEL, DN 73MM, INSTALADO EM PRUMADA DE ÁGUA  FORNECIMENTO E INSTALAÇÃO. AF_12/2014</v>
          </cell>
          <cell r="C1374" t="str">
            <v>UN</v>
          </cell>
          <cell r="D1374" t="str">
            <v>133,18</v>
          </cell>
        </row>
        <row r="1375">
          <cell r="A1375" t="str">
            <v>89847</v>
          </cell>
          <cell r="B1375" t="str">
            <v>TÊ, CPVC, SOLDÁVEL, DN 89MM, INSTALADO EM PRUMADA DE ÁGUA  FORNECIMENTO E INSTALAÇÃO. AF_12/2014</v>
          </cell>
          <cell r="C1375" t="str">
            <v>UN</v>
          </cell>
          <cell r="D1375" t="str">
            <v>163,00</v>
          </cell>
        </row>
        <row r="1376">
          <cell r="A1376" t="str">
            <v>89850</v>
          </cell>
          <cell r="B1376" t="str">
            <v>JOELHO 90 GRAUS, PVC, SERIE NORMAL, ESGOTO PREDIAL, DN 100 MM, JUNTA ELÁSTICA, FORNECIDO E INSTALADO EM SUBCOLETOR AÉREO DE ESGOTO SANITÁRIO. AF_12/2014</v>
          </cell>
          <cell r="C1376" t="str">
            <v>UN</v>
          </cell>
          <cell r="D1376" t="str">
            <v>17,78</v>
          </cell>
        </row>
        <row r="1377">
          <cell r="A1377" t="str">
            <v>89851</v>
          </cell>
          <cell r="B1377" t="str">
            <v>JOELHO 45 GRAUS, PVC, SERIE NORMAL, ESGOTO PREDIAL, DN 100 MM, JUNTA ELÁSTICA, FORNECIDO E INSTALADO EM SUBCOLETOR AÉREO DE ESGOTO SANITÁRIO. AF_12/2014</v>
          </cell>
          <cell r="C1377" t="str">
            <v>UN</v>
          </cell>
          <cell r="D1377" t="str">
            <v>17,84</v>
          </cell>
        </row>
        <row r="1378">
          <cell r="A1378" t="str">
            <v>89852</v>
          </cell>
          <cell r="B1378" t="str">
            <v>CURVA CURTA 90 GRAUS, PVC, SERIE NORMAL, ESGOTO PREDIAL, DN 100 MM, JUNTA ELÁSTICA, FORNECIDO E INSTALADO EM SUBCOLETOR AÉREO DE ESGOTO SANITÁRIO. AF_12/2014</v>
          </cell>
          <cell r="C1378" t="str">
            <v>UN</v>
          </cell>
          <cell r="D1378" t="str">
            <v>27,48</v>
          </cell>
        </row>
        <row r="1379">
          <cell r="A1379" t="str">
            <v>89853</v>
          </cell>
          <cell r="B1379" t="str">
            <v>CURVA LONGA 90 GRAUS, PVC, SERIE NORMAL, ESGOTO PREDIAL, DN 100 MM, JUNTA ELÁSTICA, FORNECIDO E INSTALADO EM SUBCOLETOR AÉREO DE ESGOTO SANITÁRIO. AF_12/2014</v>
          </cell>
          <cell r="C1379" t="str">
            <v>UN</v>
          </cell>
          <cell r="D1379" t="str">
            <v>47,55</v>
          </cell>
        </row>
        <row r="1380">
          <cell r="A1380" t="str">
            <v>89854</v>
          </cell>
          <cell r="B1380" t="str">
            <v>JOELHO 90 GRAUS, PVC, SERIE NORMAL, ESGOTO PREDIAL, DN 150 MM, JUNTA ELÁSTICA, FORNECIDO E INSTALADO EM SUBCOLETOR AÉREO DE ESGOTO SANITÁRIO. AF_12/2014</v>
          </cell>
          <cell r="C1380" t="str">
            <v>UN</v>
          </cell>
          <cell r="D1380" t="str">
            <v>49,48</v>
          </cell>
        </row>
        <row r="1381">
          <cell r="A1381" t="str">
            <v>89855</v>
          </cell>
          <cell r="B1381" t="str">
            <v>JOELHO 45 GRAUS, PVC, SERIE NORMAL, ESGOTO PREDIAL, DN 150 MM, JUNTA ELÁSTICA, FORNECIDO E INSTALADO EM SUBCOLETOR AÉREO DE ESGOTO SANITÁRIO. AF_12/2014</v>
          </cell>
          <cell r="C1381" t="str">
            <v>UN</v>
          </cell>
          <cell r="D1381" t="str">
            <v>52,66</v>
          </cell>
        </row>
        <row r="1382">
          <cell r="A1382" t="str">
            <v>89856</v>
          </cell>
          <cell r="B1382" t="str">
            <v>LUVA SIMPLES, PVC, SERIE NORMAL, ESGOTO PREDIAL, DN 100 MM, JUNTA ELÁSTICA, FORNECIDO E INSTALADO EM SUBCOLETOR AÉREO DE ESGOTO SANITÁRIO. AF_12/2014</v>
          </cell>
          <cell r="C1382" t="str">
            <v>UN</v>
          </cell>
          <cell r="D1382" t="str">
            <v>12,76</v>
          </cell>
        </row>
        <row r="1383">
          <cell r="A1383" t="str">
            <v>89857</v>
          </cell>
          <cell r="B1383" t="str">
            <v>LUVA DE CORRER, PVC, SERIE NORMAL, ESGOTO PREDIAL, DN 100 MM, JUNTA ELÁSTICA, FORNECIDO E INSTALADO EM SUBCOLETOR AÉREO DE ESGOTO SANITÁRIO. AF_12/2014</v>
          </cell>
          <cell r="C1383" t="str">
            <v>UN</v>
          </cell>
          <cell r="D1383" t="str">
            <v>18,23</v>
          </cell>
        </row>
        <row r="1384">
          <cell r="A1384" t="str">
            <v>89859</v>
          </cell>
          <cell r="B1384" t="str">
            <v>LUVA DE CORRER, PVC, SERIE NORMAL, ESGOTO PREDIAL, DN 150 MM, JUNTA ELÁSTICA, FORNECIDO E INSTALADO EM SUBCOLETOR AÉREO DE ESGOTO SANITÁRIO. AF_12/2014</v>
          </cell>
          <cell r="C1384" t="str">
            <v>UN</v>
          </cell>
          <cell r="D1384" t="str">
            <v>44,13</v>
          </cell>
        </row>
        <row r="1385">
          <cell r="A1385" t="str">
            <v>89860</v>
          </cell>
          <cell r="B1385" t="str">
            <v>TE, PVC, SERIE NORMAL, ESGOTO PREDIAL, DN 100 X 100 MM, JUNTA ELÁSTICA, FORNECIDO E INSTALADO EM SUBCOLETOR AÉREO DE ESGOTO SANITÁRIO. AF_12/2014</v>
          </cell>
          <cell r="C1385" t="str">
            <v>UN</v>
          </cell>
          <cell r="D1385" t="str">
            <v>28,59</v>
          </cell>
        </row>
        <row r="1386">
          <cell r="A1386" t="str">
            <v>89861</v>
          </cell>
          <cell r="B1386" t="str">
            <v>JUNÇÃO SIMPLES, PVC, SERIE NORMAL, ESGOTO PREDIAL, DN 100 X 100 MM, JUNTA ELÁSTICA, FORNECIDO E INSTALADO EM SUBCOLETOR AÉREO DE ESGOTO SANITÁRIO. AF_12/2014</v>
          </cell>
          <cell r="C1386" t="str">
            <v>UN</v>
          </cell>
          <cell r="D1386" t="str">
            <v>32,82</v>
          </cell>
        </row>
        <row r="1387">
          <cell r="A1387" t="str">
            <v>89862</v>
          </cell>
          <cell r="B1387" t="str">
            <v>TE, PVC, SERIE NORMAL, ESGOTO PREDIAL, DN 150 X 150 MM, JUNTA ELÁSTICA, FORNECIDO E INSTALADO EM SUBCOLETOR AÉREO DE ESGOTO SANITÁRIO. AF_12/2014</v>
          </cell>
          <cell r="C1387" t="str">
            <v>UN</v>
          </cell>
          <cell r="D1387" t="str">
            <v>79,57</v>
          </cell>
        </row>
        <row r="1388">
          <cell r="A1388" t="str">
            <v>89863</v>
          </cell>
          <cell r="B1388" t="str">
            <v>JUNÇÃO SIMPLES, PVC, SERIE NORMAL, ESGOTO PREDIAL, DN 150 X 150 MM, JUNTA ELÁSTICA, FORNECIDO E INSTALADO EM SUBCOLETOR AÉREO DE ESGOTO SANITÁRIO. AF_12/2014</v>
          </cell>
          <cell r="C1388" t="str">
            <v>UN</v>
          </cell>
          <cell r="D1388" t="str">
            <v>128,25</v>
          </cell>
        </row>
        <row r="1389">
          <cell r="A1389" t="str">
            <v>89866</v>
          </cell>
          <cell r="B1389" t="str">
            <v>JOELHO 90 GRAUS, PVC, SOLDÁVEL, DN 25MM, INSTALADO EM DRENO DE AR-CONDICIONADO - FORNECIMENTO E INSTALAÇÃO. AF_12/2014</v>
          </cell>
          <cell r="C1389" t="str">
            <v>UN</v>
          </cell>
          <cell r="D1389" t="str">
            <v>3,88</v>
          </cell>
        </row>
        <row r="1390">
          <cell r="A1390" t="str">
            <v>89867</v>
          </cell>
          <cell r="B1390" t="str">
            <v>JOELHO 45 GRAUS, PVC, SOLDÁVEL, DN 25MM, INSTALADO EM DRENO DE AR-CONDICIONADO - FORNECIMENTO E INSTALAÇÃO. AF_12/2014</v>
          </cell>
          <cell r="C1390" t="str">
            <v>UN</v>
          </cell>
          <cell r="D1390" t="str">
            <v>4,31</v>
          </cell>
        </row>
        <row r="1391">
          <cell r="A1391" t="str">
            <v>89868</v>
          </cell>
          <cell r="B1391" t="str">
            <v>LUVA, PVC, SOLDÁVEL, DN 25MM, INSTALADO EM DRENO DE AR-CONDICIONADO - FORNECIMENTO E INSTALAÇÃO. AF_12/2014</v>
          </cell>
          <cell r="C1391" t="str">
            <v>UN</v>
          </cell>
          <cell r="D1391" t="str">
            <v>2,62</v>
          </cell>
        </row>
        <row r="1392">
          <cell r="A1392" t="str">
            <v>89869</v>
          </cell>
          <cell r="B1392" t="str">
            <v>TE, PVC, SOLDÁVEL, DN 25MM, INSTALADO EM DRENO DE AR-CONDICIONADO - FORNECIMENTO E INSTALAÇÃO. AF_12/2014</v>
          </cell>
          <cell r="C1392" t="str">
            <v>UN</v>
          </cell>
          <cell r="D1392" t="str">
            <v>5,83</v>
          </cell>
        </row>
        <row r="1393">
          <cell r="A1393" t="str">
            <v>89979</v>
          </cell>
          <cell r="B1393" t="str">
            <v>LUVA COM BUCHA DE LATÃO, PVC, SOLDÁVEL, DN 32MM X 1 , INSTALADO EM RAMAL OU SUB-RAMAL DE ÁGUA   FORNECIMENTO E INSTALAÇÃO. AF_12/2014</v>
          </cell>
          <cell r="C1393" t="str">
            <v>UN</v>
          </cell>
          <cell r="D1393" t="str">
            <v>15,36</v>
          </cell>
        </row>
        <row r="1394">
          <cell r="A1394" t="str">
            <v>89980</v>
          </cell>
          <cell r="B1394" t="str">
            <v>LUVA COM BUCHA DE LATÃO, PVC, SOLDÁVEL, DN 25MM X 3/4, INSTALADO EM PRUMADA DE ÁGUA - FORNECIMENTO E INSTALAÇÃO. AF_12/2014</v>
          </cell>
          <cell r="C1394" t="str">
            <v>UN</v>
          </cell>
          <cell r="D1394" t="str">
            <v>6,37</v>
          </cell>
        </row>
        <row r="1395">
          <cell r="A1395" t="str">
            <v>89981</v>
          </cell>
          <cell r="B1395" t="str">
            <v>LUVA SOLDÁVEL E COM BUCHA DE LATÃO, PVC, SOLDÁVEL, DN 32MM X 1 , INSTALADO EM PRUMADA DE ÁGUA   FORNECIMENTO E INSTALAÇÃO. AF_12/2014</v>
          </cell>
          <cell r="C1395" t="str">
            <v>UN</v>
          </cell>
          <cell r="D1395" t="str">
            <v>12,48</v>
          </cell>
        </row>
        <row r="1396">
          <cell r="A1396" t="str">
            <v>90373</v>
          </cell>
          <cell r="B1396" t="str">
            <v>JOELHO 90 GRAUS COM BUCHA DE LATÃO, PVC, SOLDÁVEL, DN 25MM, X 1/2 INSTALADO EM RAMAL OU SUB-RAMAL DE ÁGUA - FORNECIMENTO E INSTALAÇÃO. AF_12/2014</v>
          </cell>
          <cell r="C1396" t="str">
            <v>UN</v>
          </cell>
          <cell r="D1396" t="str">
            <v>10,84</v>
          </cell>
        </row>
        <row r="1397">
          <cell r="A1397" t="str">
            <v>90374</v>
          </cell>
          <cell r="B1397" t="str">
            <v>TÊ COM BUCHA DE LATÃO NA BOLSA CENTRAL, PVC, SOLDÁVEL, DN 25MM X 3/4, INSTALADO EM RAMAL OU SUB-RAMAL DE ÁGUA - FORNECIMENTO E INSTALAÇÃO. AF_03/2015</v>
          </cell>
          <cell r="C1397" t="str">
            <v>UN</v>
          </cell>
          <cell r="D1397" t="str">
            <v>16,14</v>
          </cell>
        </row>
        <row r="1398">
          <cell r="A1398" t="str">
            <v>90375</v>
          </cell>
          <cell r="B1398" t="str">
            <v>BUCHA DE REDUÇÃO, PVC, SOLDÁVEL, DN 40MM X 32MM, INSTALADO EM RAMAL OU SUB-RAMAL DE ÁGUA - FORNECIMENTO E INSTALAÇÃO. AF_03/2015</v>
          </cell>
          <cell r="C1398" t="str">
            <v>UN</v>
          </cell>
          <cell r="D1398" t="str">
            <v>6,94</v>
          </cell>
        </row>
        <row r="1399">
          <cell r="A1399" t="str">
            <v>92287</v>
          </cell>
          <cell r="B1399" t="str">
            <v>COTOVELO DE COBRE, 90 GRAUS, SEM ANEL DE SOLDA, DN 22 MM, INSTALADO EM PRUMADA - FORNECIMENTO E INSTALAÇÃO. AF_12/2015_P</v>
          </cell>
          <cell r="C1399" t="str">
            <v>UN</v>
          </cell>
          <cell r="D1399" t="str">
            <v>9,82</v>
          </cell>
        </row>
        <row r="1400">
          <cell r="A1400" t="str">
            <v>92288</v>
          </cell>
          <cell r="B1400" t="str">
            <v>COTOVELO DE COBRE, 90 GRAUS, SEM ANEL DE SOLDA, DN 28 MM, INSTALADO EM PRUMADA - FORNECIMENTO E INSTALAÇÃO. AF_12/2015_P</v>
          </cell>
          <cell r="C1400" t="str">
            <v>UN</v>
          </cell>
          <cell r="D1400" t="str">
            <v>14,31</v>
          </cell>
        </row>
        <row r="1401">
          <cell r="A1401" t="str">
            <v>92289</v>
          </cell>
          <cell r="B1401" t="str">
            <v>COTOVELO DE COBRE, 90 GRAUS, SEM ANEL DE SOLDA, DN 35 MM, INSTALADO EM PRUMADA - FORNECIMENTO E INSTALAÇÃO. AF_12/2015_P</v>
          </cell>
          <cell r="C1401" t="str">
            <v>UN</v>
          </cell>
          <cell r="D1401" t="str">
            <v>23,42</v>
          </cell>
        </row>
        <row r="1402">
          <cell r="A1402" t="str">
            <v>92290</v>
          </cell>
          <cell r="B1402" t="str">
            <v>COTOVELO DE COBRE, 90 GRAUS, SEM ANEL DE SOLDA, DN 42 MM, INSTALADO EM PRUMADA - FORNECIMENTO E INSTALAÇÃO. AF_12/2015_P</v>
          </cell>
          <cell r="C1402" t="str">
            <v>UN</v>
          </cell>
          <cell r="D1402" t="str">
            <v>34,28</v>
          </cell>
        </row>
        <row r="1403">
          <cell r="A1403" t="str">
            <v>92291</v>
          </cell>
          <cell r="B1403" t="str">
            <v>COTOVELO DE COBRE, 90 GRAUS, SEM ANEL DE SOLDA, DN 54 MM, INSTALADO EM PRUMADA - FORNECIMENTO E INSTALAÇÃO. AF_12/2015_P</v>
          </cell>
          <cell r="C1403" t="str">
            <v>UN</v>
          </cell>
          <cell r="D1403" t="str">
            <v>51,34</v>
          </cell>
        </row>
        <row r="1404">
          <cell r="A1404" t="str">
            <v>92292</v>
          </cell>
          <cell r="B1404" t="str">
            <v>COTOVELO DE COBRE, 90 GRAUS, SEM ANEL DE SOLDA, DN 66 MM, INSTALADO EM PRUMADA - FORNECIMENTO E INSTALAÇÃO. AF_12/2015_P</v>
          </cell>
          <cell r="C1404" t="str">
            <v>UN</v>
          </cell>
          <cell r="D1404" t="str">
            <v>151,37</v>
          </cell>
        </row>
        <row r="1405">
          <cell r="A1405" t="str">
            <v>92293</v>
          </cell>
          <cell r="B1405" t="str">
            <v>LUVA DE COBRE, SEM ANEL DE SOLDA, DN 22 MM, INSTALADO EM PRUMADA - FORNECIMENTO E INSTALAÇÃO. AF_12/2015_P</v>
          </cell>
          <cell r="C1405" t="str">
            <v>UN</v>
          </cell>
          <cell r="D1405" t="str">
            <v>5,86</v>
          </cell>
        </row>
        <row r="1406">
          <cell r="A1406" t="str">
            <v>92294</v>
          </cell>
          <cell r="B1406" t="str">
            <v>LUVA DE COBRE, SEM ANEL DE SOLDA, DN 28 MM, INSTALADO EM PRUMADA - FORNECIMENTO E INSTALAÇÃO. AF_12/2015_P</v>
          </cell>
          <cell r="C1406" t="str">
            <v>UN</v>
          </cell>
          <cell r="D1406" t="str">
            <v>8,91</v>
          </cell>
        </row>
        <row r="1407">
          <cell r="A1407" t="str">
            <v>92295</v>
          </cell>
          <cell r="B1407" t="str">
            <v>LUVA DE COBRE, SEM ANEL DE SOLDA, DN 35 MM, INSTALADO EM PRUMADA - FORNECIMENTO E INSTALAÇÃO. AF_12/2015_P</v>
          </cell>
          <cell r="C1407" t="str">
            <v>UN</v>
          </cell>
          <cell r="D1407" t="str">
            <v>15,26</v>
          </cell>
        </row>
        <row r="1408">
          <cell r="A1408" t="str">
            <v>92296</v>
          </cell>
          <cell r="B1408" t="str">
            <v>LUVA DE COBRE, SEM ANEL DE SOLDA, DN 42 MM, INSTALADO EM PRUMADA - FORNECIMENTO E INSTALAÇÃO. AF_12/2015_P</v>
          </cell>
          <cell r="C1408" t="str">
            <v>UN</v>
          </cell>
          <cell r="D1408" t="str">
            <v>19,86</v>
          </cell>
        </row>
        <row r="1409">
          <cell r="A1409" t="str">
            <v>92297</v>
          </cell>
          <cell r="B1409" t="str">
            <v>LUVA DE COBRE, SEM ANEL DE SOLDA, DN 54 MM, INSTALADO EM PRUMADA - FORNECIMENTO E INSTALAÇÃO. AF_12/2015_P</v>
          </cell>
          <cell r="C1409" t="str">
            <v>UN</v>
          </cell>
          <cell r="D1409" t="str">
            <v>29,92</v>
          </cell>
        </row>
        <row r="1410">
          <cell r="A1410" t="str">
            <v>92298</v>
          </cell>
          <cell r="B1410" t="str">
            <v>LUVA DE COBRE, SEM ANEL DE SOLDA, DN 66 MM, INSTALADO EM PRUMADA - FORNECIMENTO E INSTALAÇÃO. AF_12/2015_P</v>
          </cell>
          <cell r="C1410" t="str">
            <v>UN</v>
          </cell>
          <cell r="D1410" t="str">
            <v>79,09</v>
          </cell>
        </row>
        <row r="1411">
          <cell r="A1411" t="str">
            <v>92299</v>
          </cell>
          <cell r="B1411" t="str">
            <v>TE DE COBRE, SEM ANEL DE SOLDA, DN 22 MM, INSTALADO EM PRUMADA - FORNECIMENTO E INSTALAÇÃO. AF_12/2015_P</v>
          </cell>
          <cell r="C1411" t="str">
            <v>UN</v>
          </cell>
          <cell r="D1411" t="str">
            <v>12,99</v>
          </cell>
        </row>
        <row r="1412">
          <cell r="A1412" t="str">
            <v>92300</v>
          </cell>
          <cell r="B1412" t="str">
            <v>TE DE COBRE, SEM ANEL DE SOLDA, DN 28 MM, INSTALADO EM PRUMADA - FORNECIMENTO E INSTALAÇÃO. AF_12/2015_P</v>
          </cell>
          <cell r="C1412" t="str">
            <v>UN</v>
          </cell>
          <cell r="D1412" t="str">
            <v>18,37</v>
          </cell>
        </row>
        <row r="1413">
          <cell r="A1413" t="str">
            <v>92301</v>
          </cell>
          <cell r="B1413" t="str">
            <v>TE DE COBRE, SEM ANEL DE SOLDA, DN 35 MM, INSTALADO EM PRUMADA - FORNECIMENTO E INSTALAÇÃO. AF_12/2015_P</v>
          </cell>
          <cell r="C1413" t="str">
            <v>UN</v>
          </cell>
          <cell r="D1413" t="str">
            <v>33,02</v>
          </cell>
        </row>
        <row r="1414">
          <cell r="A1414" t="str">
            <v>92302</v>
          </cell>
          <cell r="B1414" t="str">
            <v>TE DE COBRE, SEM ANEL DE SOLDA, DN 42 MM, INSTALADO EM PRUMADA - FORNECIMENTO E INSTALAÇÃO. AF_12/2015_P</v>
          </cell>
          <cell r="C1414" t="str">
            <v>UN</v>
          </cell>
          <cell r="D1414" t="str">
            <v>42,84</v>
          </cell>
        </row>
        <row r="1415">
          <cell r="A1415" t="str">
            <v>92303</v>
          </cell>
          <cell r="B1415" t="str">
            <v>TE DE COBRE, SEM ANEL DE SOLDA, DN 54 MM, INSTALADO EM PRUMADA - FORNECIMENTO E INSTALAÇÃO. AF_12/2015_P</v>
          </cell>
          <cell r="C1415" t="str">
            <v>UN</v>
          </cell>
          <cell r="D1415" t="str">
            <v>75,37</v>
          </cell>
        </row>
        <row r="1416">
          <cell r="A1416" t="str">
            <v>92304</v>
          </cell>
          <cell r="B1416" t="str">
            <v>TE DE COBRE, SEM ANEL DE SOLDA, DN 66 MM, INSTALADO EM PRUMADA - FORNECIMENTO E INSTALAÇÃO. AF_12/2015_P</v>
          </cell>
          <cell r="C1416" t="str">
            <v>UN</v>
          </cell>
          <cell r="D1416" t="str">
            <v>187,33</v>
          </cell>
        </row>
        <row r="1417">
          <cell r="A1417" t="str">
            <v>92311</v>
          </cell>
          <cell r="B1417" t="str">
            <v>COTOVELO DE COBRE, 90 GRAUS, SEM ANEL DE SOLDA, DN 15 MM, INSTALADO EM RAMAL DE DISTRIBUIÇÃO - FORNECIMENTO E INSTALAÇÃO. AF_12/2015_P</v>
          </cell>
          <cell r="C1417" t="str">
            <v>UN</v>
          </cell>
          <cell r="D1417" t="str">
            <v>8,76</v>
          </cell>
        </row>
        <row r="1418">
          <cell r="A1418" t="str">
            <v>92312</v>
          </cell>
          <cell r="B1418" t="str">
            <v>COTOVELO DE COBRE, 90 GRAUS, SEM ANEL DE SOLDA, DN 22 MM, INSTALADO EM RAMAL DE DISTRIBUIÇÃO - FORNECIMENTO E INSTALAÇÃO. AF_12/2015_P</v>
          </cell>
          <cell r="C1418" t="str">
            <v>UN</v>
          </cell>
          <cell r="D1418" t="str">
            <v>12,63</v>
          </cell>
        </row>
        <row r="1419">
          <cell r="A1419" t="str">
            <v>92313</v>
          </cell>
          <cell r="B1419" t="str">
            <v>COTOVELO DE COBRE, 90 GRAUS, SEM ANEL DE SOLDA, DN 28 MM, INSTALADO EM RAMAL DE DISTRIBUIÇÃO - FORNECIMENTO E INSTALAÇÃO. AF_12/2015_P</v>
          </cell>
          <cell r="C1419" t="str">
            <v>UN</v>
          </cell>
          <cell r="D1419" t="str">
            <v>17,10</v>
          </cell>
        </row>
        <row r="1420">
          <cell r="A1420" t="str">
            <v>92314</v>
          </cell>
          <cell r="B1420" t="str">
            <v>LUVA DE COBRE, SEM ANEL DE SOLDA, DN 15 MM, INSTALADO EM RAMAL DE DISTRIBUIÇÃO - FORNECIMENTO E INSTALAÇÃO. AF_12/2015_P</v>
          </cell>
          <cell r="C1420" t="str">
            <v>UN</v>
          </cell>
          <cell r="D1420" t="str">
            <v>5,73</v>
          </cell>
        </row>
        <row r="1421">
          <cell r="A1421" t="str">
            <v>92315</v>
          </cell>
          <cell r="B1421" t="str">
            <v>LUVA DE COBRE, SEM ANEL DE SOLDA, DN 22 MM, INSTALADO EM RAMAL DE DISTRIBUIÇÃO - FORNECIMENTO E INSTALAÇÃO. AF_12/2015_P</v>
          </cell>
          <cell r="C1421" t="str">
            <v>UN</v>
          </cell>
          <cell r="D1421" t="str">
            <v>7,76</v>
          </cell>
        </row>
        <row r="1422">
          <cell r="A1422" t="str">
            <v>92316</v>
          </cell>
          <cell r="B1422" t="str">
            <v>LUVA DE COBRE, SEM ANEL DE SOLDA, DN 28 MM, INSTALADO EM RAMAL DE DISTRIBUIÇÃO - FORNECIMENTO E INSTALAÇÃO. AF_12/2015_P</v>
          </cell>
          <cell r="C1422" t="str">
            <v>UN</v>
          </cell>
          <cell r="D1422" t="str">
            <v>10,82</v>
          </cell>
        </row>
        <row r="1423">
          <cell r="A1423" t="str">
            <v>92317</v>
          </cell>
          <cell r="B1423" t="str">
            <v>TE DE COBRE, SEM ANEL DE SOLDA, DN 15 MM, INSTALADO EM RAMAL DE DISTRIBUIÇÃO - FORNECIMENTO E INSTALAÇÃO. AF_12/2015_P</v>
          </cell>
          <cell r="C1423" t="str">
            <v>UN</v>
          </cell>
          <cell r="D1423" t="str">
            <v>11,82</v>
          </cell>
        </row>
        <row r="1424">
          <cell r="A1424" t="str">
            <v>92318</v>
          </cell>
          <cell r="B1424" t="str">
            <v>TE DE COBRE, SEM ANEL DE SOLDA, DN 22 MM, INSTALADO EM RAMAL DE DISTRIBUIÇÃO - FORNECIMENTO E INSTALAÇÃO. AF_12/2015_P</v>
          </cell>
          <cell r="C1424" t="str">
            <v>UN</v>
          </cell>
          <cell r="D1424" t="str">
            <v>16,75</v>
          </cell>
        </row>
        <row r="1425">
          <cell r="A1425" t="str">
            <v>92319</v>
          </cell>
          <cell r="B1425" t="str">
            <v>TE DE COBRE, SEM ANEL DE SOLDA, DN 28 MM, INSTALADO EM RAMAL DE DISTRIBUIÇÃO - FORNECIMENTO E INSTALAÇÃO. AF_12/2015_P</v>
          </cell>
          <cell r="C1425" t="str">
            <v>UN</v>
          </cell>
          <cell r="D1425" t="str">
            <v>22,14</v>
          </cell>
        </row>
        <row r="1426">
          <cell r="A1426" t="str">
            <v>92326</v>
          </cell>
          <cell r="B1426" t="str">
            <v>COTOVELO DE COBRE, 90 GRAUS, SEM ANEL DE SOLDA, DN 15 MM, INSTALADO EM RAMAL E SUB-RAMAL - FORNECIMENTO E INSTALAÇÃO. AF_12/2015_P</v>
          </cell>
          <cell r="C1426" t="str">
            <v>UN</v>
          </cell>
          <cell r="D1426" t="str">
            <v>8,97</v>
          </cell>
        </row>
        <row r="1427">
          <cell r="A1427" t="str">
            <v>92327</v>
          </cell>
          <cell r="B1427" t="str">
            <v>COTOVELO DE COBRE, 90 GRAUS, SEM ANEL DE SOLDA, DN 22 MM, INSTALADO EM RAMAL E SUB-RAMAL - FORNECIMENTO E INSTALAÇÃO. AF_12/2015_P</v>
          </cell>
          <cell r="C1427" t="str">
            <v>UN</v>
          </cell>
          <cell r="D1427" t="str">
            <v>15,25</v>
          </cell>
        </row>
        <row r="1428">
          <cell r="A1428" t="str">
            <v>92328</v>
          </cell>
          <cell r="B1428" t="str">
            <v>COTOVELO DE COBRE, 90 GRAUS, SEM ANEL DE SOLDA, DN 28 MM, INSTALADO EM RAMAL E SUB-RAMAL - FORNECIMENTO E INSTALAÇÃO. AF_12/2015_P</v>
          </cell>
          <cell r="C1428" t="str">
            <v>UN</v>
          </cell>
          <cell r="D1428" t="str">
            <v>21,72</v>
          </cell>
        </row>
        <row r="1429">
          <cell r="A1429" t="str">
            <v>92329</v>
          </cell>
          <cell r="B1429" t="str">
            <v>LUVA DE COBRE, SEM ANEL DE SOLDA, DN 15 MM, INSTALADO EM RAMAL E SUB-RAMAL - FORNECIMENTO E INSTALAÇÃO. AF_12/2015_P</v>
          </cell>
          <cell r="C1429" t="str">
            <v>UN</v>
          </cell>
          <cell r="D1429" t="str">
            <v>5,90</v>
          </cell>
        </row>
        <row r="1430">
          <cell r="A1430" t="str">
            <v>92330</v>
          </cell>
          <cell r="B1430" t="str">
            <v>LUVA DE COBRE, SEM ANEL DE SOLDA, DN 22 MM, INSTALADO EM RAMAL E SUB-RAMAL - FORNECIMENTO E INSTALAÇÃO. AF_12/2015_P</v>
          </cell>
          <cell r="C1430" t="str">
            <v>UN</v>
          </cell>
          <cell r="D1430" t="str">
            <v>9,48</v>
          </cell>
        </row>
        <row r="1431">
          <cell r="A1431" t="str">
            <v>92331</v>
          </cell>
          <cell r="B1431" t="str">
            <v>LUVA DE COBRE, SEM ANEL DE SOLDA, DN 28 MM, INSTALADO EM RAMAL E SUB-RAMAL - FORNECIMENTO E INSTALAÇÃO. AF_12/2015_P</v>
          </cell>
          <cell r="C1431" t="str">
            <v>UN</v>
          </cell>
          <cell r="D1431" t="str">
            <v>13,90</v>
          </cell>
        </row>
        <row r="1432">
          <cell r="A1432" t="str">
            <v>92332</v>
          </cell>
          <cell r="B1432" t="str">
            <v>TE DE COBRE, SEM ANEL DE SOLDA, DN 15 MM, INSTALADO EM RAMAL E SUB-RAMAL - FORNECIMENTO E INSTALAÇÃO. AF_12/2015_P</v>
          </cell>
          <cell r="C1432" t="str">
            <v>UN</v>
          </cell>
          <cell r="D1432" t="str">
            <v>12,09</v>
          </cell>
        </row>
        <row r="1433">
          <cell r="A1433" t="str">
            <v>92333</v>
          </cell>
          <cell r="B1433" t="str">
            <v>TE DE COBRE, SEM ANEL DE SOLDA, DN 22 MM, INSTALADO EM RAMAL E SUB-RAMAL - FORNECIMENTO E INSTALAÇÃO. AF_12/2015_P</v>
          </cell>
          <cell r="C1433" t="str">
            <v>UN</v>
          </cell>
          <cell r="D1433" t="str">
            <v>20,18</v>
          </cell>
        </row>
        <row r="1434">
          <cell r="A1434" t="str">
            <v>92334</v>
          </cell>
          <cell r="B1434" t="str">
            <v>TE DE COBRE, SEM ANEL DE SOLDA, DN 28 MM, INSTALADO EM RAMAL E SUB-RAMAL - FORNECIMENTO E INSTALAÇÃO. AF_12/2015_P</v>
          </cell>
          <cell r="C1434" t="str">
            <v>UN</v>
          </cell>
          <cell r="D1434" t="str">
            <v>28,28</v>
          </cell>
        </row>
        <row r="1435">
          <cell r="A1435" t="str">
            <v>92344</v>
          </cell>
          <cell r="B1435" t="str">
            <v>NIPLE, EM FERRO GALVANIZADO, DN 50 (2"), CONEXÃO ROSQUEADA, INSTALADO EM PRUMADAS - FORNECIMENTO E INSTALAÇÃO. AF_12/2015</v>
          </cell>
          <cell r="C1435" t="str">
            <v>UN</v>
          </cell>
          <cell r="D1435" t="str">
            <v>45,57</v>
          </cell>
        </row>
        <row r="1436">
          <cell r="A1436" t="str">
            <v>92345</v>
          </cell>
          <cell r="B1436" t="str">
            <v>LUVA, EM FERRO GALVANIZADO, DN 50 (2"), CONEXÃO ROSQUEADA, INSTALADO EM PRUMADAS - FORNECIMENTO E INSTALAÇÃO. AF_12/2015</v>
          </cell>
          <cell r="C1436" t="str">
            <v>UN</v>
          </cell>
          <cell r="D1436" t="str">
            <v>45,56</v>
          </cell>
        </row>
        <row r="1437">
          <cell r="A1437" t="str">
            <v>92346</v>
          </cell>
          <cell r="B1437" t="str">
            <v>NIPLE, EM FERRO GALVANIZADO, DN 65 (2 1/2"), CONEXÃO ROSQUEADA, INSTALADO EM PRUMADAS - FORNECIMENTO E INSTALAÇÃO. AF_12/2015</v>
          </cell>
          <cell r="C1437" t="str">
            <v>UN</v>
          </cell>
          <cell r="D1437" t="str">
            <v>58,27</v>
          </cell>
        </row>
        <row r="1438">
          <cell r="A1438" t="str">
            <v>92347</v>
          </cell>
          <cell r="B1438" t="str">
            <v>LUVA, EM FERRO GALVANIZADO, DN 65 (2 1/2"), CONEXÃO ROSQUEADA, INSTALADO EM PRUMADAS - FORNECIMENTO E INSTALAÇÃO. AF_12/2015</v>
          </cell>
          <cell r="C1438" t="str">
            <v>UN</v>
          </cell>
          <cell r="D1438" t="str">
            <v>63,98</v>
          </cell>
        </row>
        <row r="1439">
          <cell r="A1439" t="str">
            <v>92348</v>
          </cell>
          <cell r="B1439" t="str">
            <v>NIPLE, EM FERRO GALVANIZADO, DN 80 (3"), CONEXÃO ROSQUEADA, INSTALADO EM PRUMADAS - FORNECIMENTO E INSTALAÇÃO. AF_12/2015</v>
          </cell>
          <cell r="C1439" t="str">
            <v>UN</v>
          </cell>
          <cell r="D1439" t="str">
            <v>79,30</v>
          </cell>
        </row>
        <row r="1440">
          <cell r="A1440" t="str">
            <v>92349</v>
          </cell>
          <cell r="B1440" t="str">
            <v>LUVA, EM FERRO GALVANIZADO, DN 80 (3"), CONEXÃO ROSQUEADA, INSTALADO EM PRUMADAS - FORNECIMENTO E INSTALAÇÃO. AF_12/2015</v>
          </cell>
          <cell r="C1440" t="str">
            <v>UN</v>
          </cell>
          <cell r="D1440" t="str">
            <v>84,38</v>
          </cell>
        </row>
        <row r="1441">
          <cell r="A1441" t="str">
            <v>92350</v>
          </cell>
          <cell r="B1441" t="str">
            <v>JOELHO 45 GRAUS, EM FERRO GALVANIZADO, DN 50 (2"), CONEXÃO ROSQUEADA, INSTALADO EM PRUMADAS - FORNECIMENTO E INSTALAÇÃO. AF_12/2015</v>
          </cell>
          <cell r="C1441" t="str">
            <v>UN</v>
          </cell>
          <cell r="D1441" t="str">
            <v>67,90</v>
          </cell>
        </row>
        <row r="1442">
          <cell r="A1442" t="str">
            <v>92351</v>
          </cell>
          <cell r="B1442" t="str">
            <v>JOELHO 90 GRAUS, EM FERRO GALVANIZADO, DN 50 (2"), CONEXÃO ROSQUEADA, INSTALADO EM PRUMADAS - FORNECIMENTO E INSTALAÇÃO. AF_12/2015</v>
          </cell>
          <cell r="C1442" t="str">
            <v>UN</v>
          </cell>
          <cell r="D1442" t="str">
            <v>66,63</v>
          </cell>
        </row>
        <row r="1443">
          <cell r="A1443" t="str">
            <v>92352</v>
          </cell>
          <cell r="B1443" t="str">
            <v>JOELHO 45 GRAUS, EM FERRO GALVANIZADO, DN 65 (2 1/2"), CONEXÃO ROSQUEADA, INSTALADO EM PRUMADAS - FORNECIMENTO E INSTALAÇÃO. AF_12/2015</v>
          </cell>
          <cell r="C1443" t="str">
            <v>UN</v>
          </cell>
          <cell r="D1443" t="str">
            <v>98,41</v>
          </cell>
        </row>
        <row r="1444">
          <cell r="A1444" t="str">
            <v>92353</v>
          </cell>
          <cell r="B1444" t="str">
            <v>JOELHO 90 GRAUS, EM FERRO GALVANIZADO, DN 65 (2 1/2"), CONEXÃO ROSQUEADA, INSTALADO EM PRUMADAS - FORNECIMENTO E INSTALAÇÃO. AF_12/2015</v>
          </cell>
          <cell r="C1444" t="str">
            <v>UN</v>
          </cell>
          <cell r="D1444" t="str">
            <v>92,83</v>
          </cell>
        </row>
        <row r="1445">
          <cell r="A1445" t="str">
            <v>92354</v>
          </cell>
          <cell r="B1445" t="str">
            <v>JOELHO 45 GRAUS, EM FERRO GALVANIZADO, DN 80 (3"), CONEXÃO ROSQUEADA, INSTALADO EM PRUMADAS - FORNECIMENTO E INSTALAÇÃO. AF_12/2015</v>
          </cell>
          <cell r="C1445" t="str">
            <v>UN</v>
          </cell>
          <cell r="D1445" t="str">
            <v>127,76</v>
          </cell>
        </row>
        <row r="1446">
          <cell r="A1446" t="str">
            <v>92355</v>
          </cell>
          <cell r="B1446" t="str">
            <v>JOELHO 90 GRAUS, EM FERRO GALVANIZADO, DN 80 (3"), CONEXÃO ROSQUEADA, INSTALADO EM PRUMADAS - FORNECIMENTO E INSTALAÇÃO. AF_12/2015</v>
          </cell>
          <cell r="C1446" t="str">
            <v>UN</v>
          </cell>
          <cell r="D1446" t="str">
            <v>116,99</v>
          </cell>
        </row>
        <row r="1447">
          <cell r="A1447" t="str">
            <v>92356</v>
          </cell>
          <cell r="B1447" t="str">
            <v>TÊ, EM FERRO GALVANIZADO, DN 50 (2"), CONEXÃO ROSQUEADA, INSTALADO EM PRUMADAS - FORNECIMENTO E INSTALAÇÃO. AF_12/2015</v>
          </cell>
          <cell r="C1447" t="str">
            <v>UN</v>
          </cell>
          <cell r="D1447" t="str">
            <v>88,82</v>
          </cell>
        </row>
        <row r="1448">
          <cell r="A1448" t="str">
            <v>92357</v>
          </cell>
          <cell r="B1448" t="str">
            <v>TÊ, EM FERRO GALVANIZADO, DN 65 (2 1/2"), CONEXÃO ROSQUEADA, INSTALADO EM PRUMADAS - FORNECIMENTO E INSTALAÇÃO. AF_12/2015</v>
          </cell>
          <cell r="C1448" t="str">
            <v>UN</v>
          </cell>
          <cell r="D1448" t="str">
            <v>126,58</v>
          </cell>
        </row>
        <row r="1449">
          <cell r="A1449" t="str">
            <v>92358</v>
          </cell>
          <cell r="B1449" t="str">
            <v>TÊ, EM FERRO GALVANIZADO, DN 80 (3"), CONEXÃO ROSQUEADA, INSTALADO EM PRUMADAS - FORNECIMENTO E INSTALAÇÃO. AF_12/2015</v>
          </cell>
          <cell r="C1449" t="str">
            <v>UN</v>
          </cell>
          <cell r="D1449" t="str">
            <v>154,94</v>
          </cell>
        </row>
        <row r="1450">
          <cell r="A1450" t="str">
            <v>92369</v>
          </cell>
          <cell r="B1450" t="str">
            <v>NIPLE, EM FERRO GALVANIZADO, DN 25 (1"), CONEXÃO ROSQUEADA, INSTALADO EM REDE DE ALIMENTAÇÃO PARA HIDRANTE - FORNECIMENTO E INSTALAÇÃO. AF_12/2015</v>
          </cell>
          <cell r="C1450" t="str">
            <v>UN</v>
          </cell>
          <cell r="D1450" t="str">
            <v>26,13</v>
          </cell>
        </row>
        <row r="1451">
          <cell r="A1451" t="str">
            <v>92370</v>
          </cell>
          <cell r="B1451" t="str">
            <v>LUVA, EM FERRO GALVANIZADO, DN 25 (1"), CONEXÃO ROSQUEADA, INSTALADO EM REDE DE ALIMENTAÇÃO PARA HIDRANTE - FORNECIMENTO E INSTALAÇÃO. AF_12/2015</v>
          </cell>
          <cell r="C1451" t="str">
            <v>UN</v>
          </cell>
          <cell r="D1451" t="str">
            <v>27,16</v>
          </cell>
        </row>
        <row r="1452">
          <cell r="A1452" t="str">
            <v>92371</v>
          </cell>
          <cell r="B1452" t="str">
            <v>NIPLE, EM FERRO GALVANIZADO, DN 32 (1 1/4"), CONEXÃO ROSQUEADA, INSTALADO EM REDE DE ALIMENTAÇÃO PARA HIDRANTE - FORNECIMENTO E INSTALAÇÃO. AF_12/2015</v>
          </cell>
          <cell r="C1452" t="str">
            <v>UN</v>
          </cell>
          <cell r="D1452" t="str">
            <v>30,92</v>
          </cell>
        </row>
        <row r="1453">
          <cell r="A1453" t="str">
            <v>92372</v>
          </cell>
          <cell r="B1453" t="str">
            <v>LUVA, EM FERRO GALVANIZADO, DN 32 (1 1/4"), CONEXÃO ROSQUEADA, INSTALADO EM REDE DE ALIMENTAÇÃO PARA HIDRANTE - FORNECIMENTO E INSTALAÇÃO. AF_12/2015</v>
          </cell>
          <cell r="C1453" t="str">
            <v>UN</v>
          </cell>
          <cell r="D1453" t="str">
            <v>31,88</v>
          </cell>
        </row>
        <row r="1454">
          <cell r="A1454" t="str">
            <v>92373</v>
          </cell>
          <cell r="B1454" t="str">
            <v>NIPLE, EM FERRO GALVANIZADO, DN 40 (1 1/2"), CONEXÃO ROSQUEADA, INSTALADO EM REDE DE ALIMENTAÇÃO PARA HIDRANTE - FORNECIMENTO E INSTALAÇÃO. AF_12/2015</v>
          </cell>
          <cell r="C1454" t="str">
            <v>UN</v>
          </cell>
          <cell r="D1454" t="str">
            <v>36,04</v>
          </cell>
        </row>
        <row r="1455">
          <cell r="A1455" t="str">
            <v>92374</v>
          </cell>
          <cell r="B1455" t="str">
            <v>LUVA, EM FERRO GALVANIZADO, DN 40 (1 1/2"), CONEXÃO ROSQUEADA, INSTALADO EM REDE DE ALIMENTAÇÃO PARA HIDRANTE - FORNECIMENTO E INSTALAÇÃO. AF_12/2015</v>
          </cell>
          <cell r="C1455" t="str">
            <v>UN</v>
          </cell>
          <cell r="D1455" t="str">
            <v>36,22</v>
          </cell>
        </row>
        <row r="1456">
          <cell r="A1456" t="str">
            <v>92375</v>
          </cell>
          <cell r="B1456" t="str">
            <v>NIPLE, EM FERRO GALVANIZADO, DN 50 (2"), CONEXÃO ROSQUEADA, INSTALADO EM REDE DE ALIMENTAÇÃO PARA HIDRANTE - FORNECIMENTO E INSTALAÇÃO. AF_12/2015</v>
          </cell>
          <cell r="C1456" t="str">
            <v>UN</v>
          </cell>
          <cell r="D1456" t="str">
            <v>45,53</v>
          </cell>
        </row>
        <row r="1457">
          <cell r="A1457" t="str">
            <v>92376</v>
          </cell>
          <cell r="B1457" t="str">
            <v>LUVA, EM FERRO GALVANIZADO, DN 50 (2"), CONEXÃO ROSQUEADA, INSTALADO EM REDE DE ALIMENTAÇÃO PARA HIDRANTE - FORNECIMENTO E INSTALAÇÃO. AF_12/2015</v>
          </cell>
          <cell r="C1457" t="str">
            <v>UN</v>
          </cell>
          <cell r="D1457" t="str">
            <v>45,52</v>
          </cell>
        </row>
        <row r="1458">
          <cell r="A1458" t="str">
            <v>92377</v>
          </cell>
          <cell r="B1458" t="str">
            <v>NIPLE, EM FERRO GALVANIZADO, DN 65 (2 1/2"), CONEXÃO ROSQUEADA, INSTALADO EM REDE DE ALIMENTAÇÃO PARA HIDRANTE - FORNECIMENTO E INSTALAÇÃO. AF_12/2015</v>
          </cell>
          <cell r="C1458" t="str">
            <v>UN</v>
          </cell>
          <cell r="D1458" t="str">
            <v>59,64</v>
          </cell>
        </row>
        <row r="1459">
          <cell r="A1459" t="str">
            <v>92378</v>
          </cell>
          <cell r="B1459" t="str">
            <v>LUVA, EM FERRO GALVANIZADO, DN 65 (2 1/2"), CONEXÃO ROSQUEADA, INSTALADO EM REDE DE ALIMENTAÇÃO PARA HIDRANTE - FORNECIMENTO E INSTALAÇÃO. AF_12/2015</v>
          </cell>
          <cell r="C1459" t="str">
            <v>UN</v>
          </cell>
          <cell r="D1459" t="str">
            <v>65,35</v>
          </cell>
        </row>
        <row r="1460">
          <cell r="A1460" t="str">
            <v>92379</v>
          </cell>
          <cell r="B1460" t="str">
            <v>NIPLE, EM FERRO GALVANIZADO, DN 80 (3"), CONEXÃO ROSQUEADA, INSTALADO EM REDE DE ALIMENTAÇÃO PARA HIDRANTE - FORNECIMENTO E INSTALAÇÃO. AF_12/2015</v>
          </cell>
          <cell r="C1460" t="str">
            <v>UN</v>
          </cell>
          <cell r="D1460" t="str">
            <v>82,10</v>
          </cell>
        </row>
        <row r="1461">
          <cell r="A1461" t="str">
            <v>92380</v>
          </cell>
          <cell r="B1461" t="str">
            <v>LUVA, EM FERRO GALVANIZADO, DN 80 (3"), CONEXÃO ROSQUEADA, INSTALADO EM REDE DE ALIMENTAÇÃO PARA HIDRANTE - FORNECIMENTO E INSTALAÇÃO. AF_12/2015</v>
          </cell>
          <cell r="C1461" t="str">
            <v>UN</v>
          </cell>
          <cell r="D1461" t="str">
            <v>87,18</v>
          </cell>
        </row>
        <row r="1462">
          <cell r="A1462" t="str">
            <v>92381</v>
          </cell>
          <cell r="B1462" t="str">
            <v>JOELHO 45 GRAUS, EM FERRO GALVANIZADO, DN 25 (1"), CONEXÃO ROSQUEADA, INSTALADO EM REDE DE ALIMENTAÇÃO PARA HIDRANTE - FORNECIMENTO E INSTALAÇÃO. AF_12/2015</v>
          </cell>
          <cell r="C1462" t="str">
            <v>UN</v>
          </cell>
          <cell r="D1462" t="str">
            <v>39,51</v>
          </cell>
        </row>
        <row r="1463">
          <cell r="A1463" t="str">
            <v>92382</v>
          </cell>
          <cell r="B1463" t="str">
            <v>JOELHO 90 GRAUS, EM FERRO GALVANIZADO, DN 25 (1"), CONEXÃO ROSQUEADA, INSTALADO EM REDE DE ALIMENTAÇÃO PARA HIDRANTE - FORNECIMENTO E INSTALAÇÃO. AF_12/2015</v>
          </cell>
          <cell r="C1463" t="str">
            <v>UN</v>
          </cell>
          <cell r="D1463" t="str">
            <v>38,14</v>
          </cell>
        </row>
        <row r="1464">
          <cell r="A1464" t="str">
            <v>92383</v>
          </cell>
          <cell r="B1464" t="str">
            <v>JOELHO 45 GRAUS, EM FERRO GALVANIZADO, DN 32 (1 1/4"), CONEXÃO ROSQUEADA, INSTALADO EM REDE DE ALIMENTAÇÃO PARA HIDRANTE - FORNECIMENTO E INSTALAÇÃO. AF_12/2015</v>
          </cell>
          <cell r="C1464" t="str">
            <v>UN</v>
          </cell>
          <cell r="D1464" t="str">
            <v>48,38</v>
          </cell>
        </row>
        <row r="1465">
          <cell r="A1465" t="str">
            <v>92384</v>
          </cell>
          <cell r="B1465" t="str">
            <v>JOELHO 90 GRAUS, EM FERRO GALVANIZADO, DN 32 (1 1/4"), CONEXÃO ROSQUEADA, INSTALADO EM REDE DE ALIMENTAÇÃO PARA HIDRANTE - FORNECIMENTO E INSTALAÇÃO. AF_12/2015</v>
          </cell>
          <cell r="C1465" t="str">
            <v>UN</v>
          </cell>
          <cell r="D1465" t="str">
            <v>45,66</v>
          </cell>
        </row>
        <row r="1466">
          <cell r="A1466" t="str">
            <v>92385</v>
          </cell>
          <cell r="B1466" t="str">
            <v>JOELHO 45 GRAUS, EM FERRO GALVANIZADO, DN 40 (1 1/2"), CONEXÃO ROSQUEADA, INSTALADO EM REDE DE ALIMENTAÇÃO PARA HIDRANTE - FORNECIMENTO E INSTALAÇÃO. AF_12/2015</v>
          </cell>
          <cell r="C1466" t="str">
            <v>UN</v>
          </cell>
          <cell r="D1466" t="str">
            <v>55,00</v>
          </cell>
        </row>
        <row r="1467">
          <cell r="A1467" t="str">
            <v>92386</v>
          </cell>
          <cell r="B1467" t="str">
            <v>JOELHO 90 GRAUS, EM FERRO GALVANIZADO, DN 40 (1 1/2"), CONEXÃO ROSQUEADA, INSTALADO EM REDE DE ALIMENTAÇÃO PARA HIDRANTE - FORNECIMENTO E INSTALAÇÃO. AF_12/2015</v>
          </cell>
          <cell r="C1467" t="str">
            <v>UN</v>
          </cell>
          <cell r="D1467" t="str">
            <v>53,13</v>
          </cell>
        </row>
        <row r="1468">
          <cell r="A1468" t="str">
            <v>92387</v>
          </cell>
          <cell r="B1468" t="str">
            <v>JOELHO 45 GRAUS, EM FERRO GALVANIZADO, DN 50 (2"), CONEXÃO ROSQUEADA, INSTALADO EM REDE DE ALIMENTAÇÃO PARA HIDRANTE - FORNECIMENTO E INSTALAÇÃO. AF_12/2015</v>
          </cell>
          <cell r="C1468" t="str">
            <v>UN</v>
          </cell>
          <cell r="D1468" t="str">
            <v>67,81</v>
          </cell>
        </row>
        <row r="1469">
          <cell r="A1469" t="str">
            <v>92388</v>
          </cell>
          <cell r="B1469" t="str">
            <v>JOELHO 90 GRAUS, EM FERRO GALVANIZADO, DN 50 (2"), CONEXÃO ROSQUEADA, INSTALADO EM REDE DE ALIMENTAÇÃO PARA HIDRANTE - FORNECIMENTO E INSTALAÇÃO. AF_12/2015</v>
          </cell>
          <cell r="C1469" t="str">
            <v>UN</v>
          </cell>
          <cell r="D1469" t="str">
            <v>66,54</v>
          </cell>
        </row>
        <row r="1470">
          <cell r="A1470" t="str">
            <v>92389</v>
          </cell>
          <cell r="B1470" t="str">
            <v>JOELHO 45 GRAUS, EM FERRO GALVANIZADO, DN 65 (2 1/2"), CONEXÃO ROSQUEADA, INSTALADO EM REDE DE ALIMENTAÇÃO PARA HIDRANTE - FORNECIMENTO E INSTALAÇÃO. AF_12/2015</v>
          </cell>
          <cell r="C1470" t="str">
            <v>UN</v>
          </cell>
          <cell r="D1470" t="str">
            <v>100,49</v>
          </cell>
        </row>
        <row r="1471">
          <cell r="A1471" t="str">
            <v>92390</v>
          </cell>
          <cell r="B1471" t="str">
            <v>JOELHO 90 GRAUS, EM FERRO GALVANIZADO, DN 65 (2 1/2"), CONEXÃO ROSQUEADA, INSTALADO EM REDE DE ALIMENTAÇÃO PARA HIDRANTE - FORNECIMENTO E INSTALAÇÃO. AF_12/2015</v>
          </cell>
          <cell r="C1471" t="str">
            <v>UN</v>
          </cell>
          <cell r="D1471" t="str">
            <v>94,91</v>
          </cell>
        </row>
        <row r="1472">
          <cell r="A1472" t="str">
            <v>92635</v>
          </cell>
          <cell r="B1472" t="str">
            <v>JOELHO 45 GRAUS, EM FERRO GALVANIZADO, CONEXÃO ROSQUEADA, DN 80 (3"), INSTALADO EM REDE DE ALIMENTAÇÃO PARA HIDRANTE - FORNECIMENTO E INSTALAÇÃO. AF_12/2015</v>
          </cell>
          <cell r="C1472" t="str">
            <v>UN</v>
          </cell>
          <cell r="D1472" t="str">
            <v>131,95</v>
          </cell>
        </row>
        <row r="1473">
          <cell r="A1473" t="str">
            <v>92636</v>
          </cell>
          <cell r="B1473" t="str">
            <v>JOELHO 90 GRAUS, EM FERRO GALVANIZADO, CONEXÃO ROSQUEADA, DN 80 (3"), INSTALADO EM REDE DE ALIMENTAÇÃO PARA HIDRANTE - FORNECIMENTO E INSTALAÇÃO. AF_12/2015</v>
          </cell>
          <cell r="C1473" t="str">
            <v>UN</v>
          </cell>
          <cell r="D1473" t="str">
            <v>121,18</v>
          </cell>
        </row>
        <row r="1474">
          <cell r="A1474" t="str">
            <v>92637</v>
          </cell>
          <cell r="B1474" t="str">
            <v>TÊ, EM FERRO GALVANIZADO, CONEXÃO ROSQUEADA, DN 25 (1"), INSTALADO EM REDE DE ALIMENTAÇÃO PARA HIDRANTE - FORNECIMENTO E INSTALAÇÃO. AF_12/2015</v>
          </cell>
          <cell r="C1474" t="str">
            <v>UN</v>
          </cell>
          <cell r="D1474" t="str">
            <v>51,37</v>
          </cell>
        </row>
        <row r="1475">
          <cell r="A1475" t="str">
            <v>92638</v>
          </cell>
          <cell r="B1475" t="str">
            <v>TÊ, EM FERRO GALVANIZADO, CONEXÃO ROSQUEADA, DN 32 (1 1/4"), INSTALADO EM REDE DE ALIMENTAÇÃO PARA HIDRANTE - FORNECIMENTO E INSTALAÇÃO. AF_12/2015</v>
          </cell>
          <cell r="C1475" t="str">
            <v>UN</v>
          </cell>
          <cell r="D1475" t="str">
            <v>61,23</v>
          </cell>
        </row>
        <row r="1476">
          <cell r="A1476" t="str">
            <v>92639</v>
          </cell>
          <cell r="B1476" t="str">
            <v>TÊ, EM FERRO GALVANIZADO, CONEXÃO ROSQUEADA, DN 40 (1 1/2"), INSTALADO EM REDE DE ALIMENTAÇÃO PARA HIDRANTE - FORNECIMENTO E INSTALAÇÃO. AF_12/2015</v>
          </cell>
          <cell r="C1476" t="str">
            <v>UN</v>
          </cell>
          <cell r="D1476" t="str">
            <v>70,10</v>
          </cell>
        </row>
        <row r="1477">
          <cell r="A1477" t="str">
            <v>92640</v>
          </cell>
          <cell r="B1477" t="str">
            <v>TÊ, EM FERRO GALVANIZADO, CONEXÃO ROSQUEADA, DN 50 (2"), INSTALADO EM REDE DE ALIMENTAÇÃO PARA HIDRANTE - FORNECIMENTO E INSTALAÇÃO. AF_12/2015</v>
          </cell>
          <cell r="C1477" t="str">
            <v>UN</v>
          </cell>
          <cell r="D1477" t="str">
            <v>88,70</v>
          </cell>
        </row>
        <row r="1478">
          <cell r="A1478" t="str">
            <v>92642</v>
          </cell>
          <cell r="B1478" t="str">
            <v>TÊ, EM FERRO GALVANIZADO, CONEXÃO ROSQUEADA, DN 65 (2 1/2"), INSTALADO EM REDE DE ALIMENTAÇÃO PARA HIDRANTE - FORNECIMENTO E INSTALAÇÃO. AF_12/2015</v>
          </cell>
          <cell r="C1478" t="str">
            <v>UN</v>
          </cell>
          <cell r="D1478" t="str">
            <v>129,29</v>
          </cell>
        </row>
        <row r="1479">
          <cell r="A1479" t="str">
            <v>92644</v>
          </cell>
          <cell r="B1479" t="str">
            <v>TÊ, EM FERRO GALVANIZADO, CONEXÃO ROSQUEADA, DN 80 (3"), INSTALADO EM REDE DE ALIMENTAÇÃO PARA HIDRANTE - FORNECIMENTO E INSTALAÇÃO. AF_12/2015</v>
          </cell>
          <cell r="C1479" t="str">
            <v>UN</v>
          </cell>
          <cell r="D1479" t="str">
            <v>160,53</v>
          </cell>
        </row>
        <row r="1480">
          <cell r="A1480" t="str">
            <v>92657</v>
          </cell>
          <cell r="B1480" t="str">
            <v>NIPLE, EM FERRO GALVANIZADO, CONEXÃO ROSQUEADA, DN 25 (1"), INSTALADO EM REDE DE ALIMENTAÇÃO PARA SPRINKLER - FORNECIMENTO E INSTALAÇÃO. AF_12/2015</v>
          </cell>
          <cell r="C1480" t="str">
            <v>UN</v>
          </cell>
          <cell r="D1480" t="str">
            <v>18,58</v>
          </cell>
        </row>
        <row r="1481">
          <cell r="A1481" t="str">
            <v>92658</v>
          </cell>
          <cell r="B1481" t="str">
            <v>LUVA, EM FERRO GALVANIZADO, CONEXÃO ROSQUEADA, DN 25 (1"), INSTALADO EM REDE DE ALIMENTAÇÃO PARA SPRINKLER - FORNECIMENTO E INSTALAÇÃO. AF_12/2015</v>
          </cell>
          <cell r="C1481" t="str">
            <v>UN</v>
          </cell>
          <cell r="D1481" t="str">
            <v>19,61</v>
          </cell>
        </row>
        <row r="1482">
          <cell r="A1482" t="str">
            <v>92659</v>
          </cell>
          <cell r="B1482" t="str">
            <v>NIPLE, EM FERRO GALVANIZADO, CONEXÃO ROSQUEADA, DN 32 (1 1/4"), INSTALADO EM REDE DE ALIMENTAÇÃO PARA SPRINKLER - FORNECIMENTO E INSTALAÇÃO. AF_12/2015</v>
          </cell>
          <cell r="C1482" t="str">
            <v>UN</v>
          </cell>
          <cell r="D1482" t="str">
            <v>22,34</v>
          </cell>
        </row>
        <row r="1483">
          <cell r="A1483" t="str">
            <v>92660</v>
          </cell>
          <cell r="B1483" t="str">
            <v>LUVA, EM FERRO GALVANIZADO, CONEXÃO ROSQUEADA, DN 32 (1 1/4"), INSTALADO EM REDE DE ALIMENTAÇÃO PARA SPRINKLER - FORNECIMENTO E INSTALAÇÃO. AF_12/2015</v>
          </cell>
          <cell r="C1483" t="str">
            <v>UN</v>
          </cell>
          <cell r="D1483" t="str">
            <v>23,30</v>
          </cell>
        </row>
        <row r="1484">
          <cell r="A1484" t="str">
            <v>92661</v>
          </cell>
          <cell r="B1484" t="str">
            <v>NIPLE, EM FERRO GALVANIZADO, CONEXÃO ROSQUEADA, DN 40 (1 1/2"), INSTALADO EM REDE DE ALIMENTAÇÃO PARA SPRINKLER - FORNECIMENTO E INSTALAÇÃO. AF_12/2015</v>
          </cell>
          <cell r="C1484" t="str">
            <v>UN</v>
          </cell>
          <cell r="D1484" t="str">
            <v>26,25</v>
          </cell>
        </row>
        <row r="1485">
          <cell r="A1485" t="str">
            <v>92662</v>
          </cell>
          <cell r="B1485" t="str">
            <v>LUVA, EM FERRO GALVANIZADO, CONEXÃO ROSQUEADA, DN 40 (1 1/2"), INSTALADO EM REDE DE ALIMENTAÇÃO PARA SPRINKLER - FORNECIMENTO E INSTALAÇÃO. AF_12/2015</v>
          </cell>
          <cell r="C1485" t="str">
            <v>UN</v>
          </cell>
          <cell r="D1485" t="str">
            <v>26,43</v>
          </cell>
        </row>
        <row r="1486">
          <cell r="A1486" t="str">
            <v>92663</v>
          </cell>
          <cell r="B1486" t="str">
            <v>NIPLE, EM FERRO GALVANIZADO, CONEXÃO ROSQUEADA, DN 50 (2"), INSTALADO EM REDE DE ALIMENTAÇÃO PARA SPRINKLER - FORNECIMENTO E INSTALAÇÃO. AF_12/2015</v>
          </cell>
          <cell r="C1486" t="str">
            <v>UN</v>
          </cell>
          <cell r="D1486" t="str">
            <v>34,27</v>
          </cell>
        </row>
        <row r="1487">
          <cell r="A1487" t="str">
            <v>92664</v>
          </cell>
          <cell r="B1487" t="str">
            <v>LUVA, EM FERRO GALVANIZADO, CONEXÃO ROSQUEADA, DN 50 (2"), INSTALADO EM REDE DE ALIMENTAÇÃO PARA SPRINKLER - FORNECIMENTO E INSTALAÇÃO. AF_12/2015</v>
          </cell>
          <cell r="C1487" t="str">
            <v>UN</v>
          </cell>
          <cell r="D1487" t="str">
            <v>34,26</v>
          </cell>
        </row>
        <row r="1488">
          <cell r="A1488" t="str">
            <v>92665</v>
          </cell>
          <cell r="B1488" t="str">
            <v>NIPLE, EM FERRO GALVANIZADO, CONEXÃO ROSQUEADA, DN 65 (2 1/2"), INSTALADO EM REDE DE ALIMENTAÇÃO PARA SPRINKLER - FORNECIMENTO E INSTALAÇÃO. AF_12/2015</v>
          </cell>
          <cell r="C1488" t="str">
            <v>UN</v>
          </cell>
          <cell r="D1488" t="str">
            <v>46,14</v>
          </cell>
        </row>
        <row r="1489">
          <cell r="A1489" t="str">
            <v>92666</v>
          </cell>
          <cell r="B1489" t="str">
            <v>LUVA, EM FERRO GALVANIZADO, CONEXÃO ROSQUEADA, DN 65 (2 1/2"), INSTALADO EM REDE DE ALIMENTAÇÃO PARA SPRINKLER - FORNECIMENTO E INSTALAÇÃO. AF_12/2015</v>
          </cell>
          <cell r="C1489" t="str">
            <v>UN</v>
          </cell>
          <cell r="D1489" t="str">
            <v>51,85</v>
          </cell>
        </row>
        <row r="1490">
          <cell r="A1490" t="str">
            <v>92667</v>
          </cell>
          <cell r="B1490" t="str">
            <v>NIPLE, EM FERRO GALVANIZADO, CONEXÃO ROSQUEADA, DN 80 (3"), INSTALADO EM REDE DE ALIMENTAÇÃO PARA SPRINKLER - FORNECIMENTO E INSTALAÇÃO. AF_12/2015</v>
          </cell>
          <cell r="C1490" t="str">
            <v>UN</v>
          </cell>
          <cell r="D1490" t="str">
            <v>66,41</v>
          </cell>
        </row>
        <row r="1491">
          <cell r="A1491" t="str">
            <v>92668</v>
          </cell>
          <cell r="B1491" t="str">
            <v>LUVA, EM FERRO GALVANIZADO, CONEXÃO ROSQUEADA, DN 80 (3"), INSTALADO EM REDE DE ALIMENTAÇÃO PARA SPRINKLER - FORNECIMENTO E INSTALAÇÃO. AF_12/2015</v>
          </cell>
          <cell r="C1491" t="str">
            <v>UN</v>
          </cell>
          <cell r="D1491" t="str">
            <v>71,49</v>
          </cell>
        </row>
        <row r="1492">
          <cell r="A1492" t="str">
            <v>92669</v>
          </cell>
          <cell r="B1492" t="str">
            <v>JOELHO 45 GRAUS, EM FERRO GALVANIZADO, CONEXÃO ROSQUEADA, DN 25 (1"), INSTALADO EM REDE DE ALIMENTAÇÃO PARA SPRINKLER - FORNECIMENTO E INSTALAÇÃO. AF_12/2015</v>
          </cell>
          <cell r="C1492" t="str">
            <v>UN</v>
          </cell>
          <cell r="D1492" t="str">
            <v>28,17</v>
          </cell>
        </row>
        <row r="1493">
          <cell r="A1493" t="str">
            <v>92670</v>
          </cell>
          <cell r="B1493" t="str">
            <v>JOELHO 90 GRAUS, EM FERRO GALVANIZADO, CONEXÃO ROSQUEADA, DN 25 (1"), INSTALADO EM REDE DE ALIMENTAÇÃO PARA SPRINKLER - FORNECIMENTO E INSTALAÇÃO. AF_12/2015</v>
          </cell>
          <cell r="C1493" t="str">
            <v>UN</v>
          </cell>
          <cell r="D1493" t="str">
            <v>26,80</v>
          </cell>
        </row>
        <row r="1494">
          <cell r="A1494" t="str">
            <v>92671</v>
          </cell>
          <cell r="B1494" t="str">
            <v>JOELHO 45 GRAUS, EM FERRO GALVANIZADO, CONEXÃO ROSQUEADA, DN 32 (1 1/4"), INSTALADO EM REDE DE ALIMENTAÇÃO PARA SPRINKLER - FORNECIMENTO E INSTALAÇÃO. AF_12/2015</v>
          </cell>
          <cell r="C1494" t="str">
            <v>UN</v>
          </cell>
          <cell r="D1494" t="str">
            <v>35,53</v>
          </cell>
        </row>
        <row r="1495">
          <cell r="A1495" t="str">
            <v>92672</v>
          </cell>
          <cell r="B1495" t="str">
            <v>JOELHO 90 GRAUS, EM FERRO GALVANIZADO, CONEXÃO ROSQUEADA, DN 32 (1 1/4"), INSTALADO EM REDE DE ALIMENTAÇÃO PARA SPRINKLER - FORNECIMENTO E INSTALAÇÃO. AF_12/2015</v>
          </cell>
          <cell r="C1495" t="str">
            <v>UN</v>
          </cell>
          <cell r="D1495" t="str">
            <v>32,81</v>
          </cell>
        </row>
        <row r="1496">
          <cell r="A1496" t="str">
            <v>92673</v>
          </cell>
          <cell r="B1496" t="str">
            <v>JOELHO 45 GRAUS, EM FERRO GALVANIZADO, CONEXÃO ROSQUEADA, DN 40 (1 1/2"), INSTALADO EM REDE DE ALIMENTAÇÃO PARA SPRINKLER - FORNECIMENTO E INSTALAÇÃO. AF_12/2015</v>
          </cell>
          <cell r="C1496" t="str">
            <v>UN</v>
          </cell>
          <cell r="D1496" t="str">
            <v>40,34</v>
          </cell>
        </row>
        <row r="1497">
          <cell r="A1497" t="str">
            <v>92674</v>
          </cell>
          <cell r="B1497" t="str">
            <v>JOELHO 90 GRAUS, EM FERRO GALVANIZADO, CONEXÃO ROSQUEADA, DN 40 (1 1/2"), INSTALADO EM REDE DE ALIMENTAÇÃO PARA SPRINKLER - FORNECIMENTO E INSTALAÇÃO. AF_12/2015</v>
          </cell>
          <cell r="C1497" t="str">
            <v>UN</v>
          </cell>
          <cell r="D1497" t="str">
            <v>38,47</v>
          </cell>
        </row>
        <row r="1498">
          <cell r="A1498" t="str">
            <v>92675</v>
          </cell>
          <cell r="B1498" t="str">
            <v>JOELHO 45 GRAUS, EM FERRO GALVANIZADO, CONEXÃO ROSQUEADA, DN 50 (2"), INSTALADO EM REDE DE ALIMENTAÇÃO PARA SPRINKLER - FORNECIMENTO E INSTALAÇÃO. AF_12/2015</v>
          </cell>
          <cell r="C1498" t="str">
            <v>UN</v>
          </cell>
          <cell r="D1498" t="str">
            <v>50,96</v>
          </cell>
        </row>
        <row r="1499">
          <cell r="A1499" t="str">
            <v>92676</v>
          </cell>
          <cell r="B1499" t="str">
            <v>JOELHO 90 GRAUS, EM FERRO GALVANIZADO, CONEXÃO ROSQUEADA, DN 50 (2"), INSTALADO EM REDE DE ALIMENTAÇÃO PARA SPRINKLER - FORNECIMENTO E INSTALAÇÃO. AF_12/2015</v>
          </cell>
          <cell r="C1499" t="str">
            <v>UN</v>
          </cell>
          <cell r="D1499" t="str">
            <v>49,69</v>
          </cell>
        </row>
        <row r="1500">
          <cell r="A1500" t="str">
            <v>92677</v>
          </cell>
          <cell r="B1500" t="str">
            <v>JOELHO 45 GRAUS, EM FERRO GALVANIZADO, CONEXÃO ROSQUEADA, DN 65 (2 1/2"), INSTALADO EM REDE DE ALIMENTAÇÃO PARA SPRINKLER - FORNECIMENTO E INSTALAÇÃO. AF_12/2015</v>
          </cell>
          <cell r="C1500" t="str">
            <v>UN</v>
          </cell>
          <cell r="D1500" t="str">
            <v>80,27</v>
          </cell>
        </row>
        <row r="1501">
          <cell r="A1501" t="str">
            <v>92678</v>
          </cell>
          <cell r="B1501" t="str">
            <v>JOELHO 90 GRAUS, EM FERRO GALVANIZADO, CONEXÃO ROSQUEADA, DN 65 (2 1/2"), INSTALADO EM REDE DE ALIMENTAÇÃO PARA SPRINKLER - FORNECIMENTO E INSTALAÇÃO. AF_12/2015</v>
          </cell>
          <cell r="C1501" t="str">
            <v>UN</v>
          </cell>
          <cell r="D1501" t="str">
            <v>74,69</v>
          </cell>
        </row>
        <row r="1502">
          <cell r="A1502" t="str">
            <v>92679</v>
          </cell>
          <cell r="B1502" t="str">
            <v>JOELHO 45 GRAUS, EM FERRO GALVANIZADO, CONEXÃO ROSQUEADA, DN 80 (3"), INSTALADO EM REDE DE ALIMENTAÇÃO PARA SPRINKLER - FORNECIMENTO E INSTALAÇÃO. AF_12/2015</v>
          </cell>
          <cell r="C1502" t="str">
            <v>UN</v>
          </cell>
          <cell r="D1502" t="str">
            <v>108,42</v>
          </cell>
        </row>
        <row r="1503">
          <cell r="A1503" t="str">
            <v>92680</v>
          </cell>
          <cell r="B1503" t="str">
            <v>JOELHO 90 GRAUS, EM FERRO GALVANIZADO, CONEXÃO ROSQUEADA, DN 80 (3"), INSTALADO EM REDE DE ALIMENTAÇÃO PARA SPRINKLER - FORNECIMENTO E INSTALAÇÃO. AF_12/2015</v>
          </cell>
          <cell r="C1503" t="str">
            <v>UN</v>
          </cell>
          <cell r="D1503" t="str">
            <v>97,65</v>
          </cell>
        </row>
        <row r="1504">
          <cell r="A1504" t="str">
            <v>92681</v>
          </cell>
          <cell r="B1504" t="str">
            <v>TÊ, EM FERRO GALVANIZADO, CONEXÃO ROSQUEADA, DN 25 (1"), INSTALADO EM REDE DE ALIMENTAÇÃO PARA SPRINKLER - FORNECIMENTO E INSTALAÇÃO. AF_12/2015</v>
          </cell>
          <cell r="C1504" t="str">
            <v>UN</v>
          </cell>
          <cell r="D1504" t="str">
            <v>36,23</v>
          </cell>
        </row>
        <row r="1505">
          <cell r="A1505" t="str">
            <v>92682</v>
          </cell>
          <cell r="B1505" t="str">
            <v>TÊ, EM FERRO GALVANIZADO, CONEXÃO ROSQUEADA, DN 32 (1 1/4"), INSTALADO EM REDE DE ALIMENTAÇÃO PARA SPRINKLER - FORNECIMENTO E INSTALAÇÃO. AF_12/2015</v>
          </cell>
          <cell r="C1505" t="str">
            <v>UN</v>
          </cell>
          <cell r="D1505" t="str">
            <v>44,02</v>
          </cell>
        </row>
        <row r="1506">
          <cell r="A1506" t="str">
            <v>92683</v>
          </cell>
          <cell r="B1506" t="str">
            <v>TÊ, EM FERRO GALVANIZADO, CONEXÃO ROSQUEADA, DN 40 (1 1/2"), INSTALADO EM REDE DE ALIMENTAÇÃO PARA SPRINKLER - FORNECIMENTO E INSTALAÇÃO. AF_12/2015</v>
          </cell>
          <cell r="C1506" t="str">
            <v>UN</v>
          </cell>
          <cell r="D1506" t="str">
            <v>50,57</v>
          </cell>
        </row>
        <row r="1507">
          <cell r="A1507" t="str">
            <v>92684</v>
          </cell>
          <cell r="B1507" t="str">
            <v>TÊ, EM FERRO GALVANIZADO, CONEXÃO ROSQUEADA, DN 50 (2"), INSTALADO EM REDE DE ALIMENTAÇÃO PARA SPRINKLER - FORNECIMENTO E INSTALAÇÃO. AF_12/2015</v>
          </cell>
          <cell r="C1507" t="str">
            <v>UN</v>
          </cell>
          <cell r="D1507" t="str">
            <v>66,22</v>
          </cell>
        </row>
        <row r="1508">
          <cell r="A1508" t="str">
            <v>92685</v>
          </cell>
          <cell r="B1508" t="str">
            <v>TÊ, EM FERRO GALVANIZADO, CONEXÃO ROSQUEADA, DN 65 (2 1/2"), INSTALADO EM REDE DE ALIMENTAÇÃO PARA SPRINKLER - FORNECIMENTO E INSTALAÇÃO. AF_12/2015</v>
          </cell>
          <cell r="C1508" t="str">
            <v>UN</v>
          </cell>
          <cell r="D1508" t="str">
            <v>102,37</v>
          </cell>
        </row>
        <row r="1509">
          <cell r="A1509" t="str">
            <v>92686</v>
          </cell>
          <cell r="B1509" t="str">
            <v>TÊ, EM FERRO GALVANIZADO, CONEXÃO ROSQUEADA, DN 80 (3"), INSTALADO EM REDE DE ALIMENTAÇÃO PARA SPRINKLER - FORNECIMENTO E INSTALAÇÃO. AF_12/2015</v>
          </cell>
          <cell r="C1509" t="str">
            <v>UN</v>
          </cell>
          <cell r="D1509" t="str">
            <v>129,14</v>
          </cell>
        </row>
        <row r="1510">
          <cell r="A1510" t="str">
            <v>92692</v>
          </cell>
          <cell r="B1510" t="str">
            <v>NIPLE, EM FERRO GALVANIZADO, CONEXÃO ROSQUEADA, DN 15 (1/2"), INSTALADO EM RAMAIS E SUB-RAMAIS DE GÁS - FORNECIMENTO E INSTALAÇÃO. AF_12/2015</v>
          </cell>
          <cell r="C1510" t="str">
            <v>UN</v>
          </cell>
          <cell r="D1510" t="str">
            <v>10,13</v>
          </cell>
        </row>
        <row r="1511">
          <cell r="A1511" t="str">
            <v>92693</v>
          </cell>
          <cell r="B1511" t="str">
            <v>LUVA, EM FERRO GALVANIZADO, CONEXÃO ROSQUEADA, DN 15 (1/2"), INSTALADO EM RAMAIS E SUB-RAMAIS DE GÁS - FORNECIMENTO E INSTALAÇÃO. AF_12/2015</v>
          </cell>
          <cell r="C1511" t="str">
            <v>UN</v>
          </cell>
          <cell r="D1511" t="str">
            <v>10,35</v>
          </cell>
        </row>
        <row r="1512">
          <cell r="A1512" t="str">
            <v>92694</v>
          </cell>
          <cell r="B1512" t="str">
            <v>NIPLE, EM FERRO GALVANIZADO, CONEXÃO ROSQUEADA, DN 20 (3/4"), INSTALADO EM RAMAIS E SUB-RAMAIS DE GÁS - FORNECIMENTO E INSTALAÇÃO. AF_12/2015</v>
          </cell>
          <cell r="C1512" t="str">
            <v>UN</v>
          </cell>
          <cell r="D1512" t="str">
            <v>16,34</v>
          </cell>
        </row>
        <row r="1513">
          <cell r="A1513" t="str">
            <v>92695</v>
          </cell>
          <cell r="B1513" t="str">
            <v>LUVA, EM FERRO GALVANIZADO, CONEXÃO ROSQUEADA, DN 20 (3/4"), INSTALADO EM RAMAIS E SUB-RAMAIS DE GÁS - FORNECIMENTO E INSTALAÇÃO. AF_12/2015</v>
          </cell>
          <cell r="C1513" t="str">
            <v>UN</v>
          </cell>
          <cell r="D1513" t="str">
            <v>16,57</v>
          </cell>
        </row>
        <row r="1514">
          <cell r="A1514" t="str">
            <v>92696</v>
          </cell>
          <cell r="B1514" t="str">
            <v>NIPLE, EM FERRO GALVANIZADO, CONEXÃO ROSQUEADA, DN 25 (1"), INSTALADO EM RAMAIS E SUB-RAMAIS DE GÁS - FORNECIMENTO E INSTALAÇÃO. AF_12/2015</v>
          </cell>
          <cell r="C1514" t="str">
            <v>UN</v>
          </cell>
          <cell r="D1514" t="str">
            <v>25,81</v>
          </cell>
        </row>
        <row r="1515">
          <cell r="A1515" t="str">
            <v>92697</v>
          </cell>
          <cell r="B1515" t="str">
            <v>LUVA, EM FERRO GALVANIZADO, CONEXÃO ROSQUEADA, DN 25 (1"), INSTALADO EM RAMAIS E SUB-RAMAIS DE GÁS - FORNECIMENTO E INSTALAÇÃO. AF_12/2015</v>
          </cell>
          <cell r="C1515" t="str">
            <v>UN</v>
          </cell>
          <cell r="D1515" t="str">
            <v>26,84</v>
          </cell>
        </row>
        <row r="1516">
          <cell r="A1516" t="str">
            <v>92698</v>
          </cell>
          <cell r="B1516" t="str">
            <v>JOELHO 45 GRAUS, EM FERRO GALVANIZADO, CONEXÃO ROSQUEADA, DN 15 (1/2"), INSTALADO EM RAMAIS E SUB-RAMAIS DE GÁS - FORNECIMENTO E INSTALAÇÃO. AF_12/2015</v>
          </cell>
          <cell r="C1516" t="str">
            <v>UN</v>
          </cell>
          <cell r="D1516" t="str">
            <v>15,01</v>
          </cell>
        </row>
        <row r="1517">
          <cell r="A1517" t="str">
            <v>92699</v>
          </cell>
          <cell r="B1517" t="str">
            <v>JOELHO 90 GRAUS, EM FERRO GALVANIZADO, CONEXÃO ROSQUEADA, DN 15 (1/2"), INSTALADO EM RAMAIS E SUB-RAMAIS DE GÁS - FORNECIMENTO E INSTALAÇÃO. AF_12/2015</v>
          </cell>
          <cell r="C1517" t="str">
            <v>UN</v>
          </cell>
          <cell r="D1517" t="str">
            <v>14,27</v>
          </cell>
        </row>
        <row r="1518">
          <cell r="A1518" t="str">
            <v>92700</v>
          </cell>
          <cell r="B1518" t="str">
            <v>JOELHO 45 GRAUS, EM FERRO GALVANIZADO, CONEXÃO ROSQUEADA, DN 20 (3/4"), INSTALADO EM RAMAIS E SUB-RAMAIS DE GÁS - FORNECIMENTO E INSTALAÇÃO. AF_12/2015</v>
          </cell>
          <cell r="C1518" t="str">
            <v>UN</v>
          </cell>
          <cell r="D1518" t="str">
            <v>24,77</v>
          </cell>
        </row>
        <row r="1519">
          <cell r="A1519" t="str">
            <v>92701</v>
          </cell>
          <cell r="B1519" t="str">
            <v>JOELHO 90 GRAUS, EM FERRO GALVANIZADO, CONEXÃO ROSQUEADA, DN 20 (3/4"), INSTALADO EM RAMAIS E SUB-RAMAIS DE GÁS - FORNECIMENTO E INSTALAÇÃO. AF_12/2015</v>
          </cell>
          <cell r="C1519" t="str">
            <v>UN</v>
          </cell>
          <cell r="D1519" t="str">
            <v>23,66</v>
          </cell>
        </row>
        <row r="1520">
          <cell r="A1520" t="str">
            <v>92702</v>
          </cell>
          <cell r="B1520" t="str">
            <v>JOELHO 45 GRAUS, EM FERRO GALVANIZADO, CONEXÃO ROSQUEADA, DN 25 (1"), INSTALADO EM RAMAIS E SUB-RAMAIS DE GÁS - FORNECIMENTO E INSTALAÇÃO. AF_12/2015</v>
          </cell>
          <cell r="C1520" t="str">
            <v>UN</v>
          </cell>
          <cell r="D1520" t="str">
            <v>39,08</v>
          </cell>
        </row>
        <row r="1521">
          <cell r="A1521" t="str">
            <v>92703</v>
          </cell>
          <cell r="B1521" t="str">
            <v>JOELHO 90 GRAUS, EM FERRO GALVANIZADO, CONEXÃO ROSQUEADA, DN 25 (1"), INSTALADO EM RAMAIS E SUB-RAMAIS DE GÁS - FORNECIMENTO E INSTALAÇÃO. AF_12/2015</v>
          </cell>
          <cell r="C1521" t="str">
            <v>UN</v>
          </cell>
          <cell r="D1521" t="str">
            <v>37,71</v>
          </cell>
        </row>
        <row r="1522">
          <cell r="A1522" t="str">
            <v>92704</v>
          </cell>
          <cell r="B1522" t="str">
            <v>TÊ, EM FERRO GALVANIZADO, CONEXÃO ROSQUEADA, DN 15 (1/2"), INSTALADO EM RAMAIS E SUB-RAMAIS DE GÁS - FORNECIMENTO E INSTALAÇÃO. AF_12/2015</v>
          </cell>
          <cell r="C1522" t="str">
            <v>UN</v>
          </cell>
          <cell r="D1522" t="str">
            <v>19,19</v>
          </cell>
        </row>
        <row r="1523">
          <cell r="A1523" t="str">
            <v>92705</v>
          </cell>
          <cell r="B1523" t="str">
            <v>TÊ, EM FERRO GALVANIZADO, CONEXÃO ROSQUEADA, DN 20 (3/4"), INSTALADO EM RAMAIS E SUB-RAMAIS DE GÁS - FORNECIMENTO E INSTALAÇÃO. AF_12/2015</v>
          </cell>
          <cell r="C1523" t="str">
            <v>UN</v>
          </cell>
          <cell r="D1523" t="str">
            <v>31,31</v>
          </cell>
        </row>
        <row r="1524">
          <cell r="A1524" t="str">
            <v>92706</v>
          </cell>
          <cell r="B1524" t="str">
            <v>TÊ, EM FERRO GALVANIZADO, CONEXÃO ROSQUEADA, DN 25 (1"), INSTALADO EM RAMAIS E SUB-RAMAIS DE GÁS - FORNECIMENTO E INSTALAÇÃO. AF_12/2015</v>
          </cell>
          <cell r="C1524" t="str">
            <v>UN</v>
          </cell>
          <cell r="D1524" t="str">
            <v>50,77</v>
          </cell>
        </row>
        <row r="1525">
          <cell r="A1525" t="str">
            <v>92889</v>
          </cell>
          <cell r="B1525" t="str">
            <v>UNIÃO, EM FERRO GALVANIZADO, DN 50 (2"), CONEXÃO ROSQUEADA, INSTALADO EM PRUMADAS - FORNECIMENTO E INSTALAÇÃO. AF_12/2015</v>
          </cell>
          <cell r="C1525" t="str">
            <v>UN</v>
          </cell>
          <cell r="D1525" t="str">
            <v>82,63</v>
          </cell>
        </row>
        <row r="1526">
          <cell r="A1526" t="str">
            <v>92890</v>
          </cell>
          <cell r="B1526" t="str">
            <v>UNIÃO, EM FERRO GALVANIZADO, DN 65 (2 1/2"), CONEXÃO ROSQUEADA, INSTALADO EM PRUMADAS - FORNECIMENTO E INSTALAÇÃO. AF_12/2015</v>
          </cell>
          <cell r="C1526" t="str">
            <v>UN</v>
          </cell>
          <cell r="D1526" t="str">
            <v>122,02</v>
          </cell>
        </row>
        <row r="1527">
          <cell r="A1527" t="str">
            <v>92891</v>
          </cell>
          <cell r="B1527" t="str">
            <v>UNIÃO, EM FERRO GALVANIZADO, DN 80 (3"), CONEXÃO ROSQUEADA, INSTALADO EM PRUMADAS - FORNECIMENTO E INSTALAÇÃO. AF_12/2015</v>
          </cell>
          <cell r="C1527" t="str">
            <v>UN</v>
          </cell>
          <cell r="D1527" t="str">
            <v>175,74</v>
          </cell>
        </row>
        <row r="1528">
          <cell r="A1528" t="str">
            <v>92892</v>
          </cell>
          <cell r="B1528" t="str">
            <v>UNIÃO, EM FERRO GALVANIZADO, DN 25 (1"), CONEXÃO ROSQUEADA, INSTALADO EM REDE DE ALIMENTAÇÃO PARA HIDRANTE - FORNECIMENTO E INSTALAÇÃO. AF_12/2015</v>
          </cell>
          <cell r="C1528" t="str">
            <v>UN</v>
          </cell>
          <cell r="D1528" t="str">
            <v>38,19</v>
          </cell>
        </row>
        <row r="1529">
          <cell r="A1529" t="str">
            <v>92893</v>
          </cell>
          <cell r="B1529" t="str">
            <v>UNIÃO, EM FERRO GALVANIZADO, DN 32 (1 1/4"), CONEXÃO ROSQUEADA, INSTALADO EM REDE DE ALIMENTAÇÃO PARA HIDRANTE - FORNECIMENTO E INSTALAÇÃO. AF_12/2015</v>
          </cell>
          <cell r="C1529" t="str">
            <v>UN</v>
          </cell>
          <cell r="D1529" t="str">
            <v>52,39</v>
          </cell>
        </row>
        <row r="1530">
          <cell r="A1530" t="str">
            <v>92894</v>
          </cell>
          <cell r="B1530" t="str">
            <v>UNIÃO, EM FERRO GALVANIZADO, DN 40 (1 1/2"), CONEXÃO ROSQUEADA, INSTALADO EM REDE DE ALIMENTAÇÃO PARA HIDRANTE - FORNECIMENTO E INSTALAÇÃO. AF_12/2015</v>
          </cell>
          <cell r="C1530" t="str">
            <v>UN</v>
          </cell>
          <cell r="D1530" t="str">
            <v>61,97</v>
          </cell>
        </row>
        <row r="1531">
          <cell r="A1531" t="str">
            <v>92895</v>
          </cell>
          <cell r="B1531" t="str">
            <v>UNIÃO, EM FERRO GALVANIZADO, DN 50 (2"), CONEXÃO ROSQUEADA, INSTALADO EM REDE DE ALIMENTAÇÃO PARA HIDRANTE - FORNECIMENTO E INSTALAÇÃO. AF_12/2015</v>
          </cell>
          <cell r="C1531" t="str">
            <v>UN</v>
          </cell>
          <cell r="D1531" t="str">
            <v>82,59</v>
          </cell>
        </row>
        <row r="1532">
          <cell r="A1532" t="str">
            <v>92896</v>
          </cell>
          <cell r="B1532" t="str">
            <v>UNIÃO, EM FERRO GALVANIZADO, DN 65 (2 1/2"), CONEXÃO ROSQUEADA, INSTALADO EM REDE DE ALIMENTAÇÃO PARA HIDRANTE - FORNECIMENTO E INSTALAÇÃO. AF_12/2015</v>
          </cell>
          <cell r="C1532" t="str">
            <v>UN</v>
          </cell>
          <cell r="D1532" t="str">
            <v>123,39</v>
          </cell>
        </row>
        <row r="1533">
          <cell r="A1533" t="str">
            <v>92897</v>
          </cell>
          <cell r="B1533" t="str">
            <v>UNIÃO, EM FERRO GALVANIZADO, DN 80 (3"), CONEXÃO ROSQUEADA, INSTALADO EM REDE DE ALIMENTAÇÃO PARA HIDRANTE - FORNECIMENTO E INSTALAÇÃO. AF_12/2015</v>
          </cell>
          <cell r="C1533" t="str">
            <v>UN</v>
          </cell>
          <cell r="D1533" t="str">
            <v>178,54</v>
          </cell>
        </row>
        <row r="1534">
          <cell r="A1534" t="str">
            <v>92898</v>
          </cell>
          <cell r="B1534" t="str">
            <v>UNIÃO, EM FERRO GALVANIZADO, CONEXÃO ROSQUEADA, DN 25 (1"), INSTALADO EM REDE DE ALIMENTAÇÃO PARA SPRINKLER - FORNECIMENTO E INSTALAÇÃO. AF_12/2015</v>
          </cell>
          <cell r="C1534" t="str">
            <v>UN</v>
          </cell>
          <cell r="D1534" t="str">
            <v>30,64</v>
          </cell>
        </row>
        <row r="1535">
          <cell r="A1535" t="str">
            <v>92899</v>
          </cell>
          <cell r="B1535" t="str">
            <v>UNIÃO, EM FERRO GALVANIZADO, CONEXÃO ROSQUEADA, DN 32 (1 1/4"), INSTALADO EM REDE DE ALIMENTAÇÃO PARA SPRINKLER - FORNECIMENTO E INSTALAÇÃO. AF_12/2015</v>
          </cell>
          <cell r="C1535" t="str">
            <v>UN</v>
          </cell>
          <cell r="D1535" t="str">
            <v>43,81</v>
          </cell>
        </row>
        <row r="1536">
          <cell r="A1536" t="str">
            <v>92900</v>
          </cell>
          <cell r="B1536" t="str">
            <v>UNIÃO, EM FERRO GALVANIZADO, CONEXÃO ROSQUEADA, DN 40 (1 1/2"), INSTALADO EM REDE DE ALIMENTAÇÃO PARA SPRINKLER - FORNECIMENTO E INSTALAÇÃO. AF_12/2015</v>
          </cell>
          <cell r="C1536" t="str">
            <v>UN</v>
          </cell>
          <cell r="D1536" t="str">
            <v>52,18</v>
          </cell>
        </row>
        <row r="1537">
          <cell r="A1537" t="str">
            <v>92901</v>
          </cell>
          <cell r="B1537" t="str">
            <v>UNIÃO, EM FERRO GALVANIZADO, CONEXÃO ROSQUEADA, DN 50 (2"), INSTALADO EM REDE DE ALIMENTAÇÃO PARA SPRINKLER - FORNECIMENTO E INSTALAÇÃO. AF_12/2015</v>
          </cell>
          <cell r="C1537" t="str">
            <v>UN</v>
          </cell>
          <cell r="D1537" t="str">
            <v>71,33</v>
          </cell>
        </row>
        <row r="1538">
          <cell r="A1538" t="str">
            <v>92902</v>
          </cell>
          <cell r="B1538" t="str">
            <v>UNIÃO, EM FERRO GALVANIZADO, CONEXÃO ROSQUEADA, DN 65 (2 1/2"), INSTALADO EM REDE DE ALIMENTAÇÃO PARA SPRINKLER - FORNECIMENTO E INSTALAÇÃO. AF_12/2015</v>
          </cell>
          <cell r="C1538" t="str">
            <v>UN</v>
          </cell>
          <cell r="D1538" t="str">
            <v>109,89</v>
          </cell>
        </row>
        <row r="1539">
          <cell r="A1539" t="str">
            <v>92903</v>
          </cell>
          <cell r="B1539" t="str">
            <v>UNIÃO, EM FERRO GALVANIZADO, CONEXÃO ROSQUEADA, DN 80 (3"), INSTALADO EM REDE DE ALIMENTAÇÃO PARA SPRINKLER - FORNECIMENTO E INSTALAÇÃO. AF_12/2015</v>
          </cell>
          <cell r="C1539" t="str">
            <v>UN</v>
          </cell>
          <cell r="D1539" t="str">
            <v>162,85</v>
          </cell>
        </row>
        <row r="1540">
          <cell r="A1540" t="str">
            <v>92904</v>
          </cell>
          <cell r="B1540" t="str">
            <v>UNIÃO, EM FERRO GALVANIZADO, CONEXÃO ROSQUEADA, DN 15 (1/2"), INSTALADO EM RAMAIS E SUB-RAMAIS DE GÁS - FORNECIMENTO E INSTALAÇÃO. AF_12/2015</v>
          </cell>
          <cell r="C1540" t="str">
            <v>UN</v>
          </cell>
          <cell r="D1540" t="str">
            <v>20,48</v>
          </cell>
        </row>
        <row r="1541">
          <cell r="A1541" t="str">
            <v>92905</v>
          </cell>
          <cell r="B1541" t="str">
            <v>UNIÃO, EM FERRO GALVANIZADO, CONEXÃO ROSQUEADA, DN 20 (3/4"), INSTALADO EM RAMAIS E SUB-RAMAIS DE GÁS - FORNECIMENTO E INSTALAÇÃO. AF_12/2015</v>
          </cell>
          <cell r="C1541" t="str">
            <v>UN</v>
          </cell>
          <cell r="D1541" t="str">
            <v>29,86</v>
          </cell>
        </row>
        <row r="1542">
          <cell r="A1542" t="str">
            <v>92906</v>
          </cell>
          <cell r="B1542" t="str">
            <v>UNIÃO, EM FERRO GALVANIZADO, CONEXÃO ROSQUEADA, DN 25 (1"), INSTALADO EM RAMAIS E SUB-RAMAIS DE GÁS - FORNECIMENTO E INSTALAÇÃO. AF_12/2015</v>
          </cell>
          <cell r="C1542" t="str">
            <v>UN</v>
          </cell>
          <cell r="D1542" t="str">
            <v>37,87</v>
          </cell>
        </row>
        <row r="1543">
          <cell r="A1543" t="str">
            <v>92907</v>
          </cell>
          <cell r="B1543" t="str">
            <v>LUVA DE REDUÇÃO, EM FERRO GALVANIZADO, 2" X 1.1/2", CONEXÃO ROSQUEADA, INSTALADO EM PRUMADAS - FORNECIMENTO E INSTALAÇÃO. AF_12/2015</v>
          </cell>
          <cell r="C1543" t="str">
            <v>UN</v>
          </cell>
          <cell r="D1543" t="str">
            <v>47,71</v>
          </cell>
        </row>
        <row r="1544">
          <cell r="A1544" t="str">
            <v>92908</v>
          </cell>
          <cell r="B1544" t="str">
            <v>LUVA DE REDUÇÃO, EM FERRO GALVANIZADO, 2" X 1.1/4", CONEXÃO ROSQUEADA, INSTALADO EM PRUMADAS - FORNECIMENTO E INSTALAÇÃO. AF_12/2015</v>
          </cell>
          <cell r="C1544" t="str">
            <v>UN</v>
          </cell>
          <cell r="D1544" t="str">
            <v>47,71</v>
          </cell>
        </row>
        <row r="1545">
          <cell r="A1545" t="str">
            <v>92909</v>
          </cell>
          <cell r="B1545" t="str">
            <v>LUVA DE REDUÇÃO, EM FERRO GALVANIZADO, 2" X 1", CONEXÃO ROSQUEADA, INSTALADO EM PRUMADAS - FORNECIMENTO E INSTALAÇÃO. AF_12/2015</v>
          </cell>
          <cell r="C1545" t="str">
            <v>UN</v>
          </cell>
          <cell r="D1545" t="str">
            <v>47,71</v>
          </cell>
        </row>
        <row r="1546">
          <cell r="A1546" t="str">
            <v>92910</v>
          </cell>
          <cell r="B1546" t="str">
            <v>LUVA DE REDUÇÃO, EM FERRO GALVANIZADO, 2.1/2" X 1.1/2", CONEXÃO ROSQUEADA, INSTALADO EM PRUMADAS - FORNECIMENTO E INSTALAÇÃO. AF_12/2015</v>
          </cell>
          <cell r="C1546" t="str">
            <v>UN</v>
          </cell>
          <cell r="D1546" t="str">
            <v>66,40</v>
          </cell>
        </row>
        <row r="1547">
          <cell r="A1547" t="str">
            <v>92911</v>
          </cell>
          <cell r="B1547" t="str">
            <v>LUVA DE REDUÇÃO, EM FERRO GALVANIZADO, 2.1/2" X 2", CONEXÃO ROSQUEADA, INSTALADO EM PRUMADAS - FORNECIMENTO E INSTALAÇÃO. AF_12/2015</v>
          </cell>
          <cell r="C1547" t="str">
            <v>UN</v>
          </cell>
          <cell r="D1547" t="str">
            <v>66,40</v>
          </cell>
        </row>
        <row r="1548">
          <cell r="A1548" t="str">
            <v>92912</v>
          </cell>
          <cell r="B1548" t="str">
            <v>LUVA DE REDUÇÃO, EM FERRO GALVANIZADO, 3" X 1.1/2", CONEXÃO ROSQUEADA, INSTALADO EM PRUMADAS - FORNECIMENTO E INSTALAÇÃO. AF_12/2015</v>
          </cell>
          <cell r="C1548" t="str">
            <v>UN</v>
          </cell>
          <cell r="D1548" t="str">
            <v>86,30</v>
          </cell>
        </row>
        <row r="1549">
          <cell r="A1549" t="str">
            <v>92913</v>
          </cell>
          <cell r="B1549" t="str">
            <v>LUVA DE REDUÇÃO, EM FERRO GALVANIZADO, 3" X 2.1/2", CONEXÃO ROSQUEADA, INSTALADO EM PRUMADAS - FORNECIMENTO E INSTALAÇÃO. AF_12/2015</v>
          </cell>
          <cell r="C1549" t="str">
            <v>UN</v>
          </cell>
          <cell r="D1549" t="str">
            <v>88,59</v>
          </cell>
        </row>
        <row r="1550">
          <cell r="A1550" t="str">
            <v>92914</v>
          </cell>
          <cell r="B1550" t="str">
            <v>LUVA DE REDUÇÃO, EM FERRO GALVANIZADO, 3" X 2", CONEXÃO ROSQUEADA, INSTALADO EM PRUMADAS - FORNECIMENTO E INSTALAÇÃO. AF_12/2015</v>
          </cell>
          <cell r="C1550" t="str">
            <v>UN</v>
          </cell>
          <cell r="D1550" t="str">
            <v>88,59</v>
          </cell>
        </row>
        <row r="1551">
          <cell r="A1551" t="str">
            <v>92918</v>
          </cell>
          <cell r="B1551" t="str">
            <v>LUVA DE REDUÇÃO, EM FERRO GALVANIZADO, 1" X 1/2", CONEXÃO ROSQUEADA, INSTALADO EM REDE DE ALIMENTAÇÃO PARA HIDRANTE - FORNECIMENTO E INSTALAÇÃO. AF_12/2015</v>
          </cell>
          <cell r="C1551" t="str">
            <v>UN</v>
          </cell>
          <cell r="D1551" t="str">
            <v>27,07</v>
          </cell>
        </row>
        <row r="1552">
          <cell r="A1552" t="str">
            <v>92920</v>
          </cell>
          <cell r="B1552" t="str">
            <v>LUVA DE REDUÇÃO, EM FERRO GALVANIZADO, 1" X 3/4", CONEXÃO ROSQUEADA, INSTALADO EM REDE DE ALIMENTAÇÃO PARA HIDRANTE - FORNECIMENTO E INSTALAÇÃO. AF_12/2015</v>
          </cell>
          <cell r="C1552" t="str">
            <v>UN</v>
          </cell>
          <cell r="D1552" t="str">
            <v>27,21</v>
          </cell>
        </row>
        <row r="1553">
          <cell r="A1553" t="str">
            <v>92925</v>
          </cell>
          <cell r="B1553" t="str">
            <v>LUVA DE REDUÇÃO, EM FERRO GALVANIZADO, 1 1/4" X 1", CONEXÃO ROSQUEADA, INSTALADO EM REDE DE ALIMENTAÇÃO PARA HIDRANTE - FORNECIMENTO E INSTALAÇÃO. AF_12/2015</v>
          </cell>
          <cell r="C1553" t="str">
            <v>UN</v>
          </cell>
          <cell r="D1553" t="str">
            <v>32,64</v>
          </cell>
        </row>
        <row r="1554">
          <cell r="A1554" t="str">
            <v>92926</v>
          </cell>
          <cell r="B1554" t="str">
            <v>LUVA DE REDUÇÃO, EM FERRO GALVANIZADO, 1 1/4" X 1/2", CONEXÃO ROSQUEADA, INSTALADO EM REDE DE ALIMENTAÇÃO PARA HIDRANTE - FORNECIMENTO E INSTALAÇÃO. AF_12/2015</v>
          </cell>
          <cell r="C1554" t="str">
            <v>UN</v>
          </cell>
          <cell r="D1554" t="str">
            <v>32,63</v>
          </cell>
        </row>
        <row r="1555">
          <cell r="A1555" t="str">
            <v>92927</v>
          </cell>
          <cell r="B1555" t="str">
            <v>LUVA DE REDUÇÃO, EM FERRO GALVANIZADO, 1 1/4" X 3/4", CONEXÃO ROSQUEADA, INSTALADO EM REDE DE ALIMENTAÇÃO PARA HIDRANTE - FORNECIMENTO E INSTALAÇÃO. AF_12/2015</v>
          </cell>
          <cell r="C1555" t="str">
            <v>UN</v>
          </cell>
          <cell r="D1555" t="str">
            <v>32,63</v>
          </cell>
        </row>
        <row r="1556">
          <cell r="A1556" t="str">
            <v>92928</v>
          </cell>
          <cell r="B1556" t="str">
            <v>LUVA DE REDUÇÃO, EM FERRO GALVANIZADO, 1.1/2" X 1.1/4", CONEXÃO ROSQUEADA, INSTALADO EM REDE DE ALIMENTAÇÃO PARA HIDRANTE - FORNECIMENTO E INSTALAÇÃO. AF_12/2015</v>
          </cell>
          <cell r="C1556" t="str">
            <v>UN</v>
          </cell>
          <cell r="D1556" t="str">
            <v>37,01</v>
          </cell>
        </row>
        <row r="1557">
          <cell r="A1557" t="str">
            <v>92929</v>
          </cell>
          <cell r="B1557" t="str">
            <v>LUVA DE REDUÇÃO, EM FERRO GALVANIZADO, 1.1/2" X 1", CONEXÃO ROSQUEADA, INSTALADO EM REDE DE ALIMENTAÇÃO PARA HIDRANTE - FORNECIMENTO E INSTALAÇÃO. AF_12/2015</v>
          </cell>
          <cell r="C1557" t="str">
            <v>UN</v>
          </cell>
          <cell r="D1557" t="str">
            <v>37,01</v>
          </cell>
        </row>
        <row r="1558">
          <cell r="A1558" t="str">
            <v>92930</v>
          </cell>
          <cell r="B1558" t="str">
            <v>LUVA DE REDUÇÃO, EM FERRO GALVANIZADO, 1.1/2" X 3/4", CONEXÃO ROSQUEADA, INSTALADO EM REDE DE ALIMENTAÇÃO PARA HIDRANTE - FORNECIMENTO E INSTALAÇÃO. AF_12/2015</v>
          </cell>
          <cell r="C1558" t="str">
            <v>UN</v>
          </cell>
          <cell r="D1558" t="str">
            <v>37,01</v>
          </cell>
        </row>
        <row r="1559">
          <cell r="A1559" t="str">
            <v>92931</v>
          </cell>
          <cell r="B1559" t="str">
            <v>LUVA DE REDUÇÃO, EM FERRO GALVANIZADO, 2" X 1.1/2", CONEXÃO ROSQUEADA, INSTALADO EM REDE DE ALIMENTAÇÃO PARA HIDRANTE - FORNECIMENTO E INSTALAÇÃO. AF_12/2015</v>
          </cell>
          <cell r="C1559" t="str">
            <v>UN</v>
          </cell>
          <cell r="D1559" t="str">
            <v>47,67</v>
          </cell>
        </row>
        <row r="1560">
          <cell r="A1560" t="str">
            <v>92932</v>
          </cell>
          <cell r="B1560" t="str">
            <v>LUVA DE REDUÇÃO, EM FERRO GALVANIZADO, 2" X 1.1/4", CONEXÃO ROSQUEADA, INSTALADO EM REDE DE ALIMENTAÇÃO PARA HIDRANTE - FORNECIMENTO E INSTALAÇÃO. AF_12/2015</v>
          </cell>
          <cell r="C1560" t="str">
            <v>UN</v>
          </cell>
          <cell r="D1560" t="str">
            <v>47,67</v>
          </cell>
        </row>
        <row r="1561">
          <cell r="A1561" t="str">
            <v>92933</v>
          </cell>
          <cell r="B1561" t="str">
            <v>LUVA DE REDUÇÃO, EM FERRO GALVANIZADO, 2" X 1", CONEXÃO ROSQUEADA, INSTALADO EM REDE DE ALIMENTAÇÃO PARA HIDRANTE - FORNECIMENTO E INSTALAÇÃO. AF_12/2015</v>
          </cell>
          <cell r="C1561" t="str">
            <v>UN</v>
          </cell>
          <cell r="D1561" t="str">
            <v>47,67</v>
          </cell>
        </row>
        <row r="1562">
          <cell r="A1562" t="str">
            <v>92934</v>
          </cell>
          <cell r="B1562" t="str">
            <v>LUVA DE REDUÇÃO, EM FERRO GALVANIZADO, 2.1/2" X 1.1/2", CONEXÃO ROSQUEADA, INSTALADO EM REDE DE ALIMENTAÇÃO PARA HIDRANTE - FORNECIMENTO E INSTALAÇÃO. AF_12/2015</v>
          </cell>
          <cell r="C1562" t="str">
            <v>UN</v>
          </cell>
          <cell r="D1562" t="str">
            <v>67,77</v>
          </cell>
        </row>
        <row r="1563">
          <cell r="A1563" t="str">
            <v>92935</v>
          </cell>
          <cell r="B1563" t="str">
            <v>LUVA DE REDUÇÃO, EM FERRO GALVANIZADO, 2.1/2" X 2", CONEXÃO ROSQUEADA, INSTALADO EM REDE DE ALIMENTAÇÃO PARA HIDRANTE - FORNECIMENTO E INSTALAÇÃO. AF_12/2015</v>
          </cell>
          <cell r="C1563" t="str">
            <v>UN</v>
          </cell>
          <cell r="D1563" t="str">
            <v>67,77</v>
          </cell>
        </row>
        <row r="1564">
          <cell r="A1564" t="str">
            <v>92936</v>
          </cell>
          <cell r="B1564" t="str">
            <v>LUVA DE REDUÇÃO, EM FERRO GALVANIZADO, 3" X 2.1/2", CONEXÃO ROSQUEADA, INSTALADO EM REDE DE ALIMENTAÇÃO PARA HIDRANTE - FORNECIMENTO E INSTALAÇÃO. AF_12/2015</v>
          </cell>
          <cell r="C1564" t="str">
            <v>UN</v>
          </cell>
          <cell r="D1564" t="str">
            <v>91,39</v>
          </cell>
        </row>
        <row r="1565">
          <cell r="A1565" t="str">
            <v>92937</v>
          </cell>
          <cell r="B1565" t="str">
            <v>LUVA DE REDUÇÃO, EM FERRO GALVANIZADO, 3" X 2", CONEXÃO ROSQUEADA, INSTALADO EM REDE DE ALIMENTAÇÃO PARA HIDRANTE - FORNECIMENTO E INSTALAÇÃO. AF_12/2015</v>
          </cell>
          <cell r="C1565" t="str">
            <v>UN</v>
          </cell>
          <cell r="D1565" t="str">
            <v>91,39</v>
          </cell>
        </row>
        <row r="1566">
          <cell r="A1566" t="str">
            <v>92938</v>
          </cell>
          <cell r="B1566" t="str">
            <v>LUVA DE REDUÇÃO, EM FERRO GALVANIZADO, 1" X 1/2", CONEXÃO ROSQUEADA, INSTALADO EM REDE DE ALIMENTAÇÃO PARA SPRINKLER - FORNECIMENTO E INSTALAÇÃO. AF_12/2015</v>
          </cell>
          <cell r="C1566" t="str">
            <v>UN</v>
          </cell>
          <cell r="D1566" t="str">
            <v>19,52</v>
          </cell>
        </row>
        <row r="1567">
          <cell r="A1567" t="str">
            <v>92939</v>
          </cell>
          <cell r="B1567" t="str">
            <v>LUVA DE REDUÇÃO, EM FERRO GALVANIZADO, 1" X 3/4", CONEXÃO ROSQUEADA, INSTALADO EM REDE DE ALIMENTAÇÃO PARA SPRINKLER - FORNECIMENTO E INSTALAÇÃO. AF_12/2015</v>
          </cell>
          <cell r="C1567" t="str">
            <v>UN</v>
          </cell>
          <cell r="D1567" t="str">
            <v>19,66</v>
          </cell>
        </row>
        <row r="1568">
          <cell r="A1568" t="str">
            <v>92940</v>
          </cell>
          <cell r="B1568" t="str">
            <v>LUVA DE REDUÇÃO, EM FERRO GALVANIZADO, 1.1/4" X 1", CONEXÃO ROSQUEADA, INSTALADO EM REDE DE ALIMENTAÇÃO PARA SPRINKLER - FORNECIMENTO E INSTALAÇÃO. AF_12/2015</v>
          </cell>
          <cell r="C1568" t="str">
            <v>UN</v>
          </cell>
          <cell r="D1568" t="str">
            <v>24,06</v>
          </cell>
        </row>
        <row r="1569">
          <cell r="A1569" t="str">
            <v>92941</v>
          </cell>
          <cell r="B1569" t="str">
            <v>LUVA DE REDUÇÃO, EM FERRO GALVANIZADO, 1.1/4" X 1/2", CONEXÃO ROSQUEADA, INSTALADO EM REDE DE ALIMENTAÇÃO PARA SPRINKLER - FORNECIMENTO E INSTALAÇÃO. AF_12/2015</v>
          </cell>
          <cell r="C1569" t="str">
            <v>UN</v>
          </cell>
          <cell r="D1569" t="str">
            <v>24,05</v>
          </cell>
        </row>
        <row r="1570">
          <cell r="A1570" t="str">
            <v>92942</v>
          </cell>
          <cell r="B1570" t="str">
            <v>LUVA DE REDUÇÃO, EM FERRO GALVANIZADO, 1.1/4" X 3/4", CONEXÃO ROSQUEADA, INSTALADO EM REDE DE ALIMENTAÇÃO PARA SPRINKLER - FORNECIMENTO E INSTALAÇÃO. AF_12/2015</v>
          </cell>
          <cell r="C1570" t="str">
            <v>UN</v>
          </cell>
          <cell r="D1570" t="str">
            <v>24,05</v>
          </cell>
        </row>
        <row r="1571">
          <cell r="A1571" t="str">
            <v>92943</v>
          </cell>
          <cell r="B1571" t="str">
            <v>LUVA DE REDUÇÃO, EM FERRO GALVANIZADO, 1.1/2" X 1.1/4", CONEXÃO ROSQUEADA, INSTALADO EM REDE DE ALIMENTAÇÃO PARA SPRINKLER - FORNECIMENTO E INSTALAÇÃO. AF_12/2015</v>
          </cell>
          <cell r="C1571" t="str">
            <v>UN</v>
          </cell>
          <cell r="D1571" t="str">
            <v>27,22</v>
          </cell>
        </row>
        <row r="1572">
          <cell r="A1572" t="str">
            <v>92944</v>
          </cell>
          <cell r="B1572" t="str">
            <v>LUVA DE REDUÇÃO, EM FERRO GALVANIZADO, 1.1/2" X 1", CONEXÃO ROSQUEADA, INSTALADO EM REDE DE ALIMENTAÇÃO PARA SPRINKLER - FORNECIMENTO E INSTALAÇÃO. AF_12/2015</v>
          </cell>
          <cell r="C1572" t="str">
            <v>UN</v>
          </cell>
          <cell r="D1572" t="str">
            <v>27,22</v>
          </cell>
        </row>
        <row r="1573">
          <cell r="A1573" t="str">
            <v>92945</v>
          </cell>
          <cell r="B1573" t="str">
            <v>LUVA DE REDUÇÃO, EM FERRO GALVANIZADO, 1.1/2" X 3/4", CONEXÃO ROSQUEADA, INSTALADO EM REDE DE ALIMENTAÇÃO PARA SPRINKLER - FORNECIMENTO E INSTALAÇÃO. AF_12/2015</v>
          </cell>
          <cell r="C1573" t="str">
            <v>UN</v>
          </cell>
          <cell r="D1573" t="str">
            <v>27,22</v>
          </cell>
        </row>
        <row r="1574">
          <cell r="A1574" t="str">
            <v>92946</v>
          </cell>
          <cell r="B1574" t="str">
            <v>LUVA DE REDUÇÃO, EM FERRO GALVANIZADO, 2" X 1.1/2", CONEXÃO ROSQUEADA, INSTALADO EM REDE DE ALIMENTAÇÃO PARA SPRINKLER - FORNECIMENTO E INSTALAÇÃO. AF_12/2015</v>
          </cell>
          <cell r="C1574" t="str">
            <v>UN</v>
          </cell>
          <cell r="D1574" t="str">
            <v>36,41</v>
          </cell>
        </row>
        <row r="1575">
          <cell r="A1575" t="str">
            <v>92947</v>
          </cell>
          <cell r="B1575" t="str">
            <v>LUVA DE REDUÇÃO, EM FERRO GALVANIZADO, 2" X 1.1/4", CONEXÃO ROSQUEADA, INSTALADO EM REDE DE ALIMENTAÇÃO PARA SPRINKLER - FORNECIMENTO E INSTALAÇÃO. AF_12/2015</v>
          </cell>
          <cell r="C1575" t="str">
            <v>UN</v>
          </cell>
          <cell r="D1575" t="str">
            <v>36,41</v>
          </cell>
        </row>
        <row r="1576">
          <cell r="A1576" t="str">
            <v>92948</v>
          </cell>
          <cell r="B1576" t="str">
            <v>LUVA DE REDUÇÃO, EM FERRO GALVANIZADO, 2" X 1", CONEXÃO ROSQUEADA, INSTALADO EM REDE DE ALIMENTAÇÃO PARA SPRINKLER - FORNECIMENTO E INSTALAÇÃO. AF_12/2015</v>
          </cell>
          <cell r="C1576" t="str">
            <v>UN</v>
          </cell>
          <cell r="D1576" t="str">
            <v>36,41</v>
          </cell>
        </row>
        <row r="1577">
          <cell r="A1577" t="str">
            <v>92949</v>
          </cell>
          <cell r="B1577" t="str">
            <v>LUVA DE REDUÇÃO, EM FERRO GALVANIZADO, 2 1/2" X 1.1/2", CONEXÃO ROSQUEADA, INSTALADO EM REDE DE ALIMENTAÇÃO PARA SPRINKLER - FORNECIMENTO E INSTALAÇÃO. AF_12/2015</v>
          </cell>
          <cell r="C1577" t="str">
            <v>UN</v>
          </cell>
          <cell r="D1577" t="str">
            <v>54,27</v>
          </cell>
        </row>
        <row r="1578">
          <cell r="A1578" t="str">
            <v>92950</v>
          </cell>
          <cell r="B1578" t="str">
            <v>LUVA DE REDUÇÃO, EM FERRO GALVANIZADO, 2 1/2" X 2", CONEXÃO ROSQUEADA, INSTALADO EM REDE DE ALIMENTAÇÃO PARA SPRINKLER - FORNECIMENTO E INSTALAÇÃO. AF_12/2015</v>
          </cell>
          <cell r="C1578" t="str">
            <v>UN</v>
          </cell>
          <cell r="D1578" t="str">
            <v>54,27</v>
          </cell>
        </row>
        <row r="1579">
          <cell r="A1579" t="str">
            <v>92951</v>
          </cell>
          <cell r="B1579" t="str">
            <v>LUVA DE REDUÇÃO, EM FERRO GALVANIZADO, 3" X 2.1/2", CONEXÃO ROSQUEADA, INSTALADO EM REDE DE ALIMENTAÇÃO PARA SPRINKLER - FORNECIMENTO E INSTALAÇÃO. AF_12/2015</v>
          </cell>
          <cell r="C1579" t="str">
            <v>UN</v>
          </cell>
          <cell r="D1579" t="str">
            <v>75,70</v>
          </cell>
        </row>
        <row r="1580">
          <cell r="A1580" t="str">
            <v>92952</v>
          </cell>
          <cell r="B1580" t="str">
            <v>LUVA DE REDUÇÃO, EM FERRO GALVANIZADO, 3" X 2", CONEXÃO ROSQUEADA, INSTALADO EM REDE DE ALIMENTAÇÃO PARA SPRINKLER - FORNECIMENTO E INSTALAÇÃO. AF_12/2015</v>
          </cell>
          <cell r="C1580" t="str">
            <v>UN</v>
          </cell>
          <cell r="D1580" t="str">
            <v>75,70</v>
          </cell>
        </row>
        <row r="1581">
          <cell r="A1581" t="str">
            <v>92953</v>
          </cell>
          <cell r="B1581" t="str">
            <v>LUVA DE REDUÇÃO, EM FERRO GALVANIZADO, 3/4" X 1/2", CONEXÃO ROSQUEADA, INSTALADO EM RAMAIS E SUB-RAMAIS DE GÁS - FORNECIMENTO E INSTALAÇÃO. AF_12/2015</v>
          </cell>
          <cell r="C1581" t="str">
            <v>UN</v>
          </cell>
          <cell r="D1581" t="str">
            <v>17,31</v>
          </cell>
        </row>
        <row r="1582">
          <cell r="A1582" t="str">
            <v>93050</v>
          </cell>
          <cell r="B1582" t="str">
            <v>LUVA PASSANTE EM COBRE, SEM ANEL DE SOLDA, DN 22 MM, INSTALADO EM PRUMADA   FORNECIMENTO E INSTALAÇÃO. AF_01/2016_P</v>
          </cell>
          <cell r="C1582" t="str">
            <v>UN</v>
          </cell>
          <cell r="D1582" t="str">
            <v>6,41</v>
          </cell>
        </row>
        <row r="1583">
          <cell r="A1583" t="str">
            <v>93051</v>
          </cell>
          <cell r="B1583" t="str">
            <v>BUCHA DE REDUÇÃO EM COBRE, SEM ANEL DE SOLDA, PONTA X BOLSA, 22 X 15 MM, INSTALADO EM PRUMADA   FORNECIMENTO E INSTALAÇÃO. AF_01/2016_P</v>
          </cell>
          <cell r="C1583" t="str">
            <v>UN</v>
          </cell>
          <cell r="D1583" t="str">
            <v>6,03</v>
          </cell>
        </row>
        <row r="1584">
          <cell r="A1584" t="str">
            <v>93052</v>
          </cell>
          <cell r="B1584" t="str">
            <v>JUNTA DE EXPANSÃO EM COBRE, PONTA X PONTA, DN 22 MM, INSTALADO EM PRUMADA   FORNECIMENTO E INSTALAÇÃO. AF_01/2016_P</v>
          </cell>
          <cell r="C1584" t="str">
            <v>UN</v>
          </cell>
          <cell r="D1584" t="str">
            <v>215,61</v>
          </cell>
        </row>
        <row r="1585">
          <cell r="A1585" t="str">
            <v>93054</v>
          </cell>
          <cell r="B1585" t="str">
            <v>CONECTOR EM BRONZE/LATÃO, SEM ANEL DE SOLDA, BOLSA X ROSCA F, 22 MM X 3/4, INSTALADO EM PRUMADA   FORNECIMENTO E INSTALAÇÃO. AF_01/2016_P</v>
          </cell>
          <cell r="C1585" t="str">
            <v>UN</v>
          </cell>
          <cell r="D1585" t="str">
            <v>10,77</v>
          </cell>
        </row>
        <row r="1586">
          <cell r="A1586" t="str">
            <v>93055</v>
          </cell>
          <cell r="B1586" t="str">
            <v>CURVA DE TRANSPOSIÇÃO EM BRONZE/LATÃO, SEM ANEL DE SOLDA, BOLSA X BOLSA, DN 22 MM, INSTALADO EM PRUMADA   FORNECIMENTO E INSTALAÇÃO. AF_01/2016_P</v>
          </cell>
          <cell r="C1586" t="str">
            <v>UN</v>
          </cell>
          <cell r="D1586" t="str">
            <v>20,26</v>
          </cell>
        </row>
        <row r="1587">
          <cell r="A1587" t="str">
            <v>93056</v>
          </cell>
          <cell r="B1587" t="str">
            <v>LUVA PASSANTE EM COBRE, SEM ANEL DE SOLDA, DN 28 MM, INSTALADO EM PRUMADA   FORNECIMENTO E INSTALAÇÃO. AF_01/2016_P</v>
          </cell>
          <cell r="C1587" t="str">
            <v>UN</v>
          </cell>
          <cell r="D1587" t="str">
            <v>8,91</v>
          </cell>
        </row>
        <row r="1588">
          <cell r="A1588" t="str">
            <v>93057</v>
          </cell>
          <cell r="B1588" t="str">
            <v>BUCHA DE REDUÇÃO EM COBRE, SEM ANEL DE SOLDA, PONTA X BOLSA, 28 X 22 MM, INSTALADO EM PRUMADA   FORNECIMENTO E INSTALAÇÃO. AF_01/2016_P</v>
          </cell>
          <cell r="C1588" t="str">
            <v>UN</v>
          </cell>
          <cell r="D1588" t="str">
            <v>8,02</v>
          </cell>
        </row>
        <row r="1589">
          <cell r="A1589" t="str">
            <v>93058</v>
          </cell>
          <cell r="B1589" t="str">
            <v>JUNTA DE EXPANSÃO EM COBRE, PONTA X PONTA, DN 28 MM, INSTALADO EM PRUMADA   FORNECIMENTO E INSTALAÇÃO. AF_01/2016_P</v>
          </cell>
          <cell r="C1589" t="str">
            <v>UN</v>
          </cell>
          <cell r="D1589" t="str">
            <v>237,23</v>
          </cell>
        </row>
        <row r="1590">
          <cell r="A1590" t="str">
            <v>93059</v>
          </cell>
          <cell r="B1590" t="str">
            <v>CONECTOR EM BRONZE/LATÃO, SEM ANEL DE SOLDA, BOLSA X ROSCA F, 28 MM X 1/2, INSTALADO EM PRUMADA   FORNECIMENTO E INSTALAÇÃO. AF_01/2016_P</v>
          </cell>
          <cell r="C1590" t="str">
            <v>UN</v>
          </cell>
          <cell r="D1590" t="str">
            <v>14,47</v>
          </cell>
        </row>
        <row r="1591">
          <cell r="A1591" t="str">
            <v>93060</v>
          </cell>
          <cell r="B1591" t="str">
            <v>CURVA DE TRANSPOSIÇÃO EM BRONZE/LATÃO, SEM ANEL DE SOLDA, BOLSA X BOLSA, 28 MM, INSTALADO EM PRUMADA   FORNECIMENTO E INSTALAÇÃO. AF_01/2016_P</v>
          </cell>
          <cell r="C1591" t="str">
            <v>UN</v>
          </cell>
          <cell r="D1591" t="str">
            <v>34,39</v>
          </cell>
        </row>
        <row r="1592">
          <cell r="A1592" t="str">
            <v>93061</v>
          </cell>
          <cell r="B1592" t="str">
            <v>LUVA PASSANTE EM COBRE, SEM ANEL DE SOLDA, DN 35 MM, INSTALADO EM PRUMADA   FORNECIMENTO E INSTALAÇÃO. AF_01/2016_P</v>
          </cell>
          <cell r="C1592" t="str">
            <v>UN</v>
          </cell>
          <cell r="D1592" t="str">
            <v>15,31</v>
          </cell>
        </row>
        <row r="1593">
          <cell r="A1593" t="str">
            <v>93062</v>
          </cell>
          <cell r="B1593" t="str">
            <v>BUCHA DE REDUÇÃO EM COBRE, SEM ANEL DE SOLDA, PONTA X BOLSA, 35 X 28 MM, INSTALADO EM PRUMADA   FORNECIMENTO E INSTALAÇÃO. AF_01/2016_P</v>
          </cell>
          <cell r="C1593" t="str">
            <v>UN</v>
          </cell>
          <cell r="D1593" t="str">
            <v>13,59</v>
          </cell>
        </row>
        <row r="1594">
          <cell r="A1594" t="str">
            <v>93063</v>
          </cell>
          <cell r="B1594" t="str">
            <v>JUNTA DE EXPANSÃO EM BRONZE/LATÃO, PONTA X PONTA, DN 35 MM, INSTALADO EM PRUMADA   FORNECIMENTO E INSTALAÇÃO. AF_01/2016_P</v>
          </cell>
          <cell r="C1594" t="str">
            <v>UN</v>
          </cell>
          <cell r="D1594" t="str">
            <v>271,75</v>
          </cell>
        </row>
        <row r="1595">
          <cell r="A1595" t="str">
            <v>93064</v>
          </cell>
          <cell r="B1595" t="str">
            <v>LUVA PASSANTE EM COBRE, SEM ANEL DE SOLDA, DN 42 MM, INSTALADO EM PRUMADA   FORNECIMENTO E INSTALAÇÃO. AF_01/2016_P</v>
          </cell>
          <cell r="C1595" t="str">
            <v>UN</v>
          </cell>
          <cell r="D1595" t="str">
            <v>22,69</v>
          </cell>
        </row>
        <row r="1596">
          <cell r="A1596" t="str">
            <v>93065</v>
          </cell>
          <cell r="B1596" t="str">
            <v>BUCHA DE REDUÇÃO EM COBRE, SEM ANEL DE SOLDA, PONTA X BOLSA, 42 X 35 MM, INSTALADO EM PRUMADA   FORNECIMENTO E INSTALAÇÃO. AF_01/2016_P</v>
          </cell>
          <cell r="C1596" t="str">
            <v>UN</v>
          </cell>
          <cell r="D1596" t="str">
            <v>21,41</v>
          </cell>
        </row>
        <row r="1597">
          <cell r="A1597" t="str">
            <v>93066</v>
          </cell>
          <cell r="B1597" t="str">
            <v>JUNTA DE EXPANSÃO EM BRONZE/LATÃO, PONTA X PONTA, DN 42 MM, INSTALADO EM PRUMADA   FORNECIMENTO E INSTALAÇÃO. AF_01/2016_P</v>
          </cell>
          <cell r="C1597" t="str">
            <v>UN</v>
          </cell>
          <cell r="D1597" t="str">
            <v>340,82</v>
          </cell>
        </row>
        <row r="1598">
          <cell r="A1598" t="str">
            <v>93067</v>
          </cell>
          <cell r="B1598" t="str">
            <v>LUVA PASSANTE EM COBRE, SEM ANEL DE SOLDA, DN 54 MM, INSTALADO EM PRUMADA   FORNECIMENTO E INSTALAÇÃO. AF_01/2016_P</v>
          </cell>
          <cell r="C1598" t="str">
            <v>UN</v>
          </cell>
          <cell r="D1598" t="str">
            <v>33,00</v>
          </cell>
        </row>
        <row r="1599">
          <cell r="A1599" t="str">
            <v>93068</v>
          </cell>
          <cell r="B1599" t="str">
            <v>BUCHA DE REDUÇÃO EM COBRE, SEM ANEL DE SOLDA, PONTA X BOLSA, 54 X 42 MM, INSTALADO EM PRUMADA   FORNECIMENTO E INSTALAÇÃO. AF_01/2016_P</v>
          </cell>
          <cell r="C1599" t="str">
            <v>UN</v>
          </cell>
          <cell r="D1599" t="str">
            <v>29,27</v>
          </cell>
        </row>
        <row r="1600">
          <cell r="A1600" t="str">
            <v>93069</v>
          </cell>
          <cell r="B1600" t="str">
            <v>JUNTA DE EXPANSÃO EM BRONZE/LATÃO, PONTA X PONTA, DN 54 MM, INSTALADO EM PRUMADA   FORNECIMENTO E INSTALAÇÃO. AF_01/2016_P</v>
          </cell>
          <cell r="C1600" t="str">
            <v>UN</v>
          </cell>
          <cell r="D1600" t="str">
            <v>471,95</v>
          </cell>
        </row>
        <row r="1601">
          <cell r="A1601" t="str">
            <v>93070</v>
          </cell>
          <cell r="B1601" t="str">
            <v>LUVA PASSANTE EM COBRE, SEM ANEL DE SOLDA, DN 66 MM, INSTALADO EM PRUMADA   FORNECIMENTO E INSTALAÇÃO. AF_01/2016_P</v>
          </cell>
          <cell r="C1601" t="str">
            <v>UN</v>
          </cell>
          <cell r="D1601" t="str">
            <v>79,09</v>
          </cell>
        </row>
        <row r="1602">
          <cell r="A1602" t="str">
            <v>93071</v>
          </cell>
          <cell r="B1602" t="str">
            <v>BUCHA DE REDUÇÃO EM COBRE, SEM ANEL DE SOLDA, PONTA X BOLSA, 66 X 54 MM, INSTALADO EM PRUMADA   FORNECIMENTO E INSTALAÇÃO. AF_01/2016_P</v>
          </cell>
          <cell r="C1602" t="str">
            <v>UN</v>
          </cell>
          <cell r="D1602" t="str">
            <v>73,70</v>
          </cell>
        </row>
        <row r="1603">
          <cell r="A1603" t="str">
            <v>93072</v>
          </cell>
          <cell r="B1603" t="str">
            <v>JUNTA DE EXPANSÃO EM BRONZE/LATÃO, PONTA X PONTA, DN 66 MM, INSTALADO EM PRUMADA   FORNECIMENTO E INSTALAÇÃO. AF_01/2016_P</v>
          </cell>
          <cell r="C1603" t="str">
            <v>UN</v>
          </cell>
          <cell r="D1603" t="str">
            <v>622,25</v>
          </cell>
        </row>
        <row r="1604">
          <cell r="A1604" t="str">
            <v>93073</v>
          </cell>
          <cell r="B1604" t="str">
            <v>TE DUPLA CURVA EM BRONZE/LATÃO, SEM ANEL DE SOLDA, ROSCA F X BOLSA X ROSCA F, 3/4 X 22 X 3/4, INSTALADO EM PRUMADA   FORNECIMENTO E INSTALAÇÃO. AF_01/2016_P</v>
          </cell>
          <cell r="C1604" t="str">
            <v>UN</v>
          </cell>
          <cell r="D1604" t="str">
            <v>37,35</v>
          </cell>
        </row>
        <row r="1605">
          <cell r="A1605" t="str">
            <v>93074</v>
          </cell>
          <cell r="B1605" t="str">
            <v>CURVA EM COBRE, 45 GRAUS, SEM ANEL DE SOLDA, BOLSA X BOLSA, DN 15 MM, INSTALADO EM RAMAL DE DISTRIBUIÇÃO   FORNECIMENTO E INSTALAÇÃO. AF_01/2016_P</v>
          </cell>
          <cell r="C1605" t="str">
            <v>UN</v>
          </cell>
          <cell r="D1605" t="str">
            <v>8,74</v>
          </cell>
        </row>
        <row r="1606">
          <cell r="A1606" t="str">
            <v>93075</v>
          </cell>
          <cell r="B1606" t="str">
            <v>COTOVELO EM BRONZE/LATÃO, 90 GRAUS, SEM ANEL DE SOLDA, BOLSA X ROSCA F, DN 15 MM X 1/2, INSTALADO EM RAMAL DE DISTRIBUIÇÃO   FORNECIMENTO E INSTALAÇÃO. AF_01/2016_P</v>
          </cell>
          <cell r="C1606" t="str">
            <v>UN</v>
          </cell>
          <cell r="D1606" t="str">
            <v>12,30</v>
          </cell>
        </row>
        <row r="1607">
          <cell r="A1607" t="str">
            <v>93076</v>
          </cell>
          <cell r="B1607" t="str">
            <v>CURVA EM COBRE, 45 GRAUS, SEM ANEL DE SOLDA, BOLSA X BOLSA, DN 22 MM, INSTALADO EM RAMAL DE DISTRIBUIÇÃO   FORNECIMENTO E INSTALAÇÃO. AF_01/2016_P</v>
          </cell>
          <cell r="C1607" t="str">
            <v>UN</v>
          </cell>
          <cell r="D1607" t="str">
            <v>12,51</v>
          </cell>
        </row>
        <row r="1608">
          <cell r="A1608" t="str">
            <v>93077</v>
          </cell>
          <cell r="B1608" t="str">
            <v>COTOVELO EM BRONZE/LATÃO, 90 GRAUS, SEM ANEL DE SOLDA, BOLSA X ROSCA F, DN 22 MM X 1/2, INSTALADO EM RAMAL DE DISTRIBUIÇÃO   FORNECIMENTO E INSTALAÇÃO. AF_01/2016_P</v>
          </cell>
          <cell r="C1608" t="str">
            <v>UN</v>
          </cell>
          <cell r="D1608" t="str">
            <v>16,50</v>
          </cell>
        </row>
        <row r="1609">
          <cell r="A1609" t="str">
            <v>93078</v>
          </cell>
          <cell r="B1609" t="str">
            <v>COTOVELO EM BRONZE/LATÃO, 90 GRAUS, SEM ANEL DE SOLDA, BOLSA X ROSCA F, DN 22 MM X 3/4, INSTALADO EM RAMAL DE DISTRIBUIÇÃO   FORNECIMENTO E INSTALAÇÃO. AF_01/2016_P</v>
          </cell>
          <cell r="C1609" t="str">
            <v>UN</v>
          </cell>
          <cell r="D1609" t="str">
            <v>17,55</v>
          </cell>
        </row>
        <row r="1610">
          <cell r="A1610" t="str">
            <v>93079</v>
          </cell>
          <cell r="B1610" t="str">
            <v>CURVA EM COBRE, 45 GRAUS, SEM ANEL DE SOLDA, BOLSA X BOLSA, DN 28 MM, INSTALADO EM RAMAL DE DISTRIBUIÇÃO   FORNECIMENTO E INSTALAÇÃO. AF_01/2016_P</v>
          </cell>
          <cell r="C1610" t="str">
            <v>UN</v>
          </cell>
          <cell r="D1610" t="str">
            <v>16,38</v>
          </cell>
        </row>
        <row r="1611">
          <cell r="A1611" t="str">
            <v>93080</v>
          </cell>
          <cell r="B1611" t="str">
            <v>LUVA PASSANTE EM COBRE, SEM ANEL DE SOLDA, DN 15 MM, INSTALADO EM RAMAL DE DISTRIBUIÇÃO   FORNECIMENTO E INSTALAÇÃO. AF_01/2016_P</v>
          </cell>
          <cell r="C1611" t="str">
            <v>UN</v>
          </cell>
          <cell r="D1611" t="str">
            <v>5,75</v>
          </cell>
        </row>
        <row r="1612">
          <cell r="A1612" t="str">
            <v>93081</v>
          </cell>
          <cell r="B1612" t="str">
            <v>CONECTOR EM BRONZE/LATÃO, SEM ANEL DE SOLDA, BOLSA X ROSCA F, DN 15 MM X 1/2, INSTALADO EM RAMAL DE DISTRIBUIÇÃO   FORNECIMENTO E INSTALAÇÃO. AF_01/2016_P</v>
          </cell>
          <cell r="C1612" t="str">
            <v>UN</v>
          </cell>
          <cell r="D1612" t="str">
            <v>10,26</v>
          </cell>
        </row>
        <row r="1613">
          <cell r="A1613" t="str">
            <v>93082</v>
          </cell>
          <cell r="B1613" t="str">
            <v>CURVA DE TRANSPOSIÇÃO EM BRONZE/LATÃO, SEM ANEL DE SOLDA, DN 15 MM, INSTALADO EM RAMAL DE DISTRIBUIÇÃO   FORNECIMENTO E INSTALAÇÃO. AF_01/2016_P</v>
          </cell>
          <cell r="C1613" t="str">
            <v>UN</v>
          </cell>
          <cell r="D1613" t="str">
            <v>12,05</v>
          </cell>
        </row>
        <row r="1614">
          <cell r="A1614" t="str">
            <v>93083</v>
          </cell>
          <cell r="B1614" t="str">
            <v>JUNTA DE EXPANSÃO EM COBRE, PONTA X PONTA, DN 15 MM, INSTALADO EM RAMAL DE DISTRIBUIÇÃO   FORNECIMENTO E INSTALAÇÃO. AF_01/2016_P</v>
          </cell>
          <cell r="C1614" t="str">
            <v>UN</v>
          </cell>
          <cell r="D1614" t="str">
            <v>187,33</v>
          </cell>
        </row>
        <row r="1615">
          <cell r="A1615" t="str">
            <v>93084</v>
          </cell>
          <cell r="B1615" t="str">
            <v>LUVA PASSANTE EM COBRE, SEM ANEL DE SOLDA, DN 22 MM, INSTALADO EM RAMAL DE DISTRIBUIÇÃO   FORNECIMENTO E INSTALAÇÃO. AF_01/2016_P</v>
          </cell>
          <cell r="C1615" t="str">
            <v>UN</v>
          </cell>
          <cell r="D1615" t="str">
            <v>8,31</v>
          </cell>
        </row>
        <row r="1616">
          <cell r="A1616" t="str">
            <v>93085</v>
          </cell>
          <cell r="B1616" t="str">
            <v>BUCHA DE REDUÇÃO EM COBRE, SEM ANEL DE SOLDA, PONTA X BOLSA, 22 X 15 MM, INSTALADO EM RAMAL DE DISTRIBUIÇÃO   FORNECIMENTO E INSTALAÇÃO. AF_01/2016_P</v>
          </cell>
          <cell r="C1616" t="str">
            <v>UN</v>
          </cell>
          <cell r="D1616" t="str">
            <v>7,93</v>
          </cell>
        </row>
        <row r="1617">
          <cell r="A1617" t="str">
            <v>93086</v>
          </cell>
          <cell r="B1617" t="str">
            <v>JUNTA DE EXPANSÃO EM COBRE, PONTA X PONTA, DN 22 MM, INSTALADO EM RAMAL DE DISTRIBUIÇÃO   FORNECIMENTO E INSTALAÇÃO. AF_01/2016_P</v>
          </cell>
          <cell r="C1617" t="str">
            <v>UN</v>
          </cell>
          <cell r="D1617" t="str">
            <v>217,51</v>
          </cell>
        </row>
        <row r="1618">
          <cell r="A1618" t="str">
            <v>93087</v>
          </cell>
          <cell r="B1618" t="str">
            <v>CONECTOR EM BRONZE/LATÃO, SEM ANEL DE SOLDA, BOLSA X ROSCA F, DN 22 MM X 1/2, INSTALADO EM RAMAL DE DISTRIBUIÇÃO   FORNECIMENTO E INSTALAÇÃO. AF_01/2016_P</v>
          </cell>
          <cell r="C1618" t="str">
            <v>UN</v>
          </cell>
          <cell r="D1618" t="str">
            <v>11,28</v>
          </cell>
        </row>
        <row r="1619">
          <cell r="A1619" t="str">
            <v>93088</v>
          </cell>
          <cell r="B1619" t="str">
            <v>CONECTOR EM BRONZE/LATÃO, SEM ANEL DE SOLDA, BOLSA X ROSCA F, DN 22 MM X 3/4, INSTALADO EM RAMAL DE DISTRIBUIÇÃO   FORNECIMENTO E INSTALAÇÃO. AF_01/2016_P</v>
          </cell>
          <cell r="C1619" t="str">
            <v>UN</v>
          </cell>
          <cell r="D1619" t="str">
            <v>12,67</v>
          </cell>
        </row>
        <row r="1620">
          <cell r="A1620" t="str">
            <v>93089</v>
          </cell>
          <cell r="B1620" t="str">
            <v>CURVA DE TRANSPOSIÇÃO EM BRONZE/LATÃO, SEM ANEL DE SOLDA, BOLSA X BOLSA, DN 22 MM, INSTALADO EM RAMAL DE DISTRIBUIÇÃO   FORNECIMENTO E INSTALAÇÃO. AF_01/2016_P</v>
          </cell>
          <cell r="C1620" t="str">
            <v>UN</v>
          </cell>
          <cell r="D1620" t="str">
            <v>22,16</v>
          </cell>
        </row>
        <row r="1621">
          <cell r="A1621" t="str">
            <v>93090</v>
          </cell>
          <cell r="B1621" t="str">
            <v>LUVA PASSANTE EM COBRE, SEM ANEL DE SOLDA, DN 28 MM, INSTALADO EM RAMAL DE DISTRIBUIÇÃO   FORNECIMENTO E INSTALAÇÃO. AF_01/2016_P</v>
          </cell>
          <cell r="C1621" t="str">
            <v>UN</v>
          </cell>
          <cell r="D1621" t="str">
            <v>10,82</v>
          </cell>
        </row>
        <row r="1622">
          <cell r="A1622" t="str">
            <v>93091</v>
          </cell>
          <cell r="B1622" t="str">
            <v>BUCHA DE REDUÇÃO EM COBRE, SEM ANEL DE SOLDA, PONTA X BOLSA, 28 X 22 MM, INSTALADO EM RAMAL DE DISTRIBUIÇÃO   FORNECIMENTO E INSTALAÇÃO. AF_01/2016_P</v>
          </cell>
          <cell r="C1622" t="str">
            <v>UN</v>
          </cell>
          <cell r="D1622" t="str">
            <v>9,93</v>
          </cell>
        </row>
        <row r="1623">
          <cell r="A1623" t="str">
            <v>93092</v>
          </cell>
          <cell r="B1623" t="str">
            <v>JUNTA DE EXPANSÃO EM COBRE, PONTA X PONTA, DN 28 MM, INSTALADO EM RAMAL DE DISTRIBUIÇÃO   FORNECIMENTO E INSTALAÇÃO. AF_01/2016_P</v>
          </cell>
          <cell r="C1623" t="str">
            <v>UN</v>
          </cell>
          <cell r="D1623" t="str">
            <v>239,14</v>
          </cell>
        </row>
        <row r="1624">
          <cell r="A1624" t="str">
            <v>93093</v>
          </cell>
          <cell r="B1624" t="str">
            <v>CONECTOR EM BRONZE/LATÃO, SEM ANEL DE SOLDA, BOLSA X ROSCA F, DN 28 MM X 1/2, INSTALADO EM RAMAL DE DISTRIBUIÇÃO   FORNECIMENTO E INSTALAÇÃO. AF_01/2016_P</v>
          </cell>
          <cell r="C1624" t="str">
            <v>UN</v>
          </cell>
          <cell r="D1624" t="str">
            <v>16,38</v>
          </cell>
        </row>
        <row r="1625">
          <cell r="A1625" t="str">
            <v>93094</v>
          </cell>
          <cell r="B1625" t="str">
            <v>CURVA DE TRANSPOSIÇÃO EM BRONZE/LATÃO, SEM ANEL DE SOLDA, BOLSA X BOLSA, DN 28 MM, INSTALADO EM RAMAL DE DISTRIBUIÇÃO   FORNECIMENTO E INSTALAÇÃO. AF_01/2016_P</v>
          </cell>
          <cell r="C1625" t="str">
            <v>UN</v>
          </cell>
          <cell r="D1625" t="str">
            <v>36,30</v>
          </cell>
        </row>
        <row r="1626">
          <cell r="A1626" t="str">
            <v>93095</v>
          </cell>
          <cell r="B1626" t="str">
            <v>TE DUPLA CURVA EM BRONZE/LATÃO, SEM ANEL DE SOLDA, ROSCA F X BOLSA X ROSCA F, 1/2 X 15 X 1/2, INSTALADO EM RAMAL DE DISTRIBUIÇÃO   FORNECIMENTO E INSTALAÇÃO. AF_01/2016_P</v>
          </cell>
          <cell r="C1626" t="str">
            <v>UN</v>
          </cell>
          <cell r="D1626" t="str">
            <v>29,75</v>
          </cell>
        </row>
        <row r="1627">
          <cell r="A1627" t="str">
            <v>93096</v>
          </cell>
          <cell r="B1627" t="str">
            <v>TE DUPLA CURVA EM BRONZE/LATÃO, SEM ANEL DE SOLDA, ROSCA F  X BOLSA X ROSCA F, 3/4 X 22 X 3/4, INSTALADO EM RAMAL DE DISTRIBUIÇÃO   FORNECIMENTO E INSTALAÇÃO. AF_01/2016_P</v>
          </cell>
          <cell r="C1627" t="str">
            <v>UN</v>
          </cell>
          <cell r="D1627" t="str">
            <v>41,11</v>
          </cell>
        </row>
        <row r="1628">
          <cell r="A1628" t="str">
            <v>93097</v>
          </cell>
          <cell r="B1628" t="str">
            <v>CURVA EM COBRE, 45 GRAUS, SEM ANEL DE SOLDA, BOLSA X BOLSA, DN 15 MM, INSTALADO EM RAMAL E SUB-RAMAL   FORNECIMENTO E INSTALAÇÃO. AF_01/2016_P</v>
          </cell>
          <cell r="C1628" t="str">
            <v>UN</v>
          </cell>
          <cell r="D1628" t="str">
            <v>8,95</v>
          </cell>
        </row>
        <row r="1629">
          <cell r="A1629" t="str">
            <v>93098</v>
          </cell>
          <cell r="B1629" t="str">
            <v>COTOVELO EM BRONZE/LATÃO, 90 GRAUS, SEM ANEL DE SOLDA, BOLSA X ROSCA F, DN 15 MM X 1/2, INSTALADO EM RAMAL E SUB-RAMAL   FORNECIMENTO E INSTALAÇÃO. AF_01/2016_P</v>
          </cell>
          <cell r="C1629" t="str">
            <v>UN</v>
          </cell>
          <cell r="D1629" t="str">
            <v>12,51</v>
          </cell>
        </row>
        <row r="1630">
          <cell r="A1630" t="str">
            <v>93099</v>
          </cell>
          <cell r="B1630" t="str">
            <v>CURVA EM COBRE, 45 GRAUS, SEM ANEL DE SOLDA, BOLSA X BOLSA, DN 22 MM, INSTALADO EM RAMAL E SUB-RAMAL   FORNECIMENTO E INSTALAÇÃO. AF_01/2016_P</v>
          </cell>
          <cell r="C1630" t="str">
            <v>UN</v>
          </cell>
          <cell r="D1630" t="str">
            <v>15,13</v>
          </cell>
        </row>
        <row r="1631">
          <cell r="A1631" t="str">
            <v>93100</v>
          </cell>
          <cell r="B1631" t="str">
            <v>COTOVELO EM BRONZE/LATÃO, 90 GRAUS, SEM ANEL DE SOLDA, BOLSA X ROSCA F, DN 22 MM X 1/2, INSTALADO EM RAMAL E SUB-RAMAL   FORNECIMENTO E INSTALAÇÃO. AF_01/2016_P</v>
          </cell>
          <cell r="C1631" t="str">
            <v>UN</v>
          </cell>
          <cell r="D1631" t="str">
            <v>19,12</v>
          </cell>
        </row>
        <row r="1632">
          <cell r="A1632" t="str">
            <v>93101</v>
          </cell>
          <cell r="B1632" t="str">
            <v>COTOVELO EM BRONZE/LATÃO, 90 GRAUS, SEM ANEL DE SOLDA, BOLSA X ROSCA F, DN 22 MM X 3/4, INSTALADO EM RAMAL E SUB-RAMAL   FORNECIMENTO E INSTALAÇÃO. AF_01/2016_P</v>
          </cell>
          <cell r="C1632" t="str">
            <v>UN</v>
          </cell>
          <cell r="D1632" t="str">
            <v>20,17</v>
          </cell>
        </row>
        <row r="1633">
          <cell r="A1633" t="str">
            <v>93102</v>
          </cell>
          <cell r="B1633" t="str">
            <v>CURVA EM COBRE, 45 GRAUS, SEM ANEL DE SOLDA, BOLSA X BOLSA, DN 28 MM, INSTALADO EM RAMAL E SUB-RAMAL   FORNECIMENTO E INSTALAÇÃO. AF_01/2016_P</v>
          </cell>
          <cell r="C1633" t="str">
            <v>UN</v>
          </cell>
          <cell r="D1633" t="str">
            <v>19,01</v>
          </cell>
        </row>
        <row r="1634">
          <cell r="A1634" t="str">
            <v>93103</v>
          </cell>
          <cell r="B1634" t="str">
            <v>LUVA PASSANTE EM COBRE, SEM ANEL DE SOLDA, DN 15 MM, INSTALADO EM RAMAL E SUB-RAMAL   FORNECIMENTO E INSTALAÇÃO. AF_01/2016_P</v>
          </cell>
          <cell r="C1634" t="str">
            <v>UN</v>
          </cell>
          <cell r="D1634" t="str">
            <v>5,92</v>
          </cell>
        </row>
        <row r="1635">
          <cell r="A1635" t="str">
            <v>93104</v>
          </cell>
          <cell r="B1635" t="str">
            <v>CONECTOR EM BRONZE/LATÃO, SEM ANEL DE SOLDA, BOLSA X ROSCA F, 15 MM X 1/2,  INSTALADO EM RAMAL E SUB-RAMAL   FORNECIMENTO E INSTALAÇÃO. AF_01/2016_P</v>
          </cell>
          <cell r="C1635" t="str">
            <v>UN</v>
          </cell>
          <cell r="D1635" t="str">
            <v>10,43</v>
          </cell>
        </row>
        <row r="1636">
          <cell r="A1636" t="str">
            <v>93105</v>
          </cell>
          <cell r="B1636" t="str">
            <v>CURVA DE TRANSPOSIÇÃO EM BRONZE/LATÃO, SEM ANEL DE SOLDA, BOLSA X BOLSA, DN 15 MM, INSTALADO EM RAMAL E SUB-RAMAL   FORNECIMENTO E INSTALAÇÃO. AF_01/2016_P</v>
          </cell>
          <cell r="C1636" t="str">
            <v>UN</v>
          </cell>
          <cell r="D1636" t="str">
            <v>12,22</v>
          </cell>
        </row>
        <row r="1637">
          <cell r="A1637" t="str">
            <v>93106</v>
          </cell>
          <cell r="B1637" t="str">
            <v>JUNTA DE EXPANSÃO EM COBRE, PONTA X PONTA, DN 15 MM, INSTALADO EM RAMAL E SUB-RAMAL   FORNECIMENTO E INSTALAÇÃO. AF_01/2016_P</v>
          </cell>
          <cell r="C1637" t="str">
            <v>UN</v>
          </cell>
          <cell r="D1637" t="str">
            <v>187,50</v>
          </cell>
        </row>
        <row r="1638">
          <cell r="A1638" t="str">
            <v>93107</v>
          </cell>
          <cell r="B1638" t="str">
            <v>LUVA PASSANTE EM COBRE, SEM ANEL DE SOLDA, DN 22 MM, INSTALADO EM RAMAL E SUB-RAMAL   FORNECIMENTO E INSTALAÇÃO. AF_01/2016_P</v>
          </cell>
          <cell r="C1638" t="str">
            <v>UN</v>
          </cell>
          <cell r="D1638" t="str">
            <v>10,03</v>
          </cell>
        </row>
        <row r="1639">
          <cell r="A1639" t="str">
            <v>93108</v>
          </cell>
          <cell r="B1639" t="str">
            <v>BUCHA DE REDUÇÃO EM COBRE, SEM ANEL DE SOLDA, PONTA X BOLSA, 22 X 15 MM, INSTALADO EM RAMAL E SUB-RAMAL   FORNECIMENTO E INSTALAÇÃO. AF_01/2016_P</v>
          </cell>
          <cell r="C1639" t="str">
            <v>UN</v>
          </cell>
          <cell r="D1639" t="str">
            <v>9,65</v>
          </cell>
        </row>
        <row r="1640">
          <cell r="A1640" t="str">
            <v>93109</v>
          </cell>
          <cell r="B1640" t="str">
            <v>JUNTA DE EXPANSÃO EM COBRE, PONTA X PONTA, 22 MM, INSTALADO EM RAMAL E SUB-RAMAL   FORNECIMENTO E INSTALAÇÃO. AF_01/2016_P</v>
          </cell>
          <cell r="C1640" t="str">
            <v>UN</v>
          </cell>
          <cell r="D1640" t="str">
            <v>219,23</v>
          </cell>
        </row>
        <row r="1641">
          <cell r="A1641" t="str">
            <v>93110</v>
          </cell>
          <cell r="B1641" t="str">
            <v>CONECTOR EM BRONZE/LATÃO, SEM ANEL DE SOLDA, BOLSA X ROSCA F, 22 MM X 1/2, INSTALADO EM RAMAL E SUB-RAMAL   FORNECIMENTO E INSTALAÇÃO. AF_01/2016_P</v>
          </cell>
          <cell r="C1641" t="str">
            <v>UN</v>
          </cell>
          <cell r="D1641" t="str">
            <v>13,00</v>
          </cell>
        </row>
        <row r="1642">
          <cell r="A1642" t="str">
            <v>93111</v>
          </cell>
          <cell r="B1642" t="str">
            <v>CONECTOR EM BRONZE/LATÃO, SEM ANEL DE SOLDA, BOLSA X ROSCA F, 22 MM X 3/4, INSTALADO EM RAMAL E SUB-RAMAL   FORNECIMENTO E INSTALAÇÃO. AF_01/2016_P</v>
          </cell>
          <cell r="C1642" t="str">
            <v>UN</v>
          </cell>
          <cell r="D1642" t="str">
            <v>14,39</v>
          </cell>
        </row>
        <row r="1643">
          <cell r="A1643" t="str">
            <v>93112</v>
          </cell>
          <cell r="B1643" t="str">
            <v>CURVA DE TRANSPOSIÇÃO EM BRONZE/LATÃO, SEM ANEL DE SOLDA, BOLSA X BOLSA, 22 MM, INSTALADO EM RAMAL E SUB-RAMAL   FORNECIMENTO E INSTALAÇÃO. AF_01/2016_P</v>
          </cell>
          <cell r="C1643" t="str">
            <v>UN</v>
          </cell>
          <cell r="D1643" t="str">
            <v>23,88</v>
          </cell>
        </row>
        <row r="1644">
          <cell r="A1644" t="str">
            <v>93113</v>
          </cell>
          <cell r="B1644" t="str">
            <v>LUVA PASSANTE EM COBRE, SEM ANEL DE SOLDA, DN 28 MM, INSTALADO EM RAMAL E SUB-RAMAL   FORNECIMENTO E INSTALAÇÃO. AF_01/2016_P</v>
          </cell>
          <cell r="C1644" t="str">
            <v>UN</v>
          </cell>
          <cell r="D1644" t="str">
            <v>13,90</v>
          </cell>
        </row>
        <row r="1645">
          <cell r="A1645" t="str">
            <v>93114</v>
          </cell>
          <cell r="B1645" t="str">
            <v>CONECTOR EM BRONZE/LATÃO, SEM ANEL DE SOLDA, BOLSA X ROSCA F, 28 MM X 1/2, INSTALADO EM RAMAL E SUB-RAMAL   FORNECIMENTO E INSTALAÇÃO. AF_01/2016_P</v>
          </cell>
          <cell r="C1645" t="str">
            <v>UN</v>
          </cell>
          <cell r="D1645" t="str">
            <v>19,46</v>
          </cell>
        </row>
        <row r="1646">
          <cell r="A1646" t="str">
            <v>93115</v>
          </cell>
          <cell r="B1646" t="str">
            <v>CURVA DE TRANSPOSIÇÃO EM BRONZE/LATÃO, SEM ANEL DE SOLDA, BOLSA X BOLSA, 28 MM, INSTALADO EM RAMAL E SUB-RAMAL   FORNECIMENTO E INSTALAÇÃO. AF_01/2016_P</v>
          </cell>
          <cell r="C1646" t="str">
            <v>UN</v>
          </cell>
          <cell r="D1646" t="str">
            <v>39,38</v>
          </cell>
        </row>
        <row r="1647">
          <cell r="A1647" t="str">
            <v>93116</v>
          </cell>
          <cell r="B1647" t="str">
            <v>JUNTA DE EXPANSÃO EM COBRE, PONTA X PONTA, DN 28 MM, INSTALADO EM RAMAL E SUB-RAMAL   FORNECIMENTO E INSTALAÇÃO. AF_01/2016_P</v>
          </cell>
          <cell r="C1647" t="str">
            <v>UN</v>
          </cell>
          <cell r="D1647" t="str">
            <v>242,22</v>
          </cell>
        </row>
        <row r="1648">
          <cell r="A1648" t="str">
            <v>93117</v>
          </cell>
          <cell r="B1648" t="str">
            <v>TE DUPLA CURVA EM BRONZE/LATÃO, SEM ANEL DE SOLDA, ROSCA F X BOLSA X ROSCA F, 1/2 X 15 X 1/2, INSTALADO EM RAMAL E SUB-RAMAL   FORNECIMENTO E INSTALAÇÃO. AF_01/2016_P</v>
          </cell>
          <cell r="C1648" t="str">
            <v>UN</v>
          </cell>
          <cell r="D1648" t="str">
            <v>30,02</v>
          </cell>
        </row>
        <row r="1649">
          <cell r="A1649" t="str">
            <v>93118</v>
          </cell>
          <cell r="B1649" t="str">
            <v>TE DUPLA CURVA EM BRONZE/LATÃO, SEM ANEL DE SOLDA, ROSCA F X BOLSA, ROSCA F, 3/4 X 22 X 3/4, INSTALADO EM RAMAL E SUB-RAMAL   FORNECIMENTO E INSTALAÇÃO. AF_01/2016_P</v>
          </cell>
          <cell r="C1649" t="str">
            <v>UN</v>
          </cell>
          <cell r="D1649" t="str">
            <v>44,54</v>
          </cell>
        </row>
        <row r="1650">
          <cell r="A1650" t="str">
            <v>93119</v>
          </cell>
          <cell r="B1650" t="str">
            <v>CURVA EM COBRE, 45 GRAUS, SEM ANEL DE SOLDA, BOLSA X BOLSA, DN 22 MM, INSTALADO EM PRUMADA   FORNECIMENTO E INSTALAÇÃO. AF_01/2016_P</v>
          </cell>
          <cell r="C1650" t="str">
            <v>UN</v>
          </cell>
          <cell r="D1650" t="str">
            <v>9,70</v>
          </cell>
        </row>
        <row r="1651">
          <cell r="A1651" t="str">
            <v>93120</v>
          </cell>
          <cell r="B1651" t="str">
            <v>COTOVELO EM BRONZE/LATÃO, 90 GRAUS, SEM ANEL DE SOLDA, BOLSA X ROSCA F, DN 22 MM X 1/2, INSTALADO EM PRUMADA   FORNECIMENTO E INSTALAÇÃO. AF_01/2016_P</v>
          </cell>
          <cell r="C1651" t="str">
            <v>UN</v>
          </cell>
          <cell r="D1651" t="str">
            <v>13,69</v>
          </cell>
        </row>
        <row r="1652">
          <cell r="A1652" t="str">
            <v>93121</v>
          </cell>
          <cell r="B1652" t="str">
            <v>COTOVELO EM BRONZE/LATÃO, 90 GRAUS, SEM ANEL DE SOLDA, BOLSA X ROSCA F, DN 22 MM X 3/4, INSTALADO EM PRUMADA   FORNECIMENTO E INSTALAÇÃO. AF_01/2016_P</v>
          </cell>
          <cell r="C1652" t="str">
            <v>UN</v>
          </cell>
          <cell r="D1652" t="str">
            <v>14,74</v>
          </cell>
        </row>
        <row r="1653">
          <cell r="A1653" t="str">
            <v>93122</v>
          </cell>
          <cell r="B1653" t="str">
            <v>CURVA EM COBRE, 45 GRAUS, SEM ANEL DE SOLDA, BOLSA X BOLSA, DN 28 MM, INSTALADO EM PRUMADA   FORNECIMENTO E INSTALAÇÃO. AF_01/2016_P</v>
          </cell>
          <cell r="C1653" t="str">
            <v>UN</v>
          </cell>
          <cell r="D1653" t="str">
            <v>13,59</v>
          </cell>
        </row>
        <row r="1654">
          <cell r="A1654" t="str">
            <v>93123</v>
          </cell>
          <cell r="B1654" t="str">
            <v>CURVA EM COBRE, 45 GRAUS, SEM ANEL DE SOLDA, BOLSA X BOLSA, DN 35 MM, INSTALADO EM PRUMADA   FORNECIMENTO E INSTALAÇÃO. AF_01/2016_P</v>
          </cell>
          <cell r="C1654" t="str">
            <v>UN</v>
          </cell>
          <cell r="D1654" t="str">
            <v>26,99</v>
          </cell>
        </row>
        <row r="1655">
          <cell r="A1655" t="str">
            <v>93124</v>
          </cell>
          <cell r="B1655" t="str">
            <v>CURVA EM COBRE, 45 GRAUS, SEM ANEL DE SOLDA, DN 42 MM, INSTALADO EM PRUMADA   FORNECIMENTO E INSTALAÇÃO. AF_01/2016_P</v>
          </cell>
          <cell r="C1655" t="str">
            <v>UN</v>
          </cell>
          <cell r="D1655" t="str">
            <v>40,99</v>
          </cell>
        </row>
        <row r="1656">
          <cell r="A1656" t="str">
            <v>93125</v>
          </cell>
          <cell r="B1656" t="str">
            <v>CURVA EM COBRE, 45 GRAUS, SEM ANEL DE SOLDA, BOLSA X BOLSA, DN 54 MM, INSTALADO EM PRUMADA   FORNECIMENTO E INSTALAÇÃO. AF_01/2016_P</v>
          </cell>
          <cell r="C1656" t="str">
            <v>UN</v>
          </cell>
          <cell r="D1656" t="str">
            <v>58,77</v>
          </cell>
        </row>
        <row r="1657">
          <cell r="A1657" t="str">
            <v>93126</v>
          </cell>
          <cell r="B1657" t="str">
            <v>CURVA EM COBRE, 90 GRAUS, SEM ANEL DE SOLDA, BOLSA X BOLSA, DN 66 MM, INSTALADO EM PRUMADA   FORNECIMENTO E INSTALAÇÃO. AF_01/2016_P</v>
          </cell>
          <cell r="C1657" t="str">
            <v>UN</v>
          </cell>
          <cell r="D1657" t="str">
            <v>125,53</v>
          </cell>
        </row>
        <row r="1658">
          <cell r="A1658" t="str">
            <v>93133</v>
          </cell>
          <cell r="B1658" t="str">
            <v>BUCHA DE REDUÇÃO EM COBRE, SEM ANEL DE SOLDA, PONTA X BOLSA, 28 X 22 MM, INSTALADO EM RAMAL E SUB-RAMAL   FORNECIMENTO E INSTALAÇÃO. AF_01/2016_P</v>
          </cell>
          <cell r="C1658" t="str">
            <v>UN</v>
          </cell>
          <cell r="D1658" t="str">
            <v>472,17</v>
          </cell>
        </row>
        <row r="1659">
          <cell r="A1659" t="str">
            <v>94465</v>
          </cell>
          <cell r="B1659" t="str">
            <v>LUVA, EM FERRO GALVANIZADO, CONEXÃO ROSQUEADA, DN 50 (2), INSTALADO EM RESERVAÇÃO DE ÁGUA DE EDIFICAÇÃO QUE POSSUA RESERVATÓRIO DE FIBRA/FIBROCIMENTO  FORNECIMENTO E INSTALAÇÃO. AF_06/2016</v>
          </cell>
          <cell r="C1659" t="str">
            <v>UN</v>
          </cell>
          <cell r="D1659" t="str">
            <v>33,66</v>
          </cell>
        </row>
        <row r="1660">
          <cell r="A1660" t="str">
            <v>94466</v>
          </cell>
          <cell r="B1660" t="str">
            <v>NIPLE, EM FERRO GALVANIZADO, CONEXÃO ROSQUEADA, DN 50 (2), INSTALADO EM RESERVAÇÃO DE ÁGUA DE EDIFICAÇÃO QUE POSSUA RESERVATÓRIO DE FIBRA/FIBROCIMENTO  FORNECIMENTO E INSTALAÇÃO. AF_06/2016</v>
          </cell>
          <cell r="C1660" t="str">
            <v>UN</v>
          </cell>
          <cell r="D1660" t="str">
            <v>33,67</v>
          </cell>
        </row>
        <row r="1661">
          <cell r="A1661" t="str">
            <v>94467</v>
          </cell>
          <cell r="B1661" t="str">
            <v>LUVA, EM FERRO GALVANIZADO, CONEXÃO ROSQUEADA, DN 65 (2 1/2), INSTALADO EM RESERVAÇÃO DE ÁGUA DE EDIFICAÇÃO QUE POSSUA RESERVATÓRIO DE FIBRA/FIBROCIMENTO  FORNECIMENTO E INSTALAÇÃO. AF_06/2016</v>
          </cell>
          <cell r="C1661" t="str">
            <v>UN</v>
          </cell>
          <cell r="D1661" t="str">
            <v>49,74</v>
          </cell>
        </row>
        <row r="1662">
          <cell r="A1662" t="str">
            <v>94468</v>
          </cell>
          <cell r="B1662" t="str">
            <v>NIPLE, EM FERRO GALVANIZADO, CONEXÃO ROSQUEADA, DN 65 (2 1/2), INSTALADO EM RESERVAÇÃO DE ÁGUA DE EDIFICAÇÃO QUE POSSUA RESERVATÓRIO DE FIBRA/FIBROCIMENTO  FORNECIMENTO E INSTALAÇÃO. AF_06/2016</v>
          </cell>
          <cell r="C1662" t="str">
            <v>UN</v>
          </cell>
          <cell r="D1662" t="str">
            <v>44,03</v>
          </cell>
        </row>
        <row r="1663">
          <cell r="A1663" t="str">
            <v>94469</v>
          </cell>
          <cell r="B1663" t="str">
            <v>LUVA, EM FERRO GALVANIZADO, CONEXÃO ROSQUEADA, DN 80 (3), INSTALADO EM RESERVAÇÃO DE ÁGUA DE EDIFICAÇÃO QUE POSSUA RESERVATÓRIO DE FIBRA/FIBROCIMENTO  FORNECIMENTO E INSTALAÇÃO. AF_06/2016</v>
          </cell>
          <cell r="C1663" t="str">
            <v>UN</v>
          </cell>
          <cell r="D1663" t="str">
            <v>71,41</v>
          </cell>
        </row>
        <row r="1664">
          <cell r="A1664" t="str">
            <v>94470</v>
          </cell>
          <cell r="B1664" t="str">
            <v>NIPLE, EM FERRO GALVANIZADO, CONEXÃO ROSQUEADA, DN 80 (3), INSTALADO EM RESERVAÇÃO DE ÁGUA DE EDIFICAÇÃO QUE POSSUA RESERVATÓRIO DE FIBRA/FIBROCIMENTO  FORNECIMENTO E INSTALAÇÃO. AF_06/2016</v>
          </cell>
          <cell r="C1664" t="str">
            <v>UN</v>
          </cell>
          <cell r="D1664" t="str">
            <v>66,33</v>
          </cell>
        </row>
        <row r="1665">
          <cell r="A1665" t="str">
            <v>94471</v>
          </cell>
          <cell r="B1665" t="str">
            <v>COTOVELO 90 GRAUS, EM FERRO GALVANIZADO, CONEXÃO ROSQUEADA, DN 50 (2), INSTALADO EM RESERVAÇÃO DE ÁGUA DE EDIFICAÇÃO QUE POSSUA RESERVATÓRIO DE FIBRA/FIBROCIMENTO  FORNECIMENTO E INSTALAÇÃO. AF_06/2016</v>
          </cell>
          <cell r="C1665" t="str">
            <v>UN</v>
          </cell>
          <cell r="D1665" t="str">
            <v>48,81</v>
          </cell>
        </row>
        <row r="1666">
          <cell r="A1666" t="str">
            <v>94472</v>
          </cell>
          <cell r="B1666" t="str">
            <v>COTOVELO 45 GRAUS, EM FERRO GALVANIZADO, CONEXÃO ROSQUEADA, DN 50 (2), INSTALADO EM RESERVAÇÃO DE ÁGUA DE EDIFICAÇÃO QUE POSSUA RESERVATÓRIO DE FIBRA/FIBROCIMENTO  FORNECIMENTO E INSTALAÇÃO. AF_06/2016</v>
          </cell>
          <cell r="C1666" t="str">
            <v>UN</v>
          </cell>
          <cell r="D1666" t="str">
            <v>50,08</v>
          </cell>
        </row>
        <row r="1667">
          <cell r="A1667" t="str">
            <v>94473</v>
          </cell>
          <cell r="B1667" t="str">
            <v>COTOVELO 90 GRAUS, EM FERRO GALVANIZADO, CONEXÃO ROSQUEADA, DN 65 (2 1/2), INSTALADO EM RESERVAÇÃO DE ÁGUA DE EDIFICAÇÃO QUE POSSUA RESERVATÓRIO DE FIBRA/FIBROCIMENTO  FORNECIMENTO E INSTALAÇÃO. AF_06/2016</v>
          </cell>
          <cell r="C1667" t="str">
            <v>UN</v>
          </cell>
          <cell r="D1667" t="str">
            <v>71,55</v>
          </cell>
        </row>
        <row r="1668">
          <cell r="A1668" t="str">
            <v>94474</v>
          </cell>
          <cell r="B1668" t="str">
            <v>COTOVELO 45 GRAUS, EM FERRO GALVANIZADO, CONEXÃO ROSQUEADA, DN 65 (2 1/2), INSTALADO EM RESERVAÇÃO DE ÁGUA DE EDIFICAÇÃO QUE POSSUA RESERVATÓRIO DE FIBRA/FIBROCIMENTO  FORNECIMENTO E INSTALAÇÃO. AF_06/2016</v>
          </cell>
          <cell r="C1668" t="str">
            <v>UN</v>
          </cell>
          <cell r="D1668" t="str">
            <v>77,13</v>
          </cell>
        </row>
        <row r="1669">
          <cell r="A1669" t="str">
            <v>94475</v>
          </cell>
          <cell r="B1669" t="str">
            <v>COTOVELO 90 GRAUS, EM FERRO GALVANIZADO, CONEXÃO ROSQUEADA, DN 80 (3), INSTALADO EM RESERVAÇÃO DE ÁGUA DE EDIFICAÇÃO QUE POSSUA RESERVATÓRIO DE FIBRA/FIBROCIMENTO  FORNECIMENTO E INSTALAÇÃO. AF_06/2016</v>
          </cell>
          <cell r="C1669" t="str">
            <v>UN</v>
          </cell>
          <cell r="D1669" t="str">
            <v>97,53</v>
          </cell>
        </row>
        <row r="1670">
          <cell r="A1670" t="str">
            <v>94476</v>
          </cell>
          <cell r="B1670" t="str">
            <v>COTOVELO 45 GRAUS, EM FERRO GALVANIZADO, CONEXÃO ROSQUEADA, DN 80 (3), INSTALADO EM RESERVAÇÃO DE ÁGUA DE EDIFICAÇÃO QUE POSSUA RESERVATÓRIO DE FIBRA/FIBROCIMENTO  FORNECIMENTO E INSTALAÇÃO. AF_06/2016</v>
          </cell>
          <cell r="C1670" t="str">
            <v>UN</v>
          </cell>
          <cell r="D1670" t="str">
            <v>108,30</v>
          </cell>
        </row>
        <row r="1671">
          <cell r="A1671" t="str">
            <v>94477</v>
          </cell>
          <cell r="B1671" t="str">
            <v>TÊ, EM FERRO GALVANIZADO, CONEXÃO ROSQUEADA, DN 50 (2), INSTALADO EM RESERVAÇÃO DE ÁGUA DE EDIFICAÇÃO QUE POSSUA RESERVATÓRIO DE FIBRA/FIBROCIMENTO  FORNECIMENTO E INSTALAÇÃO. AF_06/2016</v>
          </cell>
          <cell r="C1671" t="str">
            <v>UN</v>
          </cell>
          <cell r="D1671" t="str">
            <v>64,97</v>
          </cell>
        </row>
        <row r="1672">
          <cell r="A1672" t="str">
            <v>94478</v>
          </cell>
          <cell r="B1672" t="str">
            <v>TÊ, EM FERRO GALVANIZADO, CONEXÃO ROSQUEADA, DN 65 (2 1/2), INSTALADO EM RESERVAÇÃO DE ÁGUA DE EDIFICAÇÃO QUE POSSUA RESERVATÓRIO DE FIBRA/FIBROCIMENTO  FORNECIMENTO E INSTALAÇÃO. AF_06/2016</v>
          </cell>
          <cell r="C1672" t="str">
            <v>UN</v>
          </cell>
          <cell r="D1672" t="str">
            <v>98,10</v>
          </cell>
        </row>
        <row r="1673">
          <cell r="A1673" t="str">
            <v>94479</v>
          </cell>
          <cell r="B1673" t="str">
            <v>TÊ, EM FERRO GALVANIZADO, CONEXÃO ROSQUEADA, DN 80 (3), INSTALADO EM RESERVAÇÃO DE ÁGUA DE EDIFICAÇÃO QUE POSSUA RESERVATÓRIO DE FIBRA/FIBROCIMENTO  FORNECIMENTO E INSTALAÇÃO. AF_06/2016</v>
          </cell>
          <cell r="C1673" t="str">
            <v>UN</v>
          </cell>
          <cell r="D1673" t="str">
            <v>128,91</v>
          </cell>
        </row>
        <row r="1674">
          <cell r="A1674" t="str">
            <v>94606</v>
          </cell>
          <cell r="B1674" t="str">
            <v>LUVA DE COBRE, SEM ANEL DE SOLDA, DN 54 MM, INSTALADO EM RESERVAÇÃO DE ÁGUA DE EDIFICAÇÃO QUE POSSUA RESERVATÓRIO DE FIBRA/FIBROCIMENTO  FORNECIMENTO E INSTALAÇÃO. AF_06/2016_P</v>
          </cell>
          <cell r="C1674" t="str">
            <v>UN</v>
          </cell>
          <cell r="D1674" t="str">
            <v>41,69</v>
          </cell>
        </row>
        <row r="1675">
          <cell r="A1675" t="str">
            <v>94608</v>
          </cell>
          <cell r="B1675" t="str">
            <v>LUVA DE COBRE, SEM ANEL DE SOLDA, DN 66 MM, INSTALADO EM RESERVAÇÃO DE ÁGUA DE EDIFICAÇÃO QUE POSSUA RESERVATÓRIO DE FIBRA/FIBROCIMENTO  FORNECIMENTO E INSTALAÇÃO. AF_06/2016_P</v>
          </cell>
          <cell r="C1675" t="str">
            <v>UN</v>
          </cell>
          <cell r="D1675" t="str">
            <v>89,04</v>
          </cell>
        </row>
        <row r="1676">
          <cell r="A1676" t="str">
            <v>94610</v>
          </cell>
          <cell r="B1676" t="str">
            <v>LUVA DE COBRE, SEM ANEL DE SOLDA, DN 79 MM, INSTALADO EM RESERVAÇÃO DE ÁGUA DE EDIFICAÇÃO QUE POSSUA RESERVATÓRIO DE FIBRA/FIBROCIMENTO  FORNECIMENTO E INSTALAÇÃO. AF_06/2016_P</v>
          </cell>
          <cell r="C1676" t="str">
            <v>UN</v>
          </cell>
          <cell r="D1676" t="str">
            <v>128,57</v>
          </cell>
        </row>
        <row r="1677">
          <cell r="A1677" t="str">
            <v>94612</v>
          </cell>
          <cell r="B1677" t="str">
            <v>LUVA DE COBRE, SEM ANEL DE SOLDA, DN 104 MM, INSTALADO EM RESERVAÇÃO DE ÁGUA DE EDIFICAÇÃO QUE POSSUA RESERVATÓRIO DE FIBRA/FIBROCIMENTO  FORNECIMENTO E INSTALAÇÃO. AF_06/2016_P</v>
          </cell>
          <cell r="C1677" t="str">
            <v>UN</v>
          </cell>
          <cell r="D1677" t="str">
            <v>176,36</v>
          </cell>
        </row>
        <row r="1678">
          <cell r="A1678" t="str">
            <v>94614</v>
          </cell>
          <cell r="B1678" t="str">
            <v>COTOVELO EM COBRE, 90 GRAUS, SEM ANEL DE SOLDA, DN 54 MM, INSTALADO EM RESERVAÇÃO DE ÁGUA DE EDIFICAÇÃO QUE POSSUA RESERVATÓRIO DE FIBRA/FIBROCIMENTO  FORNECIMENTO E INSTALAÇÃO. AF_06/2016_P</v>
          </cell>
          <cell r="C1678" t="str">
            <v>UN</v>
          </cell>
          <cell r="D1678" t="str">
            <v>68,93</v>
          </cell>
        </row>
        <row r="1679">
          <cell r="A1679" t="str">
            <v>94615</v>
          </cell>
          <cell r="B1679" t="str">
            <v>CURVA EM COBRE, 45 GRAUS, SEM ANEL DE SOLDA, BOLSA X BOLSA, DN 54 MM,  INSTALADO EM RESERVAÇÃO DE ÁGUA DE EDIFICAÇÃO QUE POSSUA RESERVATÓRIO DE FIBRA/FIBROCIMENTO  FORNECIMENTO E INSTALAÇÃO. AF_06/2016_P</v>
          </cell>
          <cell r="C1679" t="str">
            <v>UN</v>
          </cell>
          <cell r="D1679" t="str">
            <v>76,36</v>
          </cell>
        </row>
        <row r="1680">
          <cell r="A1680" t="str">
            <v>94616</v>
          </cell>
          <cell r="B1680" t="str">
            <v>COTOVELO EM COBRE, 90 GRAUS, SEM ANEL DE SOLDA, DN 66 MM, INSTALADO EM RESERVAÇÃO DE ÁGUA DE EDIFICAÇÃO QUE POSSUA RESERVATÓRIO DE FIBRA/FIBROCIMENTO  FORNECIMENTO E INSTALAÇÃO. AF_06/2016[_P</v>
          </cell>
          <cell r="C1680" t="str">
            <v>UN</v>
          </cell>
          <cell r="D1680" t="str">
            <v>166,61</v>
          </cell>
        </row>
        <row r="1681">
          <cell r="A1681" t="str">
            <v>94617</v>
          </cell>
          <cell r="B1681" t="str">
            <v>CURVA EM COBRE, 45 GRAUS, SEM ANEL DE SOLDA, BOLSA X BOLSA, DN 66 MM,  INSTALADO EM RESERVAÇÃO DE ÁGUA DE EDIFICAÇÃO QUE POSSUA RESERVATÓRIO DE FIBRA/FIBROCIMENTO  FORNECIMENTO E INSTALAÇÃO. AF_06/2016_P</v>
          </cell>
          <cell r="C1681" t="str">
            <v>UN</v>
          </cell>
          <cell r="D1681" t="str">
            <v>140,77</v>
          </cell>
        </row>
        <row r="1682">
          <cell r="A1682" t="str">
            <v>94618</v>
          </cell>
          <cell r="B1682" t="str">
            <v>COTOVELO EM COBRE, 90 GRAUS, SEM ANEL DE SOLDA, DN 79 MM, INSTALADO EM RESERVAÇÃO DE ÁGUA DE EDIFICAÇÃO QUE POSSUA RESERVATÓRIO DE FIBRA/FIBROCIMENTO  FORNECIMENTO E INSTALAÇÃO. AF_06/2016_P</v>
          </cell>
          <cell r="C1682" t="str">
            <v>UN</v>
          </cell>
          <cell r="D1682" t="str">
            <v>165,05</v>
          </cell>
        </row>
        <row r="1683">
          <cell r="A1683" t="str">
            <v>94620</v>
          </cell>
          <cell r="B1683" t="str">
            <v>COTOVELO EM COBRE, 90 GRAUS, SEM ANEL DE SOLDA, DN 104 MM, INSTALADO EM RESERVAÇÃO DE ÁGUA DE EDIFICAÇÃO QUE POSSUA RESERVATÓRIO DE FIBRA/FIBROCIMENTO  FORNECIMENTO E INSTALAÇÃO. AF_06/2016_P</v>
          </cell>
          <cell r="C1683" t="str">
            <v>UN</v>
          </cell>
          <cell r="D1683" t="str">
            <v>358,34</v>
          </cell>
        </row>
        <row r="1684">
          <cell r="A1684" t="str">
            <v>94622</v>
          </cell>
          <cell r="B1684" t="str">
            <v>TE EM COBRE, SEM ANEL DE SOLDA, DN 54 MM,  INSTALADO EM RESERVAÇÃO DE ÁGUA DE EDIFICAÇÃO QUE POSSUA RESERVATÓRIO DE FIBRA/FIBROCIMENTO  FORNECIMENTO E INSTALAÇÃO. AF_06/2016_P</v>
          </cell>
          <cell r="C1684" t="str">
            <v>UN</v>
          </cell>
          <cell r="D1684" t="str">
            <v>98,99</v>
          </cell>
        </row>
        <row r="1685">
          <cell r="A1685" t="str">
            <v>94623</v>
          </cell>
          <cell r="B1685" t="str">
            <v>TE EM COBRE, SEM ANEL DE SOLDA, DN 66 MM,  INSTALADO EM RESERVAÇÃO DE ÁGUA DE EDIFICAÇÃO QUE POSSUA RESERVATÓRIO DE FIBRA/FIBROCIMENTO  FORNECIMENTO E INSTALAÇÃO. AF_06/2016_P</v>
          </cell>
          <cell r="C1685" t="str">
            <v>UN</v>
          </cell>
          <cell r="D1685" t="str">
            <v>207,64</v>
          </cell>
        </row>
        <row r="1686">
          <cell r="A1686" t="str">
            <v>94624</v>
          </cell>
          <cell r="B1686" t="str">
            <v>TE EM COBRE, SEM ANEL DE SOLDA, DN 79 MM,  INSTALADO EM RESERVAÇÃO DE ÁGUA DE EDIFICAÇÃO QUE POSSUA RESERVATÓRIO DE FIBRA/FIBROCIMENTO  FORNECIMENTO E INSTALAÇÃO. AF_06/2016_P</v>
          </cell>
          <cell r="C1686" t="str">
            <v>UN</v>
          </cell>
          <cell r="D1686" t="str">
            <v>307,83</v>
          </cell>
        </row>
        <row r="1687">
          <cell r="A1687" t="str">
            <v>94625</v>
          </cell>
          <cell r="B1687" t="str">
            <v>TE EM COBRE, SEM ANEL DE SOLDA, DN 104 MM,  INSTALADO EM RESERVAÇÃO DE ÁGUA DE EDIFICAÇÃO QUE POSSUA RESERVATÓRIO DE FIBRA/FIBROCIMENTO  FORNECIMENTO E INSTALAÇÃO. AF_06/2016_P</v>
          </cell>
          <cell r="C1687" t="str">
            <v>UN</v>
          </cell>
          <cell r="D1687" t="str">
            <v>618,73</v>
          </cell>
        </row>
        <row r="1688">
          <cell r="A1688" t="str">
            <v>94656</v>
          </cell>
          <cell r="B1688" t="str">
            <v>ADAPTADOR CURTO COM BOLSA E ROSCA PARA REGISTRO, PVC, SOLDÁVEL, DN  25 MM X 3/4 , INSTALADO EM RESERVAÇÃO DE ÁGUA DE EDIFICAÇÃO QUE POSSUA RESERVATÓRIO DE FIBRA/FIBROCIMENTO   FORNECIMENTO E INSTALAÇÃO. AF_06/2016</v>
          </cell>
          <cell r="C1688" t="str">
            <v>UN</v>
          </cell>
          <cell r="D1688" t="str">
            <v>4,77</v>
          </cell>
        </row>
        <row r="1689">
          <cell r="A1689" t="str">
            <v>94657</v>
          </cell>
          <cell r="B1689" t="str">
            <v>LUVA PVC, SOLDÁVEL, DN  25 MM, INSTALADA EM RESERVAÇÃO DE ÁGUA DE EDIFICAÇÃO QUE POSSUA RESERVATÓRIO DE FIBRA/FIBROCIMENTO   FORNECIMENTO E INSTALAÇÃO. AF_06/2016</v>
          </cell>
          <cell r="C1689" t="str">
            <v>UN</v>
          </cell>
          <cell r="D1689" t="str">
            <v>4,46</v>
          </cell>
        </row>
        <row r="1690">
          <cell r="A1690" t="str">
            <v>94658</v>
          </cell>
          <cell r="B1690" t="str">
            <v>ADAPTADOR CURTO COM BOLSA E ROSCA PARA REGISTRO, PVC, SOLDÁVEL, DN 32 MM X 1 , INSTALADO EM RESERVAÇÃO DE ÁGUA DE EDIFICAÇÃO QUE POSSUA RESERVATÓRIO DE FIBRA/FIBROCIMENTO   FORNECIMENTO E INSTALAÇÃO. AF_06/2016</v>
          </cell>
          <cell r="C1690" t="str">
            <v>UN</v>
          </cell>
          <cell r="D1690" t="str">
            <v>5,55</v>
          </cell>
        </row>
        <row r="1691">
          <cell r="A1691" t="str">
            <v>94659</v>
          </cell>
          <cell r="B1691" t="str">
            <v>LUVA PVC, SOLDÁVEL, DN 32 MM, INSTALADA EM RESERVAÇÃO DE ÁGUA DE EDIFICAÇÃO QUE POSSUA RESERVATÓRIO DE FIBRA/FIBROCIMENTO   FORNECIMENTO E INSTALAÇÃO. AF_06/2016</v>
          </cell>
          <cell r="C1691" t="str">
            <v>UN</v>
          </cell>
          <cell r="D1691" t="str">
            <v>5,01</v>
          </cell>
        </row>
        <row r="1692">
          <cell r="A1692" t="str">
            <v>94660</v>
          </cell>
          <cell r="B1692" t="str">
            <v>ADAPTADOR CURTO COM BOLSA E ROSCA PARA REGISTRO, PVC, SOLDÁVEL, DN 40 MM X 1 1/4 , INSTALADO EM RESERVAÇÃO DE ÁGUA DE EDIFICAÇÃO QUE POSSUA RESERVATÓRIO DE FIBRA/FIBROCIMENTO   FORNECIMENTO E INSTALAÇÃO. AF_06/2016</v>
          </cell>
          <cell r="C1692" t="str">
            <v>UN</v>
          </cell>
          <cell r="D1692" t="str">
            <v>8,81</v>
          </cell>
        </row>
        <row r="1693">
          <cell r="A1693" t="str">
            <v>94661</v>
          </cell>
          <cell r="B1693" t="str">
            <v>LUVA, PVC, SOLDÁVEL, DN 40 MM, INSTALADO EM RESERVAÇÃO DE ÁGUA DE EDIFICAÇÃO QUE POSSUA RESERVATÓRIO DE FIBRA/FIBROCIMENTO   FORNECIMENTO E INSTALAÇÃO. AF_06/2016</v>
          </cell>
          <cell r="C1693" t="str">
            <v>UN</v>
          </cell>
          <cell r="D1693" t="str">
            <v>8,28</v>
          </cell>
        </row>
        <row r="1694">
          <cell r="A1694" t="str">
            <v>94662</v>
          </cell>
          <cell r="B1694" t="str">
            <v>ADAPTADOR CURTO COM BOLSA E ROSCA PARA REGISTRO, PVC, SOLDÁVEL, DN 50 MM X 1 1/2 , INSTALADO EM RESERVAÇÃO DE ÁGUA DE EDIFICAÇÃO QUE POSSUA RESERVATÓRIO DE FIBRA/FIBROCIMENTO   FORNECIMENTO E INSTALAÇÃO. AF_06/2016</v>
          </cell>
          <cell r="C1694" t="str">
            <v>UN</v>
          </cell>
          <cell r="D1694" t="str">
            <v>9,47</v>
          </cell>
        </row>
        <row r="1695">
          <cell r="A1695" t="str">
            <v>94663</v>
          </cell>
          <cell r="B1695" t="str">
            <v>LUVA, PVC, SOLDÁVEL, DN 50 MM, INSTALADO EM RESERVAÇÃO DE ÁGUA DE EDIFICAÇÃO QUE POSSUA RESERVATÓRIO DE FIBRA/FIBROCIMENTO   FORNECIMENTO E INSTALAÇÃO. AF_06/2016</v>
          </cell>
          <cell r="C1695" t="str">
            <v>UN</v>
          </cell>
          <cell r="D1695" t="str">
            <v>8,68</v>
          </cell>
        </row>
        <row r="1696">
          <cell r="A1696" t="str">
            <v>94664</v>
          </cell>
          <cell r="B1696" t="str">
            <v>ADAPTADOR CURTO COM BOLSA E ROSCA PARA REGISTRO, PVC, SOLDÁVEL, DN 60 MM X 2 , INSTALADO EM RESERVAÇÃO DE ÁGUA DE EDIFICAÇÃO QUE POSSUA RESERVATÓRIO DE FIBRA/FIBROCIMENTO   FORNECIMENTO E INSTALAÇÃO. AF_06/2016</v>
          </cell>
          <cell r="C1696" t="str">
            <v>UN</v>
          </cell>
          <cell r="D1696" t="str">
            <v>19,42</v>
          </cell>
        </row>
        <row r="1697">
          <cell r="A1697" t="str">
            <v>94665</v>
          </cell>
          <cell r="B1697" t="str">
            <v>LUVA, PVC, SOLDÁVEL, DN 60 MM, INSTALADO EM RESERVAÇÃO DE ÁGUA DE EDIFICAÇÃO QUE POSSUA RESERVATÓRIO DE FIBRA/FIBROCIMENTO   FORNECIMENTO E INSTALAÇÃO. AF_06/2016</v>
          </cell>
          <cell r="C1697" t="str">
            <v>UN</v>
          </cell>
          <cell r="D1697" t="str">
            <v>17,92</v>
          </cell>
        </row>
        <row r="1698">
          <cell r="A1698" t="str">
            <v>94666</v>
          </cell>
          <cell r="B1698" t="str">
            <v>ADAPTADOR CURTO COM BOLSA E ROSCA PARA REGISTRO, PVC, SOLDÁVEL, DN 75 MM X 2 1/2 , INSTALADO EM RESERVAÇÃO DE ÁGUA DE EDIFICAÇÃO QUE POSSUA RESERVATÓRIO DE FIBRA/FIBROCIMENTO   FORNECIMENTO E INSTALAÇÃO. AF_06/2016</v>
          </cell>
          <cell r="C1698" t="str">
            <v>UN</v>
          </cell>
          <cell r="D1698" t="str">
            <v>25,90</v>
          </cell>
        </row>
        <row r="1699">
          <cell r="A1699" t="str">
            <v>94667</v>
          </cell>
          <cell r="B1699" t="str">
            <v>LUVA, PVC, SOLDÁVEL, DN 75 MM, INSTALADO EM RESERVAÇÃO DE ÁGUA DE EDIFICAÇÃO QUE POSSUA RESERVATÓRIO DE FIBRA/FIBROCIMENTO   FORNECIMENTO E INSTALAÇÃO. AF_06/2016</v>
          </cell>
          <cell r="C1699" t="str">
            <v>UN</v>
          </cell>
          <cell r="D1699" t="str">
            <v>21,61</v>
          </cell>
        </row>
        <row r="1700">
          <cell r="A1700" t="str">
            <v>94668</v>
          </cell>
          <cell r="B1700" t="str">
            <v>ADAPTADOR CURTO COM BOLSA E ROSCA PARA REGISTRO, PVC, SOLDÁVEL, DN 85 MM X 3 , INSTALADO EM RESERVAÇÃO DE ÁGUA DE EDIFICAÇÃO QUE POSSUA RESERVATÓRIO DE FIBRA/FIBROCIMENTO   FORNECIMENTO E INSTALAÇÃO. AF_06/2016</v>
          </cell>
          <cell r="C1700" t="str">
            <v>UN</v>
          </cell>
          <cell r="D1700" t="str">
            <v>41,93</v>
          </cell>
        </row>
        <row r="1701">
          <cell r="A1701" t="str">
            <v>94669</v>
          </cell>
          <cell r="B1701" t="str">
            <v>LUVA, PVC, SOLDÁVEL, DN 85 MM, INSTALADO EM RESERVAÇÃO DE ÁGUA DE EDIFICAÇÃO QUE POSSUA RESERVATÓRIO DE FIBRA/FIBROCIMENTO   FORNECIMENTO E INSTALAÇÃO. AF_06/2016</v>
          </cell>
          <cell r="C1701" t="str">
            <v>UN</v>
          </cell>
          <cell r="D1701" t="str">
            <v>44,11</v>
          </cell>
        </row>
        <row r="1702">
          <cell r="A1702" t="str">
            <v>94670</v>
          </cell>
          <cell r="B1702" t="str">
            <v>ADAPTADOR CURTO COM BOLSA E ROSCA PARA REGISTRO, PVC, SOLDÁVEL, DN 110 MM X 4 , INSTALADO EM RESERVAÇÃO DE ÁGUA DE EDIFICAÇÃO QUE POSSUA RESERVATÓRIO DE FIBRA/FIBROCIMENTO   FORNECIMENTO E INSTALAÇÃO. AF_06/2016</v>
          </cell>
          <cell r="C1702" t="str">
            <v>UN</v>
          </cell>
          <cell r="D1702" t="str">
            <v>56,09</v>
          </cell>
        </row>
        <row r="1703">
          <cell r="A1703" t="str">
            <v>94671</v>
          </cell>
          <cell r="B1703" t="str">
            <v>LUVA, PVC, SOLDÁVEL, DN 110 MM, INSTALADO EM RESERVAÇÃO DE ÁGUA DE EDIFICAÇÃO QUE POSSUA RESERVATÓRIO DE FIBRA/FIBROCIMENTO   FORNECIMENTO E INSTALAÇÃO. AF_06/2016</v>
          </cell>
          <cell r="C1703" t="str">
            <v>UN</v>
          </cell>
          <cell r="D1703" t="str">
            <v>61,91</v>
          </cell>
        </row>
        <row r="1704">
          <cell r="A1704" t="str">
            <v>94672</v>
          </cell>
          <cell r="B1704" t="str">
            <v>JOELHO 90 GRAUS COM BUCHA DE LATÃO, PVC, SOLDÁVEL, DN  25 MM, X 3/4 INSTALADO EM RESERVAÇÃO DE ÁGUA DE EDIFICAÇÃO QUE POSSUA RESERVATÓRIO DE FIBRA/FIBROCIMENTO   FORNECIMENTO E INSTALAÇÃO. AF_06/2016</v>
          </cell>
          <cell r="C1704" t="str">
            <v>UN</v>
          </cell>
          <cell r="D1704" t="str">
            <v>7,74</v>
          </cell>
        </row>
        <row r="1705">
          <cell r="A1705" t="str">
            <v>94673</v>
          </cell>
          <cell r="B1705" t="str">
            <v>CURVA 90 GRAUS, PVC, SOLDÁVEL, DN  25 MM, INSTALADO EM RESERVAÇÃO DE ÁGUA DE EDIFICAÇÃO QUE POSSUA RESERVATÓRIO DE FIBRA/FIBROCIMENTO   FORNECIMENTO E INSTALAÇÃO. AF_06/2016</v>
          </cell>
          <cell r="C1705" t="str">
            <v>UN</v>
          </cell>
          <cell r="D1705" t="str">
            <v>7,84</v>
          </cell>
        </row>
        <row r="1706">
          <cell r="A1706" t="str">
            <v>94674</v>
          </cell>
          <cell r="B1706" t="str">
            <v>JOELHO 90 GRAUS, PVC, SOLDÁVEL, DN 32 MM INSTALADO EM RESERVAÇÃO DE ÁGUA DE EDIFICAÇÃO QUE POSSUA RESERVATÓRIO DE FIBRA/FIBROCIMENTO   FORNECIMENTO E INSTALAÇÃO. AF_06/2016</v>
          </cell>
          <cell r="C1706" t="str">
            <v>UN</v>
          </cell>
          <cell r="D1706" t="str">
            <v>7,03</v>
          </cell>
        </row>
        <row r="1707">
          <cell r="A1707" t="str">
            <v>94675</v>
          </cell>
          <cell r="B1707" t="str">
            <v>CURVA 90 GRAUS, PVC, SOLDÁVEL, DN 32 MM, INSTALADO EM RESERVAÇÃO DE ÁGUA DE EDIFICAÇÃO QUE POSSUA RESERVATÓRIO DE FIBRA/FIBROCIMENTO   FORNECIMENTO E INSTALAÇÃO. AF_06/2016</v>
          </cell>
          <cell r="C1707" t="str">
            <v>UN</v>
          </cell>
          <cell r="D1707" t="str">
            <v>10,15</v>
          </cell>
        </row>
        <row r="1708">
          <cell r="A1708" t="str">
            <v>94676</v>
          </cell>
          <cell r="B1708" t="str">
            <v>JOELHO 90 GRAUS, PVC, SOLDÁVEL, DN 40 MM INSTALADO EM RESERVAÇÃO DE ÁGUA DE EDIFICAÇÃO QUE POSSUA RESERVATÓRIO DE FIBRA/FIBROCIMENTO   FORNECIMENTO E INSTALAÇÃO. AF_06/2016</v>
          </cell>
          <cell r="C1708" t="str">
            <v>UN</v>
          </cell>
          <cell r="D1708" t="str">
            <v>11,78</v>
          </cell>
        </row>
        <row r="1709">
          <cell r="A1709" t="str">
            <v>94677</v>
          </cell>
          <cell r="B1709" t="str">
            <v>CURVA 90 GRAUS, PVC, SOLDÁVEL, DN 40 MM, INSTALADO EM RESERVAÇÃO DE ÁGUA DE EDIFICAÇÃO QUE POSSUA RESERVATÓRIO DE FIBRA/FIBROCIMENTO   FORNECIMENTO E INSTALAÇÃO. AF_06/2016</v>
          </cell>
          <cell r="C1709" t="str">
            <v>UN</v>
          </cell>
          <cell r="D1709" t="str">
            <v>16,53</v>
          </cell>
        </row>
        <row r="1710">
          <cell r="A1710" t="str">
            <v>94678</v>
          </cell>
          <cell r="B1710" t="str">
            <v>JOELHO 90 GRAUS, PVC, SOLDÁVEL, DN 50 MM INSTALADO EM RESERVAÇÃO DE ÁGUA DE EDIFICAÇÃO QUE POSSUA RESERVATÓRIO DE FIBRA/FIBROCIMENTO   FORNECIMENTO E INSTALAÇÃO. AF_06/2016</v>
          </cell>
          <cell r="C1710" t="str">
            <v>UN</v>
          </cell>
          <cell r="D1710" t="str">
            <v>12,17</v>
          </cell>
        </row>
        <row r="1711">
          <cell r="A1711" t="str">
            <v>94679</v>
          </cell>
          <cell r="B1711" t="str">
            <v>CURVA 90 GRAUS, PVC, SOLDÁVEL, DN 50 MM, INSTALADO EM RESERVAÇÃO DE ÁGUA DE EDIFICAÇÃO QUE POSSUA RESERVATÓRIO DE FIBRA/FIBROCIMENTO   FORNECIMENTO E INSTALAÇÃO. AF_06/2016</v>
          </cell>
          <cell r="C1711" t="str">
            <v>UN</v>
          </cell>
          <cell r="D1711" t="str">
            <v>17,38</v>
          </cell>
        </row>
        <row r="1712">
          <cell r="A1712" t="str">
            <v>94680</v>
          </cell>
          <cell r="B1712" t="str">
            <v>JOELHO 90 GRAUS, PVC, SOLDÁVEL, DN 60 MM INSTALADO EM RESERVAÇÃO DE ÁGUA DE EDIFICAÇÃO QUE POSSUA RESERVATÓRIO DE FIBRA/FIBROCIMENTO   FORNECIMENTO E INSTALAÇÃO. AF_06/2016</v>
          </cell>
          <cell r="C1712" t="str">
            <v>UN</v>
          </cell>
          <cell r="D1712" t="str">
            <v>32,14</v>
          </cell>
        </row>
        <row r="1713">
          <cell r="A1713" t="str">
            <v>94681</v>
          </cell>
          <cell r="B1713" t="str">
            <v>CURVA 90 GRAUS, PVC, SOLDÁVEL, DN 60 MM, INSTALADO EM RESERVAÇÃO DE ÁGUA DE EDIFICAÇÃO QUE POSSUA RESERVATÓRIO DE FIBRA/FIBROCIMENTO   FORNECIMENTO E INSTALAÇÃO. AF_06/2016</v>
          </cell>
          <cell r="C1713" t="str">
            <v>UN</v>
          </cell>
          <cell r="D1713" t="str">
            <v>35,29</v>
          </cell>
        </row>
        <row r="1714">
          <cell r="A1714" t="str">
            <v>94682</v>
          </cell>
          <cell r="B1714" t="str">
            <v>JOELHO 90 GRAUS, PVC, SOLDÁVEL, DN 75 MM INSTALADO EM RESERVAÇÃO DE ÁGUA DE EDIFICAÇÃO QUE POSSUA RESERVATÓRIO DE FIBRA/FIBROCIMENTO   FORNECIMENTO E INSTALAÇÃO. AF_06/2016</v>
          </cell>
          <cell r="C1714" t="str">
            <v>UN</v>
          </cell>
          <cell r="D1714" t="str">
            <v>71,09</v>
          </cell>
        </row>
        <row r="1715">
          <cell r="A1715" t="str">
            <v>94683</v>
          </cell>
          <cell r="B1715" t="str">
            <v>CURVA 90 GRAUS, PVC, SOLDÁVEL, DN 75 MM, INSTALADO EM RESERVAÇÃO DE ÁGUA DE EDIFICAÇÃO QUE POSSUA RESERVATÓRIO DE FIBRA/FIBROCIMENTO   FORNECIMENTO E INSTALAÇÃO. AF_06/2016</v>
          </cell>
          <cell r="C1715" t="str">
            <v>UN</v>
          </cell>
          <cell r="D1715" t="str">
            <v>50,64</v>
          </cell>
        </row>
        <row r="1716">
          <cell r="A1716" t="str">
            <v>94684</v>
          </cell>
          <cell r="B1716" t="str">
            <v>JOELHO 90 GRAUS, PVC, SOLDÁVEL, DN 85 MM INSTALADO EM RESERVAÇÃO DE ÁGUA DE EDIFICAÇÃO QUE POSSUA RESERVATÓRIO DE FIBRA/FIBROCIMENTO   FORNECIMENTO E INSTALAÇÃO. AF_06/2016</v>
          </cell>
          <cell r="C1716" t="str">
            <v>UN</v>
          </cell>
          <cell r="D1716" t="str">
            <v>89,43</v>
          </cell>
        </row>
        <row r="1717">
          <cell r="A1717" t="str">
            <v>94685</v>
          </cell>
          <cell r="B1717" t="str">
            <v>CURVA 90 GRAUS, PVC, SOLDÁVEL, DN 85 MM, INSTALADO EM RESERVAÇÃO DE ÁGUA DE EDIFICAÇÃO QUE POSSUA RESERVATÓRIO DE FIBRA/FIBROCIMENTO   FORNECIMENTO E INSTALAÇÃO. AF_06/2016</v>
          </cell>
          <cell r="C1717" t="str">
            <v>UN</v>
          </cell>
          <cell r="D1717" t="str">
            <v>69,04</v>
          </cell>
        </row>
        <row r="1718">
          <cell r="A1718" t="str">
            <v>94686</v>
          </cell>
          <cell r="B1718" t="str">
            <v>JOELHO 90 GRAUS, PVC, SOLDÁVEL, DN 110 MM INSTALADO EM RESERVAÇÃO DE ÁGUA DE EDIFICAÇÃO QUE POSSUA RESERVATÓRIO DE FIBRA/FIBROCIMENTO   FORNECIMENTO E INSTALAÇÃO. AF_06/2016</v>
          </cell>
          <cell r="C1718" t="str">
            <v>UN</v>
          </cell>
          <cell r="D1718" t="str">
            <v>174,58</v>
          </cell>
        </row>
        <row r="1719">
          <cell r="A1719" t="str">
            <v>94687</v>
          </cell>
          <cell r="B1719" t="str">
            <v>CURVA 90 GRAUS, PVC, SOLDÁVEL, DN 110 MM, INSTALADO EM RESERVAÇÃO DE ÁGUA DE EDIFICAÇÃO QUE POSSUA RESERVATÓRIO DE FIBRA/FIBROCIMENTO   FORNECIMENTO E INSTALAÇÃO. AF_06/2016</v>
          </cell>
          <cell r="C1719" t="str">
            <v>UN</v>
          </cell>
          <cell r="D1719" t="str">
            <v>117,58</v>
          </cell>
        </row>
        <row r="1720">
          <cell r="A1720" t="str">
            <v>94688</v>
          </cell>
          <cell r="B1720" t="str">
            <v>TÊ, PVC, SOLDÁVEL, DN  25 MM INSTALADO EM RESERVAÇÃO DE ÁGUA DE EDIFICAÇÃO QUE POSSUA RESERVATÓRIO DE FIBRA/FIBROCIMENTO   FORNECIMENTO E INSTALAÇÃO. AF_06/2016</v>
          </cell>
          <cell r="C1720" t="str">
            <v>UN</v>
          </cell>
          <cell r="D1720" t="str">
            <v>8,45</v>
          </cell>
        </row>
        <row r="1721">
          <cell r="A1721" t="str">
            <v>94689</v>
          </cell>
          <cell r="B1721" t="str">
            <v>TÊ COM BUCHA DE LATÃO NA BOLSA CENTRAL, PVC, SOLDÁVEL, DN  25 MM X 3/4 , INSTALADO EM RESERVAÇÃO DE ÁGUA DE EDIFICAÇÃO QUE POSSUA RESERVATÓRIO DE FIBRA/FIBROCIMENTO   FORNECIMENTO E INSTALAÇÃO. AF_06/2016</v>
          </cell>
          <cell r="C1721" t="str">
            <v>UN</v>
          </cell>
          <cell r="D1721" t="str">
            <v>10,18</v>
          </cell>
        </row>
        <row r="1722">
          <cell r="A1722" t="str">
            <v>94690</v>
          </cell>
          <cell r="B1722" t="str">
            <v>TÊ, PVC, SOLDÁVEL, DN 32 MM INSTALADO EM RESERVAÇÃO DE ÁGUA DE EDIFICAÇÃO QUE POSSUA RESERVATÓRIO DE FIBRA/FIBROCIMENTO   FORNECIMENTO E INSTALAÇÃO. AF_06/2016</v>
          </cell>
          <cell r="C1722" t="str">
            <v>UN</v>
          </cell>
          <cell r="D1722" t="str">
            <v>9,85</v>
          </cell>
        </row>
        <row r="1723">
          <cell r="A1723" t="str">
            <v>94691</v>
          </cell>
          <cell r="B1723" t="str">
            <v>TÊ DE REDUÇÃO, PVC, SOLDÁVEL, DN 32 MM X  25 MM, INSTALADO EM RESERVAÇÃO DE ÁGUA DE EDIFICAÇÃO QUE POSSUA RESERVATÓRIO DE FIBRA/FIBROCIMENTO   FORNECIMENTO E INSTALAÇÃO. AF_06/2016</v>
          </cell>
          <cell r="C1723" t="str">
            <v>UN</v>
          </cell>
          <cell r="D1723" t="str">
            <v>11,84</v>
          </cell>
        </row>
        <row r="1724">
          <cell r="A1724" t="str">
            <v>94692</v>
          </cell>
          <cell r="B1724" t="str">
            <v>TÊ, PVC, SOLDÁVEL, DN 40 MM INSTALADO EM RESERVAÇÃO DE ÁGUA DE EDIFICAÇÃO QUE POSSUA RESERVATÓRIO DE FIBRA/FIBROCIMENTO   FORNECIMENTO E INSTALAÇÃO. AF_06/2016</v>
          </cell>
          <cell r="C1724" t="str">
            <v>UN</v>
          </cell>
          <cell r="D1724" t="str">
            <v>17,22</v>
          </cell>
        </row>
        <row r="1725">
          <cell r="A1725" t="str">
            <v>94693</v>
          </cell>
          <cell r="B1725" t="str">
            <v>TÊ DE REDUÇÃO, PVC, SOLDÁVEL, DN 40 MM X 32 MM, INSTALADO EM RESERVAÇÃO DE ÁGUA DE EDIFICAÇÃO QUE POSSUA RESERVATÓRIO DE FIBRA/FIBROCIMENTO   FORNECIMENTO E INSTALAÇÃO. AF_06/2016</v>
          </cell>
          <cell r="C1725" t="str">
            <v>UN</v>
          </cell>
          <cell r="D1725" t="str">
            <v>17,12</v>
          </cell>
        </row>
        <row r="1726">
          <cell r="A1726" t="str">
            <v>94694</v>
          </cell>
          <cell r="B1726" t="str">
            <v>TÊ, PVC, SOLDÁVEL, DN 50 MM INSTALADO EM RESERVAÇÃO DE ÁGUA DE EDIFICAÇÃO QUE POSSUA RESERVATÓRIO DE FIBRA/FIBROCIMENTO   FORNECIMENTO E INSTALAÇÃO. AF_06/2016</v>
          </cell>
          <cell r="C1726" t="str">
            <v>UN</v>
          </cell>
          <cell r="D1726" t="str">
            <v>18,01</v>
          </cell>
        </row>
        <row r="1727">
          <cell r="A1727" t="str">
            <v>94695</v>
          </cell>
          <cell r="B1727" t="str">
            <v>TÊ DE REDUÇÃO, PVC, SOLDÁVEL, DN 50 MM X 40 MM, INSTALADO EM RESERVAÇÃO DE ÁGUA DE EDIFICAÇÃO QUE POSSUA RESERVATÓRIO DE FIBRA/FIBROCIMENTO   FORNECIMENTO E INSTALAÇÃO. AF_06/2016</v>
          </cell>
          <cell r="C1727" t="str">
            <v>UN</v>
          </cell>
          <cell r="D1727" t="str">
            <v>21,45</v>
          </cell>
        </row>
        <row r="1728">
          <cell r="A1728" t="str">
            <v>94696</v>
          </cell>
          <cell r="B1728" t="str">
            <v>TÊ, PVC, SOLDÁVEL, DN 60 MM INSTALADO EM RESERVAÇÃO DE ÁGUA DE EDIFICAÇÃO QUE POSSUA RESERVATÓRIO DE FIBRA/FIBROCIMENTO   FORNECIMENTO E INSTALAÇÃO. AF_06/2016</v>
          </cell>
          <cell r="C1728" t="str">
            <v>UN</v>
          </cell>
          <cell r="D1728" t="str">
            <v>38,93</v>
          </cell>
        </row>
        <row r="1729">
          <cell r="A1729" t="str">
            <v>94697</v>
          </cell>
          <cell r="B1729" t="str">
            <v>TÊ, PVC, SOLDÁVEL, DN 75 MM INSTALADO EM RESERVAÇÃO DE ÁGUA DE EDIFICAÇÃO QUE POSSUA RESERVATÓRIO DE FIBRA/FIBROCIMENTO   FORNECIMENTO E INSTALAÇÃO. AF_06/2016</v>
          </cell>
          <cell r="C1729" t="str">
            <v>UN</v>
          </cell>
          <cell r="D1729" t="str">
            <v>56,79</v>
          </cell>
        </row>
        <row r="1730">
          <cell r="A1730" t="str">
            <v>94698</v>
          </cell>
          <cell r="B1730" t="str">
            <v>TÊ DE REDUÇÃO, PVC, SOLDÁVEL, DN 75 MM X 50 MM, INSTALADO EM RESERVAÇÃO DE ÁGUA DE EDIFICAÇÃO QUE POSSUA RESERVATÓRIO DE FIBRA/FIBROCIMENTO   FORNECIMENTO E INSTALAÇÃO. AF_06/2016</v>
          </cell>
          <cell r="C1730" t="str">
            <v>UN</v>
          </cell>
          <cell r="D1730" t="str">
            <v>49,94</v>
          </cell>
        </row>
        <row r="1731">
          <cell r="A1731" t="str">
            <v>94699</v>
          </cell>
          <cell r="B1731" t="str">
            <v>TÊ, PVC, SOLDÁVEL, DN 85 MM INSTALADO EM RESERVAÇÃO DE ÁGUA DE EDIFICAÇÃO QUE POSSUA RESERVATÓRIO DE FIBRA/FIBROCIMENTO   FORNECIMENTO E INSTALAÇÃO. AF_06/2016</v>
          </cell>
          <cell r="C1731" t="str">
            <v>UN</v>
          </cell>
          <cell r="D1731" t="str">
            <v>93,22</v>
          </cell>
        </row>
        <row r="1732">
          <cell r="A1732" t="str">
            <v>94700</v>
          </cell>
          <cell r="B1732" t="str">
            <v>TÊ DE REDUÇÃO, PVC, SOLDÁVEL, DN 85 MM X 60 MM, INSTALADO EM RESERVAÇÃO DE ÁGUA DE EDIFICAÇÃO QUE POSSUA RESERVATÓRIO DE FIBRA/FIBROCIMENTO   FORNECIMENTO E INSTALAÇÃO. AF_06/2016</v>
          </cell>
          <cell r="C1732" t="str">
            <v>UN</v>
          </cell>
          <cell r="D1732" t="str">
            <v>83,04</v>
          </cell>
        </row>
        <row r="1733">
          <cell r="A1733" t="str">
            <v>94701</v>
          </cell>
          <cell r="B1733" t="str">
            <v>TÊ, PVC, SOLDÁVEL, DN 110 MM INSTALADO EM RESERVAÇÃO DE ÁGUA DE EDIFICAÇÃO QUE POSSUA RESERVATÓRIO DE FIBRA/FIBROCIMENTO   FORNECIMENTO E INSTALAÇÃO. AF_06/2016</v>
          </cell>
          <cell r="C1733" t="str">
            <v>UN</v>
          </cell>
          <cell r="D1733" t="str">
            <v>144,20</v>
          </cell>
        </row>
        <row r="1734">
          <cell r="A1734" t="str">
            <v>94702</v>
          </cell>
          <cell r="B1734" t="str">
            <v>TÊ DE REDUÇÃO, PVC, SOLDÁVEL, DN 110 MM X 60 MM, INSTALADO EM RESERVAÇÃO DE ÁGUA DE EDIFICAÇÃO QUE POSSUA RESERVATÓRIO DE FIBRA/FIBROCIMENTO   FORNECIMENTO E INSTALAÇÃO. AF_06/2016</v>
          </cell>
          <cell r="C1734" t="str">
            <v>UN</v>
          </cell>
          <cell r="D1734" t="str">
            <v>115,55</v>
          </cell>
        </row>
        <row r="1735">
          <cell r="A1735" t="str">
            <v>94703</v>
          </cell>
          <cell r="B1735" t="str">
            <v>ADAPTADOR COM FLANGE E ANEL DE VEDAÇÃO, PVC, SOLDÁVEL, DN  25 MM X 3/4 , INSTALADO EM RESERVAÇÃO DE ÁGUA DE EDIFICAÇÃO QUE POSSUA RESERVATÓRIO DE FIBRA/FIBROCIMENTO   FORNECIMENTO E INSTALAÇÃO. AF_06/2016</v>
          </cell>
          <cell r="C1735" t="str">
            <v>UN</v>
          </cell>
          <cell r="D1735" t="str">
            <v>19,00</v>
          </cell>
        </row>
        <row r="1736">
          <cell r="A1736" t="str">
            <v>94704</v>
          </cell>
          <cell r="B1736" t="str">
            <v>ADAPTADOR COM FLANGE E ANEL DE VEDAÇÃO, PVC, SOLDÁVEL, DN 32 MM X 1 , INSTALADO EM RESERVAÇÃO DE ÁGUA DE EDIFICAÇÃO QUE POSSUA RESERVATÓRIO DE FIBRA/FIBROCIMENTO   FORNECIMENTO E INSTALAÇÃO. AF_06/2016</v>
          </cell>
          <cell r="C1736" t="str">
            <v>UN</v>
          </cell>
          <cell r="D1736" t="str">
            <v>22,29</v>
          </cell>
        </row>
        <row r="1737">
          <cell r="A1737" t="str">
            <v>94705</v>
          </cell>
          <cell r="B1737" t="str">
            <v>ADAPTADOR COM FLANGE E ANEL DE VEDAÇÃO, PVC, SOLDÁVEL, DN 40 MM X 1 1/4 , INSTALADO EM RESERVAÇÃO DE ÁGUA DE EDIFICAÇÃO QUE POSSUA RESERVATÓRIO DE FIBRA/FIBROCIMENTO   FORNECIMENTO E INSTALAÇÃO. AF_06/2016</v>
          </cell>
          <cell r="C1737" t="str">
            <v>UN</v>
          </cell>
          <cell r="D1737" t="str">
            <v>32,22</v>
          </cell>
        </row>
        <row r="1738">
          <cell r="A1738" t="str">
            <v>94706</v>
          </cell>
          <cell r="B1738" t="str">
            <v>ADAPTADOR COM FLANGE E ANEL DE VEDAÇÃO, PVC, SOLDÁVEL, DN 50 MM X 1 1/2 , INSTALADO EM RESERVAÇÃO DE ÁGUA DE EDIFICAÇÃO QUE POSSUA RESERVATÓRIO DE FIBRA/FIBROCIMENTO   FORNECIMENTO E INSTALAÇÃO. AF_06/2016</v>
          </cell>
          <cell r="C1738" t="str">
            <v>UN</v>
          </cell>
          <cell r="D1738" t="str">
            <v>41,05</v>
          </cell>
        </row>
        <row r="1739">
          <cell r="A1739" t="str">
            <v>94707</v>
          </cell>
          <cell r="B1739" t="str">
            <v>ADAPTADOR COM FLANGE E ANEL DE VEDAÇÃO, PVC, SOLDÁVEL, DN 60 MM X 2 , INSTALADO EM RESERVAÇÃO DE ÁGUA DE EDIFICAÇÃO QUE POSSUA RESERVATÓRIO DE FIBRA/FIBROCIMENTO   FORNECIMENTO E INSTALAÇÃO. AF_06/2016</v>
          </cell>
          <cell r="C1739" t="str">
            <v>UN</v>
          </cell>
          <cell r="D1739" t="str">
            <v>47,50</v>
          </cell>
        </row>
        <row r="1740">
          <cell r="A1740" t="str">
            <v>94708</v>
          </cell>
          <cell r="B1740" t="str">
            <v>ADAPTADOR COM FLANGES LIVRES, PVC, SOLDÁVEL, DN  25 MM X 3/4 , INSTALADO EM RESERVAÇÃO DE ÁGUA DE EDIFICAÇÃO QUE POSSUA RESERVATÓRIO DE FIBRA/FIBROCIMENTO   FORNECIMENTO E INSTALAÇÃO. AF_06/2016</v>
          </cell>
          <cell r="C1740" t="str">
            <v>UN</v>
          </cell>
          <cell r="D1740" t="str">
            <v>20,87</v>
          </cell>
        </row>
        <row r="1741">
          <cell r="A1741" t="str">
            <v>94709</v>
          </cell>
          <cell r="B1741" t="str">
            <v>ADAPTADOR COM FLANGES LIVRES, PVC, SOLDÁVEL, DN 32 MM X 1 , INSTALADO EM RESERVAÇÃO DE ÁGUA DE EDIFICAÇÃO QUE POSSUA RESERVATÓRIO DE FIBRA/FIBROCIMENTO   FORNECIMENTO E INSTALAÇÃO. AF_06/2016</v>
          </cell>
          <cell r="C1741" t="str">
            <v>UN</v>
          </cell>
          <cell r="D1741" t="str">
            <v>24,53</v>
          </cell>
        </row>
        <row r="1742">
          <cell r="A1742" t="str">
            <v>94710</v>
          </cell>
          <cell r="B1742" t="str">
            <v>ADAPTADOR COM FLANGES LIVRES, PVC, SOLDÁVEL, DN 40 MM X 1 1/4 , INSTALADO EM RESERVAÇÃO DE ÁGUA DE EDIFICAÇÃO QUE POSSUA RESERVATÓRIO DE FIBRA/FIBROCIMENTO   FORNECIMENTO E INSTALAÇÃO. AF_06/2016</v>
          </cell>
          <cell r="C1742" t="str">
            <v>UN</v>
          </cell>
          <cell r="D1742" t="str">
            <v>31,47</v>
          </cell>
        </row>
        <row r="1743">
          <cell r="A1743" t="str">
            <v>94711</v>
          </cell>
          <cell r="B1743" t="str">
            <v>ADAPTADOR COM FLANGES LIVRES, PVC, SOLDÁVEL, DN 50 MM X 1 1/2 , INSTALADO EM RESERVAÇÃO DE ÁGUA DE EDIFICAÇÃO QUE POSSUA RESERVATÓRIO DE FIBRA/FIBROCIMENTO   FORNECIMENTO E INSTALAÇÃO. AF_06/2016</v>
          </cell>
          <cell r="C1743" t="str">
            <v>UN</v>
          </cell>
          <cell r="D1743" t="str">
            <v>40,76</v>
          </cell>
        </row>
        <row r="1744">
          <cell r="A1744" t="str">
            <v>94712</v>
          </cell>
          <cell r="B1744" t="str">
            <v>ADAPTADOR COM FLANGES LIVRES, PVC, SOLDÁVEL, DN 60 MM X 2 , INSTALADO EM RESERVAÇÃO DE ÁGUA DE EDIFICAÇÃO QUE POSSUA RESERVATÓRIO DE FIBRA/FIBROCIMENTO   FORNECIMENTO E INSTALAÇÃO. AF_06/2016</v>
          </cell>
          <cell r="C1744" t="str">
            <v>UN</v>
          </cell>
          <cell r="D1744" t="str">
            <v>52,59</v>
          </cell>
        </row>
        <row r="1745">
          <cell r="A1745" t="str">
            <v>94713</v>
          </cell>
          <cell r="B1745" t="str">
            <v>ADAPTADOR COM FLANGES LIVRES, PVC, SOLDÁVEL, DN 75 MM X 2 1/2 , INSTALADO EM RESERVAÇÃO DE ÁGUA DE EDIFICAÇÃO QUE POSSUA RESERVATÓRIO DE FIBRA/FIBROCIMENTO   FORNECIMENTO E INSTALAÇÃO. AF_06/2016</v>
          </cell>
          <cell r="C1745" t="str">
            <v>UN</v>
          </cell>
          <cell r="D1745" t="str">
            <v>157,60</v>
          </cell>
        </row>
        <row r="1746">
          <cell r="A1746" t="str">
            <v>94714</v>
          </cell>
          <cell r="B1746" t="str">
            <v>ADAPTADOR COM FLANGES LIVRES, PVC, SOLDÁVEL, DN 85 MM X 3 , INSTALADO EM RESERVAÇÃO DE ÁGUA DE EDIFICAÇÃO QUE POSSUA RESERVATÓRIO DE FIBRA/FIBROCIMENTO   FORNECIMENTO E INSTALAÇÃO. AF_06/2016</v>
          </cell>
          <cell r="C1746" t="str">
            <v>UN</v>
          </cell>
          <cell r="D1746" t="str">
            <v>206,65</v>
          </cell>
        </row>
        <row r="1747">
          <cell r="A1747" t="str">
            <v>94715</v>
          </cell>
          <cell r="B1747" t="str">
            <v>ADAPTADOR COM FLANGES LIVRES, PVC, SOLDÁVEL, DN 110 MM X 4 , INSTALADO EM RESERVAÇÃO DE ÁGUA DE EDIFICAÇÃO QUE POSSUA RESERVATÓRIO DE FIBRA/FIBROCIMENTO   FORNECIMENTO E INSTALAÇÃO. AF_06/2016</v>
          </cell>
          <cell r="C1747" t="str">
            <v>UN</v>
          </cell>
          <cell r="D1747" t="str">
            <v>288,72</v>
          </cell>
        </row>
        <row r="1748">
          <cell r="A1748" t="str">
            <v>94724</v>
          </cell>
          <cell r="B1748" t="str">
            <v>CONECTOR, CPVC, SOLDÁVEL, DN 22 MM X 3/4, INSTALADO EM RESERVAÇÃO DE ÁGUA DE EDIFICAÇÃO QUE POSSUA RESERVATÓRIO DE FIBRA/FIBROCIMENTO  FORNECIMENTO E INSTALAÇÃO. AF_06/2016</v>
          </cell>
          <cell r="C1748" t="str">
            <v>UN</v>
          </cell>
          <cell r="D1748" t="str">
            <v>18,92</v>
          </cell>
        </row>
        <row r="1749">
          <cell r="A1749" t="str">
            <v>94725</v>
          </cell>
          <cell r="B1749" t="str">
            <v>LUVA, CPVC, SOLDÁVEL, DN 22 MM, INSTALADO EM RESERVAÇÃO DE ÁGUA DE EDIFICAÇÃO QUE POSSUA RESERVATÓRIO DE FIBRA/FIBROCIMENTO  FORNECIMENTO E INSTALAÇÃO. AF_06/2016</v>
          </cell>
          <cell r="C1749" t="str">
            <v>UN</v>
          </cell>
          <cell r="D1749" t="str">
            <v>5,05</v>
          </cell>
        </row>
        <row r="1750">
          <cell r="A1750" t="str">
            <v>94726</v>
          </cell>
          <cell r="B1750" t="str">
            <v>CONECTOR, CPVC, SOLDÁVEL, DN 28 MM X 1, INSTALADO EM RESERVAÇÃO DE ÁGUA DE EDIFICAÇÃO QUE POSSUA RESERVATÓRIO DE FIBRA/FIBROCIMENTO  FORNECIMENTO E INSTALAÇÃO. AF_06/2016</v>
          </cell>
          <cell r="C1750" t="str">
            <v>UN</v>
          </cell>
          <cell r="D1750" t="str">
            <v>28,83</v>
          </cell>
        </row>
        <row r="1751">
          <cell r="A1751" t="str">
            <v>94727</v>
          </cell>
          <cell r="B1751" t="str">
            <v>LUVA, CPVC, SOLDÁVEL, DN 28 MM, INSTALADO EM RESERVAÇÃO DE ÁGUA DE EDIFICAÇÃO QUE POSSUA RESERVATÓRIO DE FIBRA/FIBROCIMENTO  FORNECIMENTO E INSTALAÇÃO. AF_06/2016</v>
          </cell>
          <cell r="C1751" t="str">
            <v>UN</v>
          </cell>
          <cell r="D1751" t="str">
            <v>6,89</v>
          </cell>
        </row>
        <row r="1752">
          <cell r="A1752" t="str">
            <v>94728</v>
          </cell>
          <cell r="B1752" t="str">
            <v>CONECTOR, CPVC, SOLDÁVEL, DN 35 MM X 1 1/4, INSTALADO EM RESERVAÇÃO DE ÁGUA DE EDIFICAÇÃO QUE POSSUA RESERVATÓRIO DE FIBRA/FIBROCIMENTO  FORNECIMENTO E INSTALAÇÃO. AF_06/2016</v>
          </cell>
          <cell r="C1752" t="str">
            <v>UN</v>
          </cell>
          <cell r="D1752" t="str">
            <v>107,38</v>
          </cell>
        </row>
        <row r="1753">
          <cell r="A1753" t="str">
            <v>94729</v>
          </cell>
          <cell r="B1753" t="str">
            <v>LUVA, CPVC, SOLDÁVEL, DN 35 MM, INSTALADO EM RESERVAÇÃO DE ÁGUA DE EDIFICAÇÃO QUE POSSUA RESERVATÓRIO DE FIBRA/FIBROCIMENTO  FORNECIMENTO E INSTALAÇÃO. AF_06/2016</v>
          </cell>
          <cell r="C1753" t="str">
            <v>UN</v>
          </cell>
          <cell r="D1753" t="str">
            <v>11,84</v>
          </cell>
        </row>
        <row r="1754">
          <cell r="A1754" t="str">
            <v>94730</v>
          </cell>
          <cell r="B1754" t="str">
            <v>CONECTOR, CPVC, SOLDÁVEL, DN 42 MM X 1 1/2, INSTALADO EM RESERVAÇÃO DE ÁGUA DE EDIFICAÇÃO QUE POSSUA RESERVATÓRIO DE FIBRA/FIBROCIMENTO  FORNECIMENTO E INSTALAÇÃO. AF_06/2016</v>
          </cell>
          <cell r="C1754" t="str">
            <v>UN</v>
          </cell>
          <cell r="D1754" t="str">
            <v>130,26</v>
          </cell>
        </row>
        <row r="1755">
          <cell r="A1755" t="str">
            <v>94731</v>
          </cell>
          <cell r="B1755" t="str">
            <v>LUVA, CPVC, SOLDÁVEL, DN 42 MM, INSTALADO EM RESERVAÇÃO DE ÁGUA DE EDIFICAÇÃO QUE POSSUA RESERVATÓRIO DE FIBRA/FIBROCIMENTO  FORNECIMENTO E INSTALAÇÃO. AF_06/2016</v>
          </cell>
          <cell r="C1755" t="str">
            <v>UN</v>
          </cell>
          <cell r="D1755" t="str">
            <v>14,62</v>
          </cell>
        </row>
        <row r="1756">
          <cell r="A1756" t="str">
            <v>94733</v>
          </cell>
          <cell r="B1756" t="str">
            <v>LUVA, CPVC, SOLDÁVEL, DN 54 MM, INSTALADO EM RESERVAÇÃO DE ÁGUA DE EDIFICAÇÃO QUE POSSUA RESERVATÓRIO DE FIBRA/FIBROCIMENTO  FORNECIMENTO E INSTALAÇÃO. AF_06/2016</v>
          </cell>
          <cell r="C1756" t="str">
            <v>UN</v>
          </cell>
          <cell r="D1756" t="str">
            <v>28,21</v>
          </cell>
        </row>
        <row r="1757">
          <cell r="A1757" t="str">
            <v>94737</v>
          </cell>
          <cell r="B1757" t="str">
            <v>LUVA, CPVC, SOLDÁVEL, DN 89 MM, INSTALADO EM RESERVAÇÃO DE ÁGUA DE EDIFICAÇÃO QUE POSSUA RESERVATÓRIO DE FIBRA/FIBROCIMENTO  FORNECIMENTO E INSTALAÇÃO. AF_06/2016</v>
          </cell>
          <cell r="C1757" t="str">
            <v>UN</v>
          </cell>
          <cell r="D1757" t="str">
            <v>114,61</v>
          </cell>
        </row>
        <row r="1758">
          <cell r="A1758" t="str">
            <v>94740</v>
          </cell>
          <cell r="B1758" t="str">
            <v>JOELHO 90 GRAUS, CPVC, SOLDÁVEL, DN 22 MM, INSTALADO EM RESERVAÇÃO DE ÁGUA DE EDIFICAÇÃO QUE POSSUA RESERVATÓRIO DE FIBRA/FIBROCIMENTO  FORNECIMENTO E INSTALAÇÃO. AF_06/2016</v>
          </cell>
          <cell r="C1758" t="str">
            <v>UN</v>
          </cell>
          <cell r="D1758" t="str">
            <v>7,95</v>
          </cell>
        </row>
        <row r="1759">
          <cell r="A1759" t="str">
            <v>94741</v>
          </cell>
          <cell r="B1759" t="str">
            <v>CURVA 90 GRAUS, CPVC, SOLDÁVEL, DN 22 MM, INSTALADO EM RESERVAÇÃO DE ÁGUA DE EDIFICAÇÃO QUE POSSUA RESERVATÓRIO DE FIBRA/FIBROCIMENTO  FORNECIMENTO E INSTALAÇÃO. AF_06/2016</v>
          </cell>
          <cell r="C1759" t="str">
            <v>UN</v>
          </cell>
          <cell r="D1759" t="str">
            <v>9,62</v>
          </cell>
        </row>
        <row r="1760">
          <cell r="A1760" t="str">
            <v>94742</v>
          </cell>
          <cell r="B1760" t="str">
            <v>JOELHO 90 GRAUS, CPVC, SOLDÁVEL, DN 28 MM, INSTALADO EM RESERVAÇÃO DE ÁGUA DE EDIFICAÇÃO QUE POSSUA RESERVATÓRIO DE FIBRA/FIBROCIMENTO  FORNECIMENTO E INSTALAÇÃO. AF_06/2016</v>
          </cell>
          <cell r="C1760" t="str">
            <v>UN</v>
          </cell>
          <cell r="D1760" t="str">
            <v>11,50</v>
          </cell>
        </row>
        <row r="1761">
          <cell r="A1761" t="str">
            <v>94743</v>
          </cell>
          <cell r="B1761" t="str">
            <v>CURVA 90 GRAUS, CPVC, SOLDÁVEL, DN 28 MM, INSTALADO EM RESERVAÇÃO DE ÁGUA DE EDIFICAÇÃO QUE POSSUA RESERVATÓRIO DE FIBRA/FIBROCIMENTO  FORNECIMENTO E INSTALAÇÃO. AF_06/2016</v>
          </cell>
          <cell r="C1761" t="str">
            <v>UN</v>
          </cell>
          <cell r="D1761" t="str">
            <v>12,55</v>
          </cell>
        </row>
        <row r="1762">
          <cell r="A1762" t="str">
            <v>94744</v>
          </cell>
          <cell r="B1762" t="str">
            <v>JOELHO 90 GRAUS, CPVC, SOLDÁVEL, DN 35 MM, INSTALADO EM RESERVAÇÃO DE ÁGUA DE EDIFICAÇÃO QUE POSSUA RESERVATÓRIO DE FIBRA/FIBROCIMENTO  FORNECIMENTO E INSTALAÇÃO. AF_06/2016</v>
          </cell>
          <cell r="C1762" t="str">
            <v>UN</v>
          </cell>
          <cell r="D1762" t="str">
            <v>18,04</v>
          </cell>
        </row>
        <row r="1763">
          <cell r="A1763" t="str">
            <v>94746</v>
          </cell>
          <cell r="B1763" t="str">
            <v>JOELHO 90 GRAUS, CPVC, SOLDÁVEL, DN 42 MM, INSTALADO EM RESERVAÇÃO DE ÁGUA DE EDIFICAÇÃO QUE POSSUA RESERVATÓRIO DE FIBRA/FIBROCIMENTO  FORNECIMENTO E INSTALAÇÃO. AF_06/2016</v>
          </cell>
          <cell r="C1763" t="str">
            <v>UN</v>
          </cell>
          <cell r="D1763" t="str">
            <v>25,10</v>
          </cell>
        </row>
        <row r="1764">
          <cell r="A1764" t="str">
            <v>94748</v>
          </cell>
          <cell r="B1764" t="str">
            <v>JOELHO 90 GRAUS, CPVC, SOLDÁVEL, DN 54 MM, INSTALADO EM RESERVAÇÃO DE ÁGUA DE EDIFICAÇÃO QUE POSSUA RESERVATÓRIO DE FIBRA/FIBROCIMENTO  FORNECIMENTO E INSTALAÇÃO. AF_06/2016</v>
          </cell>
          <cell r="C1764" t="str">
            <v>UN</v>
          </cell>
          <cell r="D1764" t="str">
            <v>51,32</v>
          </cell>
        </row>
        <row r="1765">
          <cell r="A1765" t="str">
            <v>94750</v>
          </cell>
          <cell r="B1765" t="str">
            <v>JOELHO 90 GRAUS, CPVC, SOLDÁVEL, DN 73 MM, INSTALADO EM RESERVAÇÃO DE ÁGUA DE EDIFICAÇÃO QUE POSSUA RESERVATÓRIO DE FIBRA/FIBROCIMENTO  FORNECIMENTO E INSTALAÇÃO. AF_06/2016</v>
          </cell>
          <cell r="C1765" t="str">
            <v>UN</v>
          </cell>
          <cell r="D1765" t="str">
            <v>118,10</v>
          </cell>
        </row>
        <row r="1766">
          <cell r="A1766" t="str">
            <v>94752</v>
          </cell>
          <cell r="B1766" t="str">
            <v>JOELHO 90 GRAUS, CPVC, SOLDÁVEL, DN 89 MM, INSTALADO EM RESERVAÇÃO DE ÁGUA DE EDIFICAÇÃO QUE POSSUA RESERVATÓRIO DE FIBRA/FIBROCIMENTO  FORNECIMENTO E INSTALAÇÃO. AF_06/2016</v>
          </cell>
          <cell r="C1766" t="str">
            <v>UN</v>
          </cell>
          <cell r="D1766" t="str">
            <v>146,18</v>
          </cell>
        </row>
        <row r="1767">
          <cell r="A1767" t="str">
            <v>94756</v>
          </cell>
          <cell r="B1767" t="str">
            <v>TE, CPVC, SOLDÁVEL, DN 22 MM, INSTALADO EM RESERVAÇÃO DE ÁGUA DE EDIFICAÇÃO QUE POSSUA RESERVATÓRIO DE FIBRA/FIBROCIMENTO  FORNECIMENTO E INSTALAÇÃO. AF_06/2016</v>
          </cell>
          <cell r="C1767" t="str">
            <v>UN</v>
          </cell>
          <cell r="D1767" t="str">
            <v>10,12</v>
          </cell>
        </row>
        <row r="1768">
          <cell r="A1768" t="str">
            <v>94757</v>
          </cell>
          <cell r="B1768" t="str">
            <v>TE, CPVC, SOLDÁVEL, DN 28 MM, INSTALADO EM RESERVAÇÃO DE ÁGUA DE EDIFICAÇÃO QUE POSSUA RESERVATÓRIO DE FIBRA/FIBROCIMENTO  FORNECIMENTO E INSTALAÇÃO. AF_06/2016</v>
          </cell>
          <cell r="C1768" t="str">
            <v>UN</v>
          </cell>
          <cell r="D1768" t="str">
            <v>13,29</v>
          </cell>
        </row>
        <row r="1769">
          <cell r="A1769" t="str">
            <v>94758</v>
          </cell>
          <cell r="B1769" t="str">
            <v>TE, CPVC, SOLDÁVEL, DN 35 MM, INSTALADO EM RESERVAÇÃO DE ÁGUA DE EDIFICAÇÃO QUE POSSUA RESERVATÓRIO DE FIBRA/FIBROCIMENTO  FORNECIMENTO E INSTALAÇÃO. AF_06/2016</v>
          </cell>
          <cell r="C1769" t="str">
            <v>UN</v>
          </cell>
          <cell r="D1769" t="str">
            <v>32,14</v>
          </cell>
        </row>
        <row r="1770">
          <cell r="A1770" t="str">
            <v>94759</v>
          </cell>
          <cell r="B1770" t="str">
            <v>TE, CPVC, SOLDÁVEL, DN 42 MM, INSTALADO EM RESERVAÇÃO DE ÁGUA DE EDIFICAÇÃO QUE POSSUA RESERVATÓRIO DE FIBRA/FIBROCIMENTO  FORNECIMENTO E INSTALAÇÃO. AF_06/2016</v>
          </cell>
          <cell r="C1770" t="str">
            <v>UN</v>
          </cell>
          <cell r="D1770" t="str">
            <v>39,18</v>
          </cell>
        </row>
        <row r="1771">
          <cell r="A1771" t="str">
            <v>94760</v>
          </cell>
          <cell r="B1771" t="str">
            <v>TE, CPVC, SOLDÁVEL, DN 54 MM, INSTALADO EM RESERVAÇÃO DE ÁGUA DE EDIFICAÇÃO QUE POSSUA RESERVATÓRIO DE FIBRA/FIBROCIMENTO  FORNECIMENTO E INSTALAÇÃO. AF_06/2016</v>
          </cell>
          <cell r="C1771" t="str">
            <v>UN</v>
          </cell>
          <cell r="D1771" t="str">
            <v>64,57</v>
          </cell>
        </row>
        <row r="1772">
          <cell r="A1772" t="str">
            <v>94761</v>
          </cell>
          <cell r="B1772" t="str">
            <v>TE, CPVC, SOLDÁVEL, DN 73 MM, INSTALADO EM RESERVAÇÃO DE ÁGUA DE EDIFICAÇÃO QUE POSSUA RESERVATÓRIO DE FIBRA/FIBROCIMENTO  FORNECIMENTO E INSTALAÇÃO. AF_06/2016</v>
          </cell>
          <cell r="C1772" t="str">
            <v>UN</v>
          </cell>
          <cell r="D1772" t="str">
            <v>135,17</v>
          </cell>
        </row>
        <row r="1773">
          <cell r="A1773" t="str">
            <v>94762</v>
          </cell>
          <cell r="B1773" t="str">
            <v>TE, CPVC, SOLDÁVEL, DN 89 MM, INSTALADO EM RESERVAÇÃO DE ÁGUA DE EDIFICAÇÃO QUE POSSUA RESERVATÓRIO DE FIBRA/FIBROCIMENTO  FORNECIMENTO E INSTALAÇÃO. AF_06/2016</v>
          </cell>
          <cell r="C1773" t="str">
            <v>UN</v>
          </cell>
          <cell r="D1773" t="str">
            <v>175,62</v>
          </cell>
        </row>
        <row r="1774">
          <cell r="A1774" t="str">
            <v>94783</v>
          </cell>
          <cell r="B1774" t="str">
            <v>ADAPTADOR COM FLANGE E ANEL DE VEDAÇÃO, PVC, SOLDÁVEL, DN  20 MM X 1/2 , INSTALADO EM RESERVAÇÃO DE ÁGUA DE EDIFICAÇÃO QUE POSSUA RESERVATÓRIO DE FIBRA/FIBROCIMENTO   FORNECIMENTO E INSTALAÇÃO. AF_06/2016</v>
          </cell>
          <cell r="C1774" t="str">
            <v>UN</v>
          </cell>
          <cell r="D1774" t="str">
            <v>16,12</v>
          </cell>
        </row>
        <row r="1775">
          <cell r="A1775" t="str">
            <v>94785</v>
          </cell>
          <cell r="B1775" t="str">
            <v>ADAPTADOR COM FLANGES LIVRES, PVC, SOLDÁVEL LONGO, DN 32 MM X 1 , INSTALADO EM RESERVAÇÃO DE ÁGUA DE EDIFICAÇÃO QUE POSSUA RESERVATÓRIO DE FIBRA/FIBROCIMENTO   FORNECIMENTO E INSTALAÇÃO. AF_06/2016</v>
          </cell>
          <cell r="C1775" t="str">
            <v>UN</v>
          </cell>
          <cell r="D1775" t="str">
            <v>29,50</v>
          </cell>
        </row>
        <row r="1776">
          <cell r="A1776" t="str">
            <v>94786</v>
          </cell>
          <cell r="B1776" t="str">
            <v>ADAPTADOR COM FLANGES LIVRES, PVC, SOLDÁVEL LONGO, DN 40 MM X 1 1/4 , INSTALADO EM RESERVAÇÃO DE ÁGUA DE EDIFICAÇÃO QUE POSSUA RESERVATÓRIO DE FIBRA/FIBROCIMENTO   FORNECIMENTO E INSTALAÇÃO. AF_06/2016</v>
          </cell>
          <cell r="C1776" t="str">
            <v>UN</v>
          </cell>
          <cell r="D1776" t="str">
            <v>38,72</v>
          </cell>
        </row>
        <row r="1777">
          <cell r="A1777" t="str">
            <v>94787</v>
          </cell>
          <cell r="B1777" t="str">
            <v>ADAPTADOR COM FLANGES LIVRES, PVC, SOLDÁVEL LONGO, DN 50 MM X 1 1/2 , INSTALADO EM RESERVAÇÃO DE ÁGUA DE EDIFICAÇÃO QUE POSSUA RESERVATÓRIO DE FIBRA/FIBROCIMENTO   FORNECIMENTO E INSTALAÇÃO. AF_06/2016</v>
          </cell>
          <cell r="C1777" t="str">
            <v>UN</v>
          </cell>
          <cell r="D1777" t="str">
            <v>49,07</v>
          </cell>
        </row>
        <row r="1778">
          <cell r="A1778" t="str">
            <v>94788</v>
          </cell>
          <cell r="B1778" t="str">
            <v>ADAPTADOR COM FLANGES LIVRES, PVC, SOLDÁVEL LONGO, DN 60 MM X 2 , INSTALADO EM RESERVAÇÃO DE ÁGUA DE EDIFICAÇÃO QUE POSSUA RESERVATÓRIO DE FIBRA/FIBROCIMENTO   FORNECIMENTO E INSTALAÇÃO. AF_06/2016</v>
          </cell>
          <cell r="C1778" t="str">
            <v>UN</v>
          </cell>
          <cell r="D1778" t="str">
            <v>64,95</v>
          </cell>
        </row>
        <row r="1779">
          <cell r="A1779" t="str">
            <v>94789</v>
          </cell>
          <cell r="B1779" t="str">
            <v>ADAPTADOR COM FLANGES LIVRES, PVC, SOLDÁVEL LONGO, DN 75 MM X 2 1/2 , INSTALADO EM RESERVAÇÃO DE ÁGUA DE EDIFICAÇÃO QUE POSSUA RESERVATÓRIO DE FIBRA/FIBROCIMENTO   FORNECIMENTO E INSTALAÇÃO. AF_06/2016</v>
          </cell>
          <cell r="C1779" t="str">
            <v>UN</v>
          </cell>
          <cell r="D1779" t="str">
            <v>205,71</v>
          </cell>
        </row>
        <row r="1780">
          <cell r="A1780" t="str">
            <v>94790</v>
          </cell>
          <cell r="B1780" t="str">
            <v>ADAPTADOR COM FLANGES LIVRES, PVC, SOLDÁVEL LONGO, DN 85 MM X 3 , INSTALADO EM RESERVAÇÃO DE ÁGUA DE EDIFICAÇÃO QUE POSSUA RESERVATÓRIO DE FIBRA/FIBROCIMENTO   FORNECIMENTO E INSTALAÇÃO. AF_06/2016</v>
          </cell>
          <cell r="C1780" t="str">
            <v>UN</v>
          </cell>
          <cell r="D1780" t="str">
            <v>271,45</v>
          </cell>
        </row>
        <row r="1781">
          <cell r="A1781" t="str">
            <v>94791</v>
          </cell>
          <cell r="B1781" t="str">
            <v>ADAPTADOR COM FLANGES LIVRES, PVC, SOLDÁVEL LONGO, DN 110 MM X 4 , INSTALADO EM RESERVAÇÃO DE ÁGUA DE EDIFICAÇÃO QUE POSSUA RESERVATÓRIO DE FIBRA/FIBROCIMENTO   FORNECIMENTO E INSTALAÇÃO. AF_06/2016</v>
          </cell>
          <cell r="C1781" t="str">
            <v>UN</v>
          </cell>
          <cell r="D1781" t="str">
            <v>405,47</v>
          </cell>
        </row>
        <row r="1782">
          <cell r="A1782" t="str">
            <v>94863</v>
          </cell>
          <cell r="B1782" t="str">
            <v>LUVA, CPVC, SOLDÁVEL, DN 73 MM, INSTALADO EM RESERVAÇÃO DE ÁGUA DE EDIFICAÇÃO QUE POSSUA RESERVATÓRIO DE FIBRA/FIBROCIMENTO  FORNECIMENTO E INSTALAÇÃO. AF_06/2016</v>
          </cell>
          <cell r="C1782" t="str">
            <v>UN</v>
          </cell>
          <cell r="D1782" t="str">
            <v>96,40</v>
          </cell>
        </row>
        <row r="1783">
          <cell r="A1783" t="str">
            <v>95141</v>
          </cell>
          <cell r="B1783" t="str">
            <v>ADAPTADOR COM FLANGES LIVRES, PVC, SOLDÁVEL LONGO, DN  25 MM X 3/4 , INSTALADO EM RESERVAÇÃO DE ÁGUA DE EDIFICAÇÃO QUE POSSUA RESERVATÓRIO DE FIBRA/FIBROCIMENTO    FORNECIMENTO E INSTALAÇÃO. AF_06/2016</v>
          </cell>
          <cell r="C1783" t="str">
            <v>UN</v>
          </cell>
          <cell r="D1783" t="str">
            <v>26,23</v>
          </cell>
        </row>
        <row r="1784">
          <cell r="A1784" t="str">
            <v>95237</v>
          </cell>
          <cell r="B1784" t="str">
            <v>LUVA COM BUCHA DE LATÃO, PVC, SOLDÁVEL, DN 32MM X 1 , INSTALADO EM RAMAL DE DISTRIBUIÇÃO DE ÁGUA   FORNECIMENTO E INSTALAÇÃO. AF_12/2014</v>
          </cell>
          <cell r="C1784" t="str">
            <v>UN</v>
          </cell>
          <cell r="D1784" t="str">
            <v>13,40</v>
          </cell>
        </row>
        <row r="1785">
          <cell r="A1785" t="str">
            <v>95693</v>
          </cell>
          <cell r="B1785" t="str">
            <v>LUVA SIMPLES, PVC, SÉRIE NORMAL, ESGOTO PREDIAL, DN 150 MM, JUNTA ELÁSTICA, FORNECIDO E INSTALADO EM SUBCOLETOR AÉREO DE ESGOTO SANITÁRIO. AF_12/2014</v>
          </cell>
          <cell r="C1785" t="str">
            <v>UN</v>
          </cell>
          <cell r="D1785" t="str">
            <v>32,59</v>
          </cell>
        </row>
        <row r="1786">
          <cell r="A1786" t="str">
            <v>95694</v>
          </cell>
          <cell r="B1786" t="str">
            <v>CURVA 90 GRAUS, PVC, SERIE R, ÁGUA PLUVIAL, DN 100 MM, JUNTA ELÁSTICA, FORNECIDO E INSTALADO EM RAMAL DE ENCAMINHAMENTO. AF_12/2014</v>
          </cell>
          <cell r="C1786" t="str">
            <v>UN</v>
          </cell>
          <cell r="D1786" t="str">
            <v>44,39</v>
          </cell>
        </row>
        <row r="1787">
          <cell r="A1787" t="str">
            <v>95695</v>
          </cell>
          <cell r="B1787" t="str">
            <v>CURVA 90 GRAUS, PVC, SERIE R, ÁGUA PLUVIAL, DN 100 MM, JUNTA ELÁSTICA, FORNECIDO E INSTALADO EM CONDUTORES VERTICAIS DE ÁGUAS PLUVIAIS. AF_12/2014</v>
          </cell>
          <cell r="C1787" t="str">
            <v>UN</v>
          </cell>
          <cell r="D1787" t="str">
            <v>42,80</v>
          </cell>
        </row>
        <row r="1788">
          <cell r="A1788" t="str">
            <v>95696</v>
          </cell>
          <cell r="B1788" t="str">
            <v>SPRINKLER TIPO PENDENTE, 68° C, UNIÃO POR ROSCA, DN 15 (½)  FORNECIMENTO E INSTALAÇÃO. AF_12/2015</v>
          </cell>
          <cell r="C1788" t="str">
            <v>UN</v>
          </cell>
          <cell r="D1788" t="str">
            <v>24,90</v>
          </cell>
        </row>
        <row r="1789">
          <cell r="A1789" t="str">
            <v>96637</v>
          </cell>
          <cell r="B1789" t="str">
            <v>JOELHO 90 GRAUS, PPR, DN 25 MM, CLASSE PN 25, INSTALADO EM RAMAL OU SUB-RAMAL DE ÁGUA  FORNECIMENTO E INSTALAÇÃO . AF_06/2015</v>
          </cell>
          <cell r="C1789" t="str">
            <v>UN</v>
          </cell>
          <cell r="D1789" t="str">
            <v>11,07</v>
          </cell>
        </row>
        <row r="1790">
          <cell r="A1790" t="str">
            <v>96638</v>
          </cell>
          <cell r="B1790" t="str">
            <v>JOELHO 45 GRAUS, PPR, DN 25 MM, CLASSE PN 25, INSTALADO EM RAMAL OU SUB-RAMAL DE ÁGUA  FORNECIMENTO E INSTALAÇÃO . AF_06/2015</v>
          </cell>
          <cell r="C1790" t="str">
            <v>UN</v>
          </cell>
          <cell r="D1790" t="str">
            <v>10,76</v>
          </cell>
        </row>
        <row r="1791">
          <cell r="A1791" t="str">
            <v>96639</v>
          </cell>
          <cell r="B1791" t="str">
            <v>LUVA, PPR, DN 25 MM, CLASSE PN 25, INSTALADO EM RAMAL OU SUB-RAMAL DE ÁGUA  FORNECIMENTO E INSTALAÇÃO . AF_06/2015</v>
          </cell>
          <cell r="C1791" t="str">
            <v>UN</v>
          </cell>
          <cell r="D1791" t="str">
            <v>7,62</v>
          </cell>
        </row>
        <row r="1792">
          <cell r="A1792" t="str">
            <v>96640</v>
          </cell>
          <cell r="B1792" t="str">
            <v>CONECTOR MACHO, PPR, 25 X 1/2'', CLASSE PN 25, INSTALADO EM RAMAL OU SUB-RAMAL DE ÁGUA   FORNECIMENTO E INSTALAÇÃO . AF_06/2015</v>
          </cell>
          <cell r="C1792" t="str">
            <v>UN</v>
          </cell>
          <cell r="D1792" t="str">
            <v>16,09</v>
          </cell>
        </row>
        <row r="1793">
          <cell r="A1793" t="str">
            <v>96641</v>
          </cell>
          <cell r="B1793" t="str">
            <v>CONECTOR FÊMEA, PPR, 25 X 1/2'', CLASSE PN 25, INSTALADO EM RAMAL OU SUB-RAMAL DE ÁGUA   FORNECIMENTO E INSTALAÇÃO . AF_06/2015</v>
          </cell>
          <cell r="C1793" t="str">
            <v>UN</v>
          </cell>
          <cell r="D1793" t="str">
            <v>13,06</v>
          </cell>
        </row>
        <row r="1794">
          <cell r="A1794" t="str">
            <v>96642</v>
          </cell>
          <cell r="B1794" t="str">
            <v>TÊ NORMAL, PPR, DN 25 MM, CLASSE PN 25, INSTALADO EM RAMAL OU SUB-RAMAL DE ÁGUA  FORNECIMENTO E INSTALAÇÃO . AF_06/2015</v>
          </cell>
          <cell r="C1794" t="str">
            <v>UN</v>
          </cell>
          <cell r="D1794" t="str">
            <v>14,68</v>
          </cell>
        </row>
        <row r="1795">
          <cell r="A1795" t="str">
            <v>96643</v>
          </cell>
          <cell r="B1795" t="str">
            <v>TÊ MISTURADOR, PPR, 25 X 3/4'' , CLASSE PN 25, INSTALADO EM RAMAL OU SUB-RAMAL DE ÁGUA  FORNECIMENTO E INSTALAÇÃO . AF_06/2015</v>
          </cell>
          <cell r="C1795" t="str">
            <v>UN</v>
          </cell>
          <cell r="D1795" t="str">
            <v>32,41</v>
          </cell>
        </row>
        <row r="1796">
          <cell r="A1796" t="str">
            <v>96650</v>
          </cell>
          <cell r="B1796" t="str">
            <v>JOELHO 90 GRAUS, PPR, DN 25 MM, CLASSE PN 25, INSTALADO EM RAMAL DE DISTRIBUIÇÃO  FORNECIMENTO E INSTALAÇÃO . AF_06/2015</v>
          </cell>
          <cell r="C1796" t="str">
            <v>UN</v>
          </cell>
          <cell r="D1796" t="str">
            <v>8,03</v>
          </cell>
        </row>
        <row r="1797">
          <cell r="A1797" t="str">
            <v>96651</v>
          </cell>
          <cell r="B1797" t="str">
            <v>JOELHO 45 GRAUS, PPR, DN 25 MM, CLASSE PN 25, INSTALADO EM RAMAL DE DISTRIBUIÇÃO DE ÁGUA  FORNECIMENTO E INSTALAÇÃO . AF_06/2015</v>
          </cell>
          <cell r="C1797" t="str">
            <v>UN</v>
          </cell>
          <cell r="D1797" t="str">
            <v>7,72</v>
          </cell>
        </row>
        <row r="1798">
          <cell r="A1798" t="str">
            <v>96652</v>
          </cell>
          <cell r="B1798" t="str">
            <v>JOELHO 90 GRAUS, PPR, DN 32 MM, CLASSE PN 25, INSTALADO EM RAMAL DE DISTRIBUIÇÃO  FORNECIMENTO E INSTALAÇÃO . AF_06/2015</v>
          </cell>
          <cell r="C1798" t="str">
            <v>UN</v>
          </cell>
          <cell r="D1798" t="str">
            <v>15,61</v>
          </cell>
        </row>
        <row r="1799">
          <cell r="A1799" t="str">
            <v>96653</v>
          </cell>
          <cell r="B1799" t="str">
            <v>JOELHO 45 GRAUS, PPR, DN 32 MM, CLASSE PN 25, INSTALADO EM RAMAL DE DISTRIBUIÇÃO DE ÁGUA  FORNECIMENTO E INSTALAÇÃO . AF_06/2015</v>
          </cell>
          <cell r="C1799" t="str">
            <v>UN</v>
          </cell>
          <cell r="D1799" t="str">
            <v>15,58</v>
          </cell>
        </row>
        <row r="1800">
          <cell r="A1800" t="str">
            <v>96654</v>
          </cell>
          <cell r="B1800" t="str">
            <v>JOELHO 90 GRAUS, PPR, DN 40 MM, CLASSE PN 25, INSTALADO EM RAMAL DE DISTRIBUIÇÃO  FORNECIMENTO E INSTALAÇÃO . AF_06/2015</v>
          </cell>
          <cell r="C1800" t="str">
            <v>UN</v>
          </cell>
          <cell r="D1800" t="str">
            <v>25,55</v>
          </cell>
        </row>
        <row r="1801">
          <cell r="A1801" t="str">
            <v>96655</v>
          </cell>
          <cell r="B1801" t="str">
            <v>JOELHO 45 GRAUS, PPR, DN 40 MM, CLASSE PN 25, INSTALADO EM RAMAL DE DISTRIBUIÇÃO DE ÁGUA  FORNECIMENTO E INSTALAÇÃO . AF_06/2015</v>
          </cell>
          <cell r="C1801" t="str">
            <v>UN</v>
          </cell>
          <cell r="D1801" t="str">
            <v>25,22</v>
          </cell>
        </row>
        <row r="1802">
          <cell r="A1802" t="str">
            <v>96656</v>
          </cell>
          <cell r="B1802" t="str">
            <v>LUVA, PPR, DN 25 MM, CLASSE PN 25, INSTALADO EM RAMAL DE DISTRIBUIÇÃO DE ÁGUA  FORNECIMENTO E INSTALAÇÃO . AF_06/2015</v>
          </cell>
          <cell r="C1802" t="str">
            <v>UN</v>
          </cell>
          <cell r="D1802" t="str">
            <v>5,62</v>
          </cell>
        </row>
        <row r="1803">
          <cell r="A1803" t="str">
            <v>96657</v>
          </cell>
          <cell r="B1803" t="str">
            <v>CONECTOR MACHO, PPR, 25 X 1/2, CLASSE PN 25, INSTALADO EM RAMAL DE DISTRIBUIÇÃO DE ÁGUA  FORNECIMENTO E INSTALAÇÃO . AF_06/2015</v>
          </cell>
          <cell r="C1803" t="str">
            <v>UN</v>
          </cell>
          <cell r="D1803" t="str">
            <v>14,09</v>
          </cell>
        </row>
        <row r="1804">
          <cell r="A1804" t="str">
            <v>96658</v>
          </cell>
          <cell r="B1804" t="str">
            <v>CONECTOR FÊMEA, PPR, 25 X 1/2'', CLASSE PN 25, INSTALADO EM RAMAL DE DISTRIBUIÇÃO DE ÁGUA   FORNECIMENTO E INSTALAÇÃO . AF_06/2015</v>
          </cell>
          <cell r="C1804" t="str">
            <v>UN</v>
          </cell>
          <cell r="D1804" t="str">
            <v>11,06</v>
          </cell>
        </row>
        <row r="1805">
          <cell r="A1805" t="str">
            <v>96659</v>
          </cell>
          <cell r="B1805" t="str">
            <v>LUVA, PPR, DN 32 MM, CLASSE PN 25, INSTALADO EM RAMAL DE DISTRIBUIÇÃO DE ÁGUA  FORNECIMENTO E INSTALAÇÃO. AF_06/2015</v>
          </cell>
          <cell r="C1805" t="str">
            <v>UN</v>
          </cell>
          <cell r="D1805" t="str">
            <v>10,52</v>
          </cell>
        </row>
        <row r="1806">
          <cell r="A1806" t="str">
            <v>96660</v>
          </cell>
          <cell r="B1806" t="str">
            <v>CONECTOR MACHO, PPR, 32 X 3/4'', CLASSE PN 25, INSTALADO EM RAMAL DE DISTRIBUIÇÃO DE ÁGUA   FORNECIMENTO E INSTALAÇÃO. AF_06/2015</v>
          </cell>
          <cell r="C1806" t="str">
            <v>UN</v>
          </cell>
          <cell r="D1806" t="str">
            <v>24,64</v>
          </cell>
        </row>
        <row r="1807">
          <cell r="A1807" t="str">
            <v>96661</v>
          </cell>
          <cell r="B1807" t="str">
            <v>CONECTOR FÊMEA, PPR, 32 X 3/4'', CLASSE PN 25, INSTALADO EM RAMAL DE DISTRIBUIÇÃO DE ÁGUA   FORNECIMENTO E INSTALAÇÃO . AF_06/2015</v>
          </cell>
          <cell r="C1807" t="str">
            <v>UN</v>
          </cell>
          <cell r="D1807" t="str">
            <v>19,99</v>
          </cell>
        </row>
        <row r="1808">
          <cell r="A1808" t="str">
            <v>96662</v>
          </cell>
          <cell r="B1808" t="str">
            <v>BUCHA DE REDUÇÃO, PPR, 32 X 25, CLASSE PN 25, INSTALADO EM RAMAL DE DISTRIBUIÇÃO DE ÁGUA  FORNECIMENTO E INSTALAÇÃO . AF_06/2015</v>
          </cell>
          <cell r="C1808" t="str">
            <v>UN</v>
          </cell>
          <cell r="D1808" t="str">
            <v>10,68</v>
          </cell>
        </row>
        <row r="1809">
          <cell r="A1809" t="str">
            <v>96663</v>
          </cell>
          <cell r="B1809" t="str">
            <v>LUVA, PPR, DN 40 MM, CLASSE PN 25, INSTALADO EM RAMAL DE DISTRIBUIÇÃO DE ÁGUA  FORNECIMENTO E INSTALAÇÃO. AF_06/2015</v>
          </cell>
          <cell r="C1809" t="str">
            <v>UN</v>
          </cell>
          <cell r="D1809" t="str">
            <v>18,39</v>
          </cell>
        </row>
        <row r="1810">
          <cell r="A1810" t="str">
            <v>96664</v>
          </cell>
          <cell r="B1810" t="str">
            <v>BUCHA DE REDUÇÃO, PPR, 40 X 25, CLASSE PN 25, INSTALADO EM RAMAL DE DISTRIBUIÇÃO DE ÁGUA  FORNECIMENTO E INSTALAÇÃO . AF_06/2015</v>
          </cell>
          <cell r="C1810" t="str">
            <v>UN</v>
          </cell>
          <cell r="D1810" t="str">
            <v>19,38</v>
          </cell>
        </row>
        <row r="1811">
          <cell r="A1811" t="str">
            <v>96665</v>
          </cell>
          <cell r="B1811" t="str">
            <v>TÊ NORMAL, PPR, DN 25 MM, CLASSE PN 25, INSTALADO EM RAMAL DE DISTRIBUIÇÃO DE ÁGUA  FORNECIMENTO E INSTALAÇÃO . AF_06/2015</v>
          </cell>
          <cell r="C1811" t="str">
            <v>UN</v>
          </cell>
          <cell r="D1811" t="str">
            <v>10,61</v>
          </cell>
        </row>
        <row r="1812">
          <cell r="A1812" t="str">
            <v>96666</v>
          </cell>
          <cell r="B1812" t="str">
            <v>TÊ NORMAL, PPR, DN 32 MM, CLASSE PN 25, INSTALADO EM RAMAL DE DISTRIBUIÇÃO DE ÁGUA  FORNECIMENTO E INSTALAÇÃO . AF_06/2015</v>
          </cell>
          <cell r="C1812" t="str">
            <v>UN</v>
          </cell>
          <cell r="D1812" t="str">
            <v>20,88</v>
          </cell>
        </row>
        <row r="1813">
          <cell r="A1813" t="str">
            <v>96667</v>
          </cell>
          <cell r="B1813" t="str">
            <v>TÊ NORMAL, PPR, DN 40 MM, CLASSE PN 25, INSTALADO EM RAMAL DE DISTRIBUIÇÃO DE ÁGUA  FORNECIMENTO E INSTALAÇÃO . AF_06/2015</v>
          </cell>
          <cell r="C1813" t="str">
            <v>UN</v>
          </cell>
          <cell r="D1813" t="str">
            <v>35,47</v>
          </cell>
        </row>
        <row r="1814">
          <cell r="A1814" t="str">
            <v>96684</v>
          </cell>
          <cell r="B1814" t="str">
            <v>JOELHO 90 GRAUS, PPR, DN 25 MM, CLASSE PN 25, INSTALADO EM PRUMADA DE ÁGUA  FORNECIMENTO E INSTALAÇÃO . AF_06/2015</v>
          </cell>
          <cell r="C1814" t="str">
            <v>UN</v>
          </cell>
          <cell r="D1814" t="str">
            <v>3,47</v>
          </cell>
        </row>
        <row r="1815">
          <cell r="A1815" t="str">
            <v>96685</v>
          </cell>
          <cell r="B1815" t="str">
            <v>JOELHO 45 GRAUS, PPR, DN 25 MM, CLASSE PN 25, INSTALADO EM PRUMADA DE ÁGUA  FORNECIMENTO E INSTALAÇÃO . AF_06/2015</v>
          </cell>
          <cell r="C1815" t="str">
            <v>UN</v>
          </cell>
          <cell r="D1815" t="str">
            <v>3,16</v>
          </cell>
        </row>
        <row r="1816">
          <cell r="A1816" t="str">
            <v>96686</v>
          </cell>
          <cell r="B1816" t="str">
            <v>JOELHO 90 GRAUS, PPR, DN 32 MM, CLASSE PN 25, INSTALADO EM PRUMADA DE ÁGUA  FORNECIMENTO E INSTALAÇÃO . AF_06/2015</v>
          </cell>
          <cell r="C1816" t="str">
            <v>UN</v>
          </cell>
          <cell r="D1816" t="str">
            <v>5,19</v>
          </cell>
        </row>
        <row r="1817">
          <cell r="A1817" t="str">
            <v>96687</v>
          </cell>
          <cell r="B1817" t="str">
            <v>JOELHO 45 GRAUS, PPR, DN 32 MM, CLASSE PN 25, INSTALADO EM PRUMADA DE ÁGUA  FORNECIMENTO E INSTALAÇÃO . AF_06/2015</v>
          </cell>
          <cell r="C1817" t="str">
            <v>UN</v>
          </cell>
          <cell r="D1817" t="str">
            <v>5,16</v>
          </cell>
        </row>
        <row r="1818">
          <cell r="A1818" t="str">
            <v>96688</v>
          </cell>
          <cell r="B1818" t="str">
            <v>JOELHO 90 GRAUS, PPR, DN 40 MM, CLASSE PN 25, INSTALADO EM PRUMADA DE ÁGUA  FORNECIMENTO E INSTALAÇÃO . AF_06/2015</v>
          </cell>
          <cell r="C1818" t="str">
            <v>UN</v>
          </cell>
          <cell r="D1818" t="str">
            <v>8,69</v>
          </cell>
        </row>
        <row r="1819">
          <cell r="A1819" t="str">
            <v>96689</v>
          </cell>
          <cell r="B1819" t="str">
            <v>JOELHO 45 GRAUS, PPR, DN 40 MM, CLASSE PN 25, INSTALADO EM PRUMADA DE ÁGUA  FORNECIMENTO E INSTALAÇÃO . AF_06/2015</v>
          </cell>
          <cell r="C1819" t="str">
            <v>UN</v>
          </cell>
          <cell r="D1819" t="str">
            <v>8,36</v>
          </cell>
        </row>
        <row r="1820">
          <cell r="A1820" t="str">
            <v>96690</v>
          </cell>
          <cell r="B1820" t="str">
            <v>JOELHO 90 GRAUS, PPR, DN 50 MM, CLASSE PN 25, INSTALADO EM PRUMADA DE ÁGUA  FORNECIMENTO E INSTALAÇÃO . AF_06/2015</v>
          </cell>
          <cell r="C1820" t="str">
            <v>UN</v>
          </cell>
          <cell r="D1820" t="str">
            <v>15,69</v>
          </cell>
        </row>
        <row r="1821">
          <cell r="A1821" t="str">
            <v>96691</v>
          </cell>
          <cell r="B1821" t="str">
            <v>JOELHO 45 GRAUS, PPR, DN 50 MM, CLASSE PN 25, INSTALADO EM PRUMADA DE ÁGUA  FORNECIMENTO E INSTALAÇÃO . AF_06/2015</v>
          </cell>
          <cell r="C1821" t="str">
            <v>UN</v>
          </cell>
          <cell r="D1821" t="str">
            <v>16,15</v>
          </cell>
        </row>
        <row r="1822">
          <cell r="A1822" t="str">
            <v>96692</v>
          </cell>
          <cell r="B1822" t="str">
            <v>JOELHO 90 GRAUS, PPR, DN 63 MM, CLASSE PN 25, INSTALADO EM PRUMADA DE ÁGUA  FORNECIMENTO E INSTALAÇÃO . AF_06/2015</v>
          </cell>
          <cell r="C1822" t="str">
            <v>UN</v>
          </cell>
          <cell r="D1822" t="str">
            <v>23,79</v>
          </cell>
        </row>
        <row r="1823">
          <cell r="A1823" t="str">
            <v>96693</v>
          </cell>
          <cell r="B1823" t="str">
            <v>JOELHO 45 GRAUS, PPR, DN 63 MM, CLASSE PN 25, INSTALADO EM PRUMADA DE ÁGUA  FORNECIMENTO E INSTALAÇÃO . AF_06/2015</v>
          </cell>
          <cell r="C1823" t="str">
            <v>UN</v>
          </cell>
          <cell r="D1823" t="str">
            <v>22,68</v>
          </cell>
        </row>
        <row r="1824">
          <cell r="A1824" t="str">
            <v>96694</v>
          </cell>
          <cell r="B1824" t="str">
            <v>JOELHO 90 GRAUS, PPR, DN 75 MM, CLASSE PN 25, INSTALADO EM PRUMADA DE ÁGUA  FORNECIMENTO E INSTALAÇÃO . AF_06/2015</v>
          </cell>
          <cell r="C1824" t="str">
            <v>UN</v>
          </cell>
          <cell r="D1824" t="str">
            <v>50,00</v>
          </cell>
        </row>
        <row r="1825">
          <cell r="A1825" t="str">
            <v>96695</v>
          </cell>
          <cell r="B1825" t="str">
            <v>JOELHO 45 GRAUS, PPR, DN 75 MM, CLASSE PN 25, INSTALADO EM PRUMADA DE ÁGUA  FORNECIMENTO E INSTALAÇÃO . AF_06/2015</v>
          </cell>
          <cell r="C1825" t="str">
            <v>UN</v>
          </cell>
          <cell r="D1825" t="str">
            <v>48,69</v>
          </cell>
        </row>
        <row r="1826">
          <cell r="A1826" t="str">
            <v>96696</v>
          </cell>
          <cell r="B1826" t="str">
            <v>JOELHO 90 GRAUS, PPR, DN 90 MM, CLASSE PN 25, INSTALADO EM PRUMADA DE ÁGUA  FORNECIMENTO E INSTALAÇÃO . AF_06/2015</v>
          </cell>
          <cell r="C1826" t="str">
            <v>UN</v>
          </cell>
          <cell r="D1826" t="str">
            <v>74,95</v>
          </cell>
        </row>
        <row r="1827">
          <cell r="A1827" t="str">
            <v>96697</v>
          </cell>
          <cell r="B1827" t="str">
            <v>JOELHO 90 GRAUS, PPR, DN 110 MM, CLASSE PN 25, INSTALADO EM PRUMADA DE ÁGUA  FORNECIMENTO E INSTALAÇÃO . AF_06/2015</v>
          </cell>
          <cell r="C1827" t="str">
            <v>UN</v>
          </cell>
          <cell r="D1827" t="str">
            <v>112,04</v>
          </cell>
        </row>
        <row r="1828">
          <cell r="A1828" t="str">
            <v>96698</v>
          </cell>
          <cell r="B1828" t="str">
            <v>LUVA, PPR, DN 25 MM, CLASSE PN 25, INSTALADO EM PRUMADA DE ÁGUA  FORNECIMENTO E INSTALAÇÃO . AF_06/2015</v>
          </cell>
          <cell r="C1828" t="str">
            <v>UN</v>
          </cell>
          <cell r="D1828" t="str">
            <v>2,59</v>
          </cell>
        </row>
        <row r="1829">
          <cell r="A1829" t="str">
            <v>96699</v>
          </cell>
          <cell r="B1829" t="str">
            <v>CONECTOR MACHO, PPR, 25 X 1/2'', CLASSE PN 25, INSTALADO EM PRUMADA DE ÁGUA   FORNECIMENTO E INSTALAÇÃO . AF_06/2015</v>
          </cell>
          <cell r="C1829" t="str">
            <v>UN</v>
          </cell>
          <cell r="D1829" t="str">
            <v>11,06</v>
          </cell>
        </row>
        <row r="1830">
          <cell r="A1830" t="str">
            <v>96700</v>
          </cell>
          <cell r="B1830" t="str">
            <v>CONECTOR FÊMEA, PPR, 25 X 1/2'', CLASSE PN 25, INSTALADO EM PRUMADA DE ÁGUA   FORNECIMENTO E INSTALAÇÃO . AF_06/2015</v>
          </cell>
          <cell r="C1830" t="str">
            <v>UN</v>
          </cell>
          <cell r="D1830" t="str">
            <v>8,03</v>
          </cell>
        </row>
        <row r="1831">
          <cell r="A1831" t="str">
            <v>96701</v>
          </cell>
          <cell r="B1831" t="str">
            <v>LUVA, PPR, DN 32 MM, CLASSE PN 25, INSTALADO EM PRUMADA DE ÁGUA  FORNECIMENTO E INSTALAÇÃO. AF_06/2015</v>
          </cell>
          <cell r="C1831" t="str">
            <v>UN</v>
          </cell>
          <cell r="D1831" t="str">
            <v>3,57</v>
          </cell>
        </row>
        <row r="1832">
          <cell r="A1832" t="str">
            <v>96702</v>
          </cell>
          <cell r="B1832" t="str">
            <v>BUCHA DE REDUÇÃO, PPR, 32 X 25, CLASSE PN 25, INSTALADO EM PRUMADA DE ÁGUA  FORNECIMENTO E INSTALAÇÃO . AF_06/2015</v>
          </cell>
          <cell r="C1832" t="str">
            <v>UN</v>
          </cell>
          <cell r="D1832" t="str">
            <v>3,73</v>
          </cell>
        </row>
        <row r="1833">
          <cell r="A1833" t="str">
            <v>96703</v>
          </cell>
          <cell r="B1833" t="str">
            <v>LUVA, PPR, DN 40 MM, CLASSE PN 25, INSTALADO EM PRUMADA DE ÁGUA  FORNECIMENTO E INSTALAÇÃO. AF_06/2015</v>
          </cell>
          <cell r="C1833" t="str">
            <v>UN</v>
          </cell>
          <cell r="D1833" t="str">
            <v>7,12</v>
          </cell>
        </row>
        <row r="1834">
          <cell r="A1834" t="str">
            <v>96704</v>
          </cell>
          <cell r="B1834" t="str">
            <v>BUCHA DE REDUÇÃO, PPR, 40 X 25, CLASSE PN 25, INSTALADO EM PRUMADA DE ÁGUA  FORNECIMENTO E INSTALAÇÃO . AF_06/2015</v>
          </cell>
          <cell r="C1834" t="str">
            <v>UN</v>
          </cell>
          <cell r="D1834" t="str">
            <v>8,11</v>
          </cell>
        </row>
        <row r="1835">
          <cell r="A1835" t="str">
            <v>96705</v>
          </cell>
          <cell r="B1835" t="str">
            <v>LUVA, PPR, DN 50 MM, CLASSE PN 25, INSTALADO EM PRUMADA DE ÁGUA  FORNECIMENTO E INSTALAÇÃO. AF_06/2015</v>
          </cell>
          <cell r="C1835" t="str">
            <v>UN</v>
          </cell>
          <cell r="D1835" t="str">
            <v>10,71</v>
          </cell>
        </row>
        <row r="1836">
          <cell r="A1836" t="str">
            <v>96706</v>
          </cell>
          <cell r="B1836" t="str">
            <v>LUVA, PPR, DN 63 MM, CLASSE PN 25, INSTALADO EM PRUMADA DE ÁGUA  FORNECIMENTO E INSTALAÇÃO. AF_06/2015</v>
          </cell>
          <cell r="C1836" t="str">
            <v>UN</v>
          </cell>
          <cell r="D1836" t="str">
            <v>16,14</v>
          </cell>
        </row>
        <row r="1837">
          <cell r="A1837" t="str">
            <v>96707</v>
          </cell>
          <cell r="B1837" t="str">
            <v>LUVA, PPR, DN 75 MM, CLASSE PN 25, INSTALADO EM PRUMADA DE ÁGUA  FORNECIMENTO E INSTALAÇÃO. AF_06/2015</v>
          </cell>
          <cell r="C1837" t="str">
            <v>UN</v>
          </cell>
          <cell r="D1837" t="str">
            <v>32,22</v>
          </cell>
        </row>
        <row r="1838">
          <cell r="A1838" t="str">
            <v>96708</v>
          </cell>
          <cell r="B1838" t="str">
            <v>LUVA, PPR, DN 90 MM, CLASSE PN 25, INSTALADO EM PRUMADA DE ÁGUA  FORNECIMENTO E INSTALAÇÃO. AF_06/2015</v>
          </cell>
          <cell r="C1838" t="str">
            <v>UN</v>
          </cell>
          <cell r="D1838" t="str">
            <v>50,42</v>
          </cell>
        </row>
        <row r="1839">
          <cell r="A1839" t="str">
            <v>96709</v>
          </cell>
          <cell r="B1839" t="str">
            <v>LUVA, PPR, DN 110 MM, CLASSE PN 25, INSTALADO EM PRUMADA DE ÁGUA  FORNECIMENTO E INSTALAÇÃO. AF_06/2015</v>
          </cell>
          <cell r="C1839" t="str">
            <v>UN</v>
          </cell>
          <cell r="D1839" t="str">
            <v>79,28</v>
          </cell>
        </row>
        <row r="1840">
          <cell r="A1840" t="str">
            <v>96710</v>
          </cell>
          <cell r="B1840" t="str">
            <v>TÊ NORMAL, PPR, DN 25 MM, CLASSE PN 25, INSTALADO EM PRUMADA DE ÁGUA  FORNECIMENTO E INSTALAÇÃO . AF_06/2015</v>
          </cell>
          <cell r="C1840" t="str">
            <v>UN</v>
          </cell>
          <cell r="D1840" t="str">
            <v>4,58</v>
          </cell>
        </row>
        <row r="1841">
          <cell r="A1841" t="str">
            <v>96711</v>
          </cell>
          <cell r="B1841" t="str">
            <v>TÊ NORMAL, PPR, DN 32 MM, CLASSE PN 25, INSTALADO EM PRUMADA DE ÁGUA  FORNECIMENTO E INSTALAÇÃO . AF_06/2015</v>
          </cell>
          <cell r="C1841" t="str">
            <v>UN</v>
          </cell>
          <cell r="D1841" t="str">
            <v>7,03</v>
          </cell>
        </row>
        <row r="1842">
          <cell r="A1842" t="str">
            <v>96712</v>
          </cell>
          <cell r="B1842" t="str">
            <v>TÊ NORMAL, PPR, DN 40 MM, CLASSE PN 25, INSTALADO EM PRUMADA DE ÁGUA  FORNECIMENTO E INSTALAÇÃO . AF_06/2015</v>
          </cell>
          <cell r="C1842" t="str">
            <v>UN</v>
          </cell>
          <cell r="D1842" t="str">
            <v>12,94</v>
          </cell>
        </row>
        <row r="1843">
          <cell r="A1843" t="str">
            <v>96713</v>
          </cell>
          <cell r="B1843" t="str">
            <v>TÊ NORMAL, PPR, DN 50 MM, CLASSE PN 25, INSTALADO EM PRUMADA DE ÁGUA  FORNECIMENTO E INSTALAÇÃO . AF_06/2015</v>
          </cell>
          <cell r="C1843" t="str">
            <v>UN</v>
          </cell>
          <cell r="D1843" t="str">
            <v>18,14</v>
          </cell>
        </row>
        <row r="1844">
          <cell r="A1844" t="str">
            <v>96714</v>
          </cell>
          <cell r="B1844" t="str">
            <v>TÊ NORMAL, PPR, DN 63 MM, CLASSE PN 25, INSTALADO EM PRUMADA DE ÁGUA  FORNECIMENTO E INSTALAÇÃO . AF_06/2015</v>
          </cell>
          <cell r="C1844" t="str">
            <v>UN</v>
          </cell>
          <cell r="D1844" t="str">
            <v>30,20</v>
          </cell>
        </row>
        <row r="1845">
          <cell r="A1845" t="str">
            <v>96715</v>
          </cell>
          <cell r="B1845" t="str">
            <v>TÊ NORMAL, PPR, DN 75 MM, CLASSE PN 25, INSTALADO EM PRUMADA DE ÁGUA  FORNECIMENTO E INSTALAÇÃO . AF_06/2015</v>
          </cell>
          <cell r="C1845" t="str">
            <v>UN</v>
          </cell>
          <cell r="D1845" t="str">
            <v>54,85</v>
          </cell>
        </row>
        <row r="1846">
          <cell r="A1846" t="str">
            <v>96716</v>
          </cell>
          <cell r="B1846" t="str">
            <v>TÊ NORMAL, PPR, DN 90 MM, CLASSE PN 25, INSTALADO EM PRUMADA DE ÁGUA  FORNECIMENTO E INSTALAÇÃO . AF_06/2015</v>
          </cell>
          <cell r="C1846" t="str">
            <v>UN</v>
          </cell>
          <cell r="D1846" t="str">
            <v>81,95</v>
          </cell>
        </row>
        <row r="1847">
          <cell r="A1847" t="str">
            <v>96717</v>
          </cell>
          <cell r="B1847" t="str">
            <v>TÊ NORMAL, PPR, DN 110 MM, CLASSE PN 25, INSTALADO EM PRUMADA DE ÁGUA  FORNECIMENTO E INSTALAÇÃO . AF_06/2015</v>
          </cell>
          <cell r="C1847" t="str">
            <v>UN</v>
          </cell>
          <cell r="D1847" t="str">
            <v>128,32</v>
          </cell>
        </row>
        <row r="1848">
          <cell r="A1848" t="str">
            <v>96736</v>
          </cell>
          <cell r="B1848" t="str">
            <v>LUVA, PPR, DN 20 MM, CLASSE PN 25, INSTALADO EM RESERVAÇÃO DE ÁGUA DE EDIFICAÇÃO QUE POSSUA RESERVATÓRIO DE FIBRA/FIBROCIMENTO  FORNECIMENTO E INSTALAÇÃO. AF_06/2016</v>
          </cell>
          <cell r="C1848" t="str">
            <v>UN</v>
          </cell>
          <cell r="D1848" t="str">
            <v>4,32</v>
          </cell>
        </row>
        <row r="1849">
          <cell r="A1849" t="str">
            <v>96737</v>
          </cell>
          <cell r="B1849" t="str">
            <v>LUVA, PPR, DN 25 MM, CLASSE PN 25, INSTALADO EM RESERVAÇÃO DE ÁGUA DE EDIFICAÇÃO QUE POSSUA RESERVATÓRIO DE FIBRA/FIBROCIMENTO  FORNECIMENTO E INSTALAÇÃO. AF_06/2016</v>
          </cell>
          <cell r="C1849" t="str">
            <v>UN</v>
          </cell>
          <cell r="D1849" t="str">
            <v>4,79</v>
          </cell>
        </row>
        <row r="1850">
          <cell r="A1850" t="str">
            <v>96738</v>
          </cell>
          <cell r="B1850" t="str">
            <v>CONECTOR MACHO, PPR, 25 X 1/2'', CLASSE PN 25,  INSTALADO EM RESERVAÇÃO DE ÁGUA DE EDIFICAÇÃO QUE POSSUA RESERVATÓRIO DE FIBRA/FIBROCIMENTO   FORNECIMENTO E INSTALAÇÃO. AF_06/2016</v>
          </cell>
          <cell r="C1850" t="str">
            <v>UN</v>
          </cell>
          <cell r="D1850" t="str">
            <v>13,26</v>
          </cell>
        </row>
        <row r="1851">
          <cell r="A1851" t="str">
            <v>96739</v>
          </cell>
          <cell r="B1851" t="str">
            <v>LUVA, PPR, DN 32 MM, CLASSE PN 25, INSTALADO EM RESERVAÇÃO DE ÁGUA DE EDIFICAÇÃO QUE POSSUA RESERVATÓRIO DE FIBRA/FIBROCIMENTO  FORNECIMENTO E INSTALAÇÃO. AF_06/2016</v>
          </cell>
          <cell r="C1851" t="str">
            <v>UN</v>
          </cell>
          <cell r="D1851" t="str">
            <v>6,17</v>
          </cell>
        </row>
        <row r="1852">
          <cell r="A1852" t="str">
            <v>96740</v>
          </cell>
          <cell r="B1852" t="str">
            <v>CONECTOR MACHO, PPR, 32 X 3/4'', CLASSE PN 25,  INSTALADO EM RESERVAÇÃO DE ÁGUA DE EDIFICAÇÃO QUE POSSUA RESERVATÓRIO DE FIBRA/FIBROCIMENTO   FORNECIMENTO E INSTALAÇÃO. AF_06/2016</v>
          </cell>
          <cell r="C1852" t="str">
            <v>UN</v>
          </cell>
          <cell r="D1852" t="str">
            <v>20,29</v>
          </cell>
        </row>
        <row r="1853">
          <cell r="A1853" t="str">
            <v>96741</v>
          </cell>
          <cell r="B1853" t="str">
            <v>LUVA, PPR, DN 40 MM, CLASSE PN 25, INSTALADO EM RESERVAÇÃO DE ÁGUA DE EDIFICAÇÃO QUE POSSUA RESERVATÓRIO DE FIBRA/FIBROCIMENTO  FORNECIMENTO E INSTALAÇÃO. AF_06/2016</v>
          </cell>
          <cell r="C1853" t="str">
            <v>UN</v>
          </cell>
          <cell r="D1853" t="str">
            <v>8,93</v>
          </cell>
        </row>
        <row r="1854">
          <cell r="A1854" t="str">
            <v>96742</v>
          </cell>
          <cell r="B1854" t="str">
            <v>LUVA, PPR, DN 50 MM, CLASSE PN 25, INSTALADO EM RESERVAÇÃO DE ÁGUA DE EDIFICAÇÃO QUE POSSUA RESERVATÓRIO DE FIBRA/FIBROCIMENTO  FORNECIMENTO E INSTALAÇÃO. AF_06/2016</v>
          </cell>
          <cell r="C1854" t="str">
            <v>UN</v>
          </cell>
          <cell r="D1854" t="str">
            <v>13,55</v>
          </cell>
        </row>
        <row r="1855">
          <cell r="A1855" t="str">
            <v>96743</v>
          </cell>
          <cell r="B1855" t="str">
            <v>LUVA, PPR, DN 63 MM, CLASSE PN 25, INSTALADO EM RESERVAÇÃO DE ÁGUA DE EDIFICAÇÃO QUE POSSUA RESERVATÓRIO DE FIBRA/FIBROCIMENTO  FORNECIMENTO E INSTALAÇÃO. AF_06/2016</v>
          </cell>
          <cell r="C1855" t="str">
            <v>UN</v>
          </cell>
          <cell r="D1855" t="str">
            <v>16,90</v>
          </cell>
        </row>
        <row r="1856">
          <cell r="A1856" t="str">
            <v>96744</v>
          </cell>
          <cell r="B1856" t="str">
            <v>LUVA, PPR, DN 75 MM, CLASSE PN 25, INSTALADO EM RESERVAÇÃO DE ÁGUA DE EDIFICAÇÃO QUE POSSUA RESERVATÓRIO DE FIBRA/FIBROCIMENTO  FORNECIMENTO E INSTALAÇÃO. AF_06/2016</v>
          </cell>
          <cell r="C1856" t="str">
            <v>UN</v>
          </cell>
          <cell r="D1856" t="str">
            <v>35,02</v>
          </cell>
        </row>
        <row r="1857">
          <cell r="A1857" t="str">
            <v>96745</v>
          </cell>
          <cell r="B1857" t="str">
            <v>LUVA, PPR, DN 90 MM, CLASSE PN 25, INSTALADO EM RESERVAÇÃO DE ÁGUA DE EDIFICAÇÃO QUE POSSUA RESERVATÓRIO DE FIBRA/FIBROCIMENTO  FORNECIMENTO E INSTALAÇÃO. AF_06/2016</v>
          </cell>
          <cell r="C1857" t="str">
            <v>UN</v>
          </cell>
          <cell r="D1857" t="str">
            <v>49,74</v>
          </cell>
        </row>
        <row r="1858">
          <cell r="A1858" t="str">
            <v>96746</v>
          </cell>
          <cell r="B1858" t="str">
            <v>LUVA, PPR, DN 110 MM, CLASSE PN 25, INSTALADO EM RESERVAÇÃO DE ÁGUA DE EDIFICAÇÃO QUE POSSUA RESERVATÓRIO DE FIBRA/FIBROCIMENTO  FORNECIMENTO E INSTALAÇÃO. AF_06/2016</v>
          </cell>
          <cell r="C1858" t="str">
            <v>UN</v>
          </cell>
          <cell r="D1858" t="str">
            <v>79,24</v>
          </cell>
        </row>
        <row r="1859">
          <cell r="A1859" t="str">
            <v>96747</v>
          </cell>
          <cell r="B1859" t="str">
            <v>JOELHO 90 GRAUS, PPR, DN 20 MM, CLASSE PN 25,  INSTALADO EM RESERVAÇÃO DE ÁGUA DE EDIFICAÇÃO QUE POSSUA RESERVATÓRIO DE FIBRA/FIBROCIMENTO  FORNECIMENTO E INSTALAÇÃO. AF_06/2016</v>
          </cell>
          <cell r="C1859" t="str">
            <v>UN</v>
          </cell>
          <cell r="D1859" t="str">
            <v>6,21</v>
          </cell>
        </row>
        <row r="1860">
          <cell r="A1860" t="str">
            <v>96748</v>
          </cell>
          <cell r="B1860" t="str">
            <v>JOELHO 90 GRAUS, PPR, DN 25 MM, CLASSE PN 25,  INSTALADO EM RESERVAÇÃO DE ÁGUA DE EDIFICAÇÃO QUE POSSUA RESERVATÓRIO DE FIBRA/FIBROCIMENTO  FORNECIMENTO E INSTALAÇÃO. AF_06/2016</v>
          </cell>
          <cell r="C1860" t="str">
            <v>UN</v>
          </cell>
          <cell r="D1860" t="str">
            <v>6,79</v>
          </cell>
        </row>
        <row r="1861">
          <cell r="A1861" t="str">
            <v>96749</v>
          </cell>
          <cell r="B1861" t="str">
            <v>JOELHO 90 GRAUS, PPR, DN 32 MM, CLASSE PN 25,  INSTALADO EM RESERVAÇÃO DE ÁGUA DE EDIFICAÇÃO QUE POSSUA RESERVATÓRIO DE FIBRA/FIBROCIMENTO  FORNECIMENTO E INSTALAÇÃO. AF_06/2016</v>
          </cell>
          <cell r="C1861" t="str">
            <v>UN</v>
          </cell>
          <cell r="D1861" t="str">
            <v>9,10</v>
          </cell>
        </row>
        <row r="1862">
          <cell r="A1862" t="str">
            <v>96750</v>
          </cell>
          <cell r="B1862" t="str">
            <v>JOELHO 90 GRAUS, PPR, DN 40 MM, CLASSE PN 25,  INSTALADO EM RESERVAÇÃO DE ÁGUA DE EDIFICAÇÃO QUE POSSUA RESERVATÓRIO DE FIBRA/FIBROCIMENTO  FORNECIMENTO E INSTALAÇÃO. AF_06/2016</v>
          </cell>
          <cell r="C1862" t="str">
            <v>UN</v>
          </cell>
          <cell r="D1862" t="str">
            <v>11,37</v>
          </cell>
        </row>
        <row r="1863">
          <cell r="A1863" t="str">
            <v>96751</v>
          </cell>
          <cell r="B1863" t="str">
            <v>JOELHO 90 GRAUS, PPR, DN 50 MM, CLASSE PN 25,  INSTALADO EM RESERVAÇÃO DE ÁGUA DE EDIFICAÇÃO QUE POSSUA RESERVATÓRIO DE FIBRA/FIBROCIMENTO  FORNECIMENTO E INSTALAÇÃO. AF_06/2016</v>
          </cell>
          <cell r="C1863" t="str">
            <v>UN</v>
          </cell>
          <cell r="D1863" t="str">
            <v>19,93</v>
          </cell>
        </row>
        <row r="1864">
          <cell r="A1864" t="str">
            <v>96752</v>
          </cell>
          <cell r="B1864" t="str">
            <v>JOELHO 90 GRAUS, PPR, DN 63 MM, CLASSE PN 25,  INSTALADO EM RESERVAÇÃO DE ÁGUA DE EDIFICAÇÃO QUE POSSUA RESERVATÓRIO DE FIBRA/FIBROCIMENTO  FORNECIMENTO E INSTALAÇÃO. AF_06/2016</v>
          </cell>
          <cell r="C1864" t="str">
            <v>UN</v>
          </cell>
          <cell r="D1864" t="str">
            <v>24,91</v>
          </cell>
        </row>
        <row r="1865">
          <cell r="A1865" t="str">
            <v>96753</v>
          </cell>
          <cell r="B1865" t="str">
            <v>JOELHO 90 GRAUS, PPR, DN 75 MM, CLASSE PN 25,  INSTALADO EM RESERVAÇÃO DE ÁGUA DE EDIFICAÇÃO QUE POSSUA RESERVATÓRIO DE FIBRA/FIBROCIMENTO  FORNECIMENTO E INSTALAÇÃO. AF_06/2016</v>
          </cell>
          <cell r="C1865" t="str">
            <v>UN</v>
          </cell>
          <cell r="D1865" t="str">
            <v>54,19</v>
          </cell>
        </row>
        <row r="1866">
          <cell r="A1866" t="str">
            <v>96754</v>
          </cell>
          <cell r="B1866" t="str">
            <v>JOELHO 90 GRAUS, PPR, DN 90 MM, CLASSE PN 25,  INSTALADO EM RESERVAÇÃO DE ÁGUA DE EDIFICAÇÃO QUE POSSUA RESERVATÓRIO DE FIBRA/FIBROCIMENTO  FORNECIMENTO E INSTALAÇÃO. AF_06/2016</v>
          </cell>
          <cell r="C1866" t="str">
            <v>UN</v>
          </cell>
          <cell r="D1866" t="str">
            <v>73,91</v>
          </cell>
        </row>
        <row r="1867">
          <cell r="A1867" t="str">
            <v>96755</v>
          </cell>
          <cell r="B1867" t="str">
            <v>JOELHO 90 GRAUS, PPR, DN 110 MM, CLASSE PN 25,  INSTALADO EM RESERVAÇÃO DE ÁGUA DE EDIFICAÇÃO QUE POSSUA RESERVATÓRIO DE FIBRA/FIBROCIMENTO  FORNECIMENTO E INSTALAÇÃO. AF_06/2016</v>
          </cell>
          <cell r="C1867" t="str">
            <v>UN</v>
          </cell>
          <cell r="D1867" t="str">
            <v>112,01</v>
          </cell>
        </row>
        <row r="1868">
          <cell r="A1868" t="str">
            <v>96756</v>
          </cell>
          <cell r="B1868" t="str">
            <v>TÊ MISTURADOR, PPR, DN 20 MM, CLASSE PN 25,  INSTALADO EM RESERVAÇÃO DE ÁGUA DE EDIFICAÇÃO QUE POSSUA RESERVATÓRIO DE FIBRA/FIBROCIMENTO  FORNECIMENTO E INSTALAÇÃO. AF_06/2016</v>
          </cell>
          <cell r="C1868" t="str">
            <v>UN</v>
          </cell>
          <cell r="D1868" t="str">
            <v>10,48</v>
          </cell>
        </row>
        <row r="1869">
          <cell r="A1869" t="str">
            <v>96757</v>
          </cell>
          <cell r="B1869" t="str">
            <v>TÊ MISTURADOR, PPR, DN 25 MM, CLASSE PN 25,  INSTALADO EM RESERVAÇÃO DE ÁGUA DE EDIFICAÇÃO QUE POSSUA RESERVATÓRIO DE FIBRA/FIBROCIMENTO  FORNECIMENTO E INSTALAÇÃO. AF_06/2016</v>
          </cell>
          <cell r="C1869" t="str">
            <v>UN</v>
          </cell>
          <cell r="D1869" t="str">
            <v>10,17</v>
          </cell>
        </row>
        <row r="1870">
          <cell r="A1870" t="str">
            <v>96758</v>
          </cell>
          <cell r="B1870" t="str">
            <v>TÊ, PPR, DN 32 MM, CLASSE PN 25,  INSTALADO EM RESERVAÇÃO DE ÁGUA DE EDIFICAÇÃO QUE POSSUA RESERVATÓRIO DE FIBRA/FIBROCIMENTO  FORNECIMENTO E INSTALAÇÃO. AF_06/2016</v>
          </cell>
          <cell r="C1870" t="str">
            <v>UN</v>
          </cell>
          <cell r="D1870" t="str">
            <v>12,22</v>
          </cell>
        </row>
        <row r="1871">
          <cell r="A1871" t="str">
            <v>96759</v>
          </cell>
          <cell r="B1871" t="str">
            <v>TÊ, PPR, DN 40 MM, CLASSE PN 25,  INSTALADO EM RESERVAÇÃO DE ÁGUA DE EDIFICAÇÃO QUE POSSUA RESERVATÓRIO DE FIBRA/FIBROCIMENTO  FORNECIMENTO E INSTALAÇÃO. AF_06/2016</v>
          </cell>
          <cell r="C1871" t="str">
            <v>UN</v>
          </cell>
          <cell r="D1871" t="str">
            <v>16,54</v>
          </cell>
        </row>
        <row r="1872">
          <cell r="A1872" t="str">
            <v>96760</v>
          </cell>
          <cell r="B1872" t="str">
            <v>TÊ, PPR, DN 50 MM, CLASSE PN 25,  INSTALADO EM RESERVAÇÃO DE ÁGUA DE EDIFICAÇÃO QUE POSSUA RESERVATÓRIO DE FIBRA/FIBROCIMENTO  FORNECIMENTO E INSTALAÇÃO. AF_06/2016</v>
          </cell>
          <cell r="C1872" t="str">
            <v>UN</v>
          </cell>
          <cell r="D1872" t="str">
            <v>23,77</v>
          </cell>
        </row>
        <row r="1873">
          <cell r="A1873" t="str">
            <v>96761</v>
          </cell>
          <cell r="B1873" t="str">
            <v>TÊ, PPR, DN 63 MM, CLASSE PN 25,  INSTALADO EM RESERVAÇÃO DE ÁGUA DE EDIFICAÇÃO QUE POSSUA RESERVATÓRIO DE FIBRA/FIBROCIMENTO  FORNECIMENTO E INSTALAÇÃO. AF_06/2016</v>
          </cell>
          <cell r="C1873" t="str">
            <v>UN</v>
          </cell>
          <cell r="D1873" t="str">
            <v>31,72</v>
          </cell>
        </row>
        <row r="1874">
          <cell r="A1874" t="str">
            <v>96762</v>
          </cell>
          <cell r="B1874" t="str">
            <v>TÊ, PPR, DN 75 MM, CLASSE PN 25,  INSTALADO EM RESERVAÇÃO DE ÁGUA DE EDIFICAÇÃO QUE POSSUA RESERVATÓRIO DE FIBRA/FIBROCIMENTO  FORNECIMENTO E INSTALAÇÃO. AF_06/2016</v>
          </cell>
          <cell r="C1874" t="str">
            <v>UN</v>
          </cell>
          <cell r="D1874" t="str">
            <v>60,41</v>
          </cell>
        </row>
        <row r="1875">
          <cell r="A1875" t="str">
            <v>96763</v>
          </cell>
          <cell r="B1875" t="str">
            <v>TÊ, PPR, DN 90 MM, CLASSE PN 25,  INSTALADO EM RESERVAÇÃO DE ÁGUA DE EDIFICAÇÃO QUE POSSUA RESERVATÓRIO DE FIBRA/FIBROCIMENTO  FORNECIMENTO E INSTALAÇÃO. AF_06/2016</v>
          </cell>
          <cell r="C1875" t="str">
            <v>UN</v>
          </cell>
          <cell r="D1875" t="str">
            <v>80,56</v>
          </cell>
        </row>
        <row r="1876">
          <cell r="A1876" t="str">
            <v>96764</v>
          </cell>
          <cell r="B1876" t="str">
            <v>TÊ, PPR, DN 110 MM, CLASSE PN 25,  INSTALADO EM RESERVAÇÃO DE ÁGUA DE EDIFICAÇÃO QUE POSSUA RESERVATÓRIO DE FIBRA/FIBROCIMENTO  FORNECIMENTO E INSTALAÇÃO. AF_06/2016</v>
          </cell>
          <cell r="C1876" t="str">
            <v>UN</v>
          </cell>
          <cell r="D1876" t="str">
            <v>128,24</v>
          </cell>
        </row>
        <row r="1877">
          <cell r="A1877" t="str">
            <v>96802</v>
          </cell>
          <cell r="B1877" t="str">
            <v>KIT CHASSI PEX, PRÉ-FABRICADO, PARA CHUVEIRO COM REGISTROS DE PRESSÃO E CONEXÕES POR CRIMPAGEM  FORNECIMENTO E INSTALAÇÃO. AF_06/2015</v>
          </cell>
          <cell r="C1877" t="str">
            <v>UN</v>
          </cell>
          <cell r="D1877" t="str">
            <v>181,17</v>
          </cell>
        </row>
        <row r="1878">
          <cell r="A1878" t="str">
            <v>96803</v>
          </cell>
          <cell r="B1878" t="str">
            <v>KIT CHASSI PEX, PRÉ-FABRICADO, PARA COZINHA COM CUBA SIMPLES E CONEXÕES POR CRIMPAGEM  FORNECIMENTO E INSTALAÇÃO. AF_06/2015</v>
          </cell>
          <cell r="C1878" t="str">
            <v>UN</v>
          </cell>
          <cell r="D1878" t="str">
            <v>93,85</v>
          </cell>
        </row>
        <row r="1879">
          <cell r="A1879" t="str">
            <v>96804</v>
          </cell>
          <cell r="B1879" t="str">
            <v>KIT CHASSI PEX, PRÉ-FABRICADO, PARA ÁREA DE SERVIÇO COM TANQUE E MÁQUINA DE LAVAR ROUPA, E CONEXÕES POR CRIMPAGEM  FORNECIMENTO E INSTALAÇÃO. AF_06/2015</v>
          </cell>
          <cell r="C1879" t="str">
            <v>UN</v>
          </cell>
          <cell r="D1879" t="str">
            <v>170,22</v>
          </cell>
        </row>
        <row r="1880">
          <cell r="A1880" t="str">
            <v>96805</v>
          </cell>
          <cell r="B1880" t="str">
            <v>KIT CHASSI PEX, PRÉ-FABRICADO, PARA CHUVEIRO COM REGISTROS DE PRESSÃO E CONEXÕES POR ANEL DESLIZANTE  FORNECIMENTO E INSTALAÇÃO. AF_06/2015</v>
          </cell>
          <cell r="C1880" t="str">
            <v>UN</v>
          </cell>
          <cell r="D1880" t="str">
            <v>188,64</v>
          </cell>
        </row>
        <row r="1881">
          <cell r="A1881" t="str">
            <v>96806</v>
          </cell>
          <cell r="B1881" t="str">
            <v>KIT CHASSI PEX, PRÉ-FABRICADO, PARA COZINHA COM CUBA SIMPLES E CONEXÕES POR ANEL DESLIZANTE  FORNECIMENTO E INSTALAÇÃO. AF_06/2015</v>
          </cell>
          <cell r="C1881" t="str">
            <v>UN</v>
          </cell>
          <cell r="D1881" t="str">
            <v>93,30</v>
          </cell>
        </row>
        <row r="1882">
          <cell r="A1882" t="str">
            <v>96807</v>
          </cell>
          <cell r="B1882" t="str">
            <v>KIT CHASSI PEX, PRÉ-FABRICADO, PARA ÁREA DE SERVIÇO COM TANQUE E MÁQUINA DE LAVAR ROUPA, E CONEXÕES POR ANEL DESLIZANTE  FORNECIMENTO E INSTALAÇÃO. AF_06/2015</v>
          </cell>
          <cell r="C1882" t="str">
            <v>UN</v>
          </cell>
          <cell r="D1882" t="str">
            <v>156,97</v>
          </cell>
        </row>
        <row r="1883">
          <cell r="A1883" t="str">
            <v>96808</v>
          </cell>
          <cell r="B1883" t="str">
            <v>UNIÃO METÁLICA PARA INSTALAÇÕES EM PEX, DN 16 MM, FIXAÇÃO DAS CONEXÕES POR ANEL DESLIZANTE  FORNECIMENTO E INSTALAÇÃO . AF_06/2015</v>
          </cell>
          <cell r="C1883" t="str">
            <v>UN</v>
          </cell>
          <cell r="D1883" t="str">
            <v>9,41</v>
          </cell>
        </row>
        <row r="1884">
          <cell r="A1884" t="str">
            <v>96809</v>
          </cell>
          <cell r="B1884" t="str">
            <v>CONEXÃO FIXA, ROSCA FÊMEA, METÁLICA, PARA INSTALAÇÕES EM PEX, DN 16 MM X 1/2", COM ANEL DESLIZANTE. FORNECIMENTO E INSTALAÇÃO. AF_06/2015</v>
          </cell>
          <cell r="C1884" t="str">
            <v>UN</v>
          </cell>
          <cell r="D1884" t="str">
            <v>10,62</v>
          </cell>
        </row>
        <row r="1885">
          <cell r="A1885" t="str">
            <v>96810</v>
          </cell>
          <cell r="B1885" t="str">
            <v>CONEXÃO MÓVEL, ROSCA FÊMEA, METÁLICA, PARA INSTALAÇÕES EM PEX, DN 16 MM X 3/4", COM ANEL DESLIZANTE. FORNECIMENTO E INSTALAÇÃO. AF_06/2015</v>
          </cell>
          <cell r="C1885" t="str">
            <v>UN</v>
          </cell>
          <cell r="D1885" t="str">
            <v>11,43</v>
          </cell>
        </row>
        <row r="1886">
          <cell r="A1886" t="str">
            <v>96811</v>
          </cell>
          <cell r="B1886" t="str">
            <v>UNIÃO METÁLICA PARA INSTALAÇÕES EM PEX, DN 20 MM, FIXAÇÃO DAS CONEXÕES POR ANEL DESLIZANTE  FORNECIMENTO E INSTALAÇÃO . AF_06/2015</v>
          </cell>
          <cell r="C1886" t="str">
            <v>UN</v>
          </cell>
          <cell r="D1886" t="str">
            <v>12,41</v>
          </cell>
        </row>
        <row r="1887">
          <cell r="A1887" t="str">
            <v>96812</v>
          </cell>
          <cell r="B1887" t="str">
            <v>CONEXÃO FIXA, ROSCA FÊMEA, METÁLICA, PARA INSTALAÇÕES EM PEX, DN 20 MM X 1/2", COM ANEL DESLIZANTE. FORNECIMENTO E INSTALAÇÃO. AF_06/2015</v>
          </cell>
          <cell r="C1887" t="str">
            <v>UN</v>
          </cell>
          <cell r="D1887" t="str">
            <v>11,98</v>
          </cell>
        </row>
        <row r="1888">
          <cell r="A1888" t="str">
            <v>96813</v>
          </cell>
          <cell r="B1888" t="str">
            <v>CONEXÃO FIXA, ROSCA FÊMEA, METÁLICA, PARA INSTALAÇÕES EM PEX, DN 20 MM X 3/4", COM ANEL DESLIZANTE. FORNECIMENTO E INSTALAÇÃO. AF_06/2015</v>
          </cell>
          <cell r="C1888" t="str">
            <v>UN</v>
          </cell>
          <cell r="D1888" t="str">
            <v>13,60</v>
          </cell>
        </row>
        <row r="1889">
          <cell r="A1889" t="str">
            <v>96814</v>
          </cell>
          <cell r="B1889" t="str">
            <v>UNIÃO DE REDUÇÃO, METÁLICA, PARA INSTALAÇÕES EM PEX, DN 20 X 16 MM, CONEXÃO POR ANEL DESLIZANTE  FORNECIMENTO E INSTALAÇÃO. AF_06/2015</v>
          </cell>
          <cell r="C1889" t="str">
            <v>UN</v>
          </cell>
          <cell r="D1889" t="str">
            <v>11,71</v>
          </cell>
        </row>
        <row r="1890">
          <cell r="A1890" t="str">
            <v>96815</v>
          </cell>
          <cell r="B1890" t="str">
            <v>UNIÃO METÁLICA PARA INSTALAÇÕES EM PEX, DN 25 MM, FIXAÇÃO DAS CONEXÕES POR ANEL DESLIZANTE   FORNECIMENTO E INSTALAÇÃO. AF_06/2015</v>
          </cell>
          <cell r="C1890" t="str">
            <v>UN</v>
          </cell>
          <cell r="D1890" t="str">
            <v>19,07</v>
          </cell>
        </row>
        <row r="1891">
          <cell r="A1891" t="str">
            <v>96816</v>
          </cell>
          <cell r="B1891" t="str">
            <v>CONEXÃO FIXA, ROSCA FÊMEA, METÁLICA, PARA INSTALAÇÕES EM PEX, DN 25 MM X 3/4", COM ANEL DESLIZANTE. FORNECIMENTO E INSTALAÇÃO. AF_06/2015</v>
          </cell>
          <cell r="C1891" t="str">
            <v>UN</v>
          </cell>
          <cell r="D1891" t="str">
            <v>15,98</v>
          </cell>
        </row>
        <row r="1892">
          <cell r="A1892" t="str">
            <v>96817</v>
          </cell>
          <cell r="B1892" t="str">
            <v>CONEXÃO FIXA, ROSCA FÊMEA, METÁLICA, PARA INSTALAÇÕES EM PEX, DN 25 MM X 1", COM ANEL DESLIZANTE. FORNECIMENTO E INSTALAÇÃO. AF_06/2015</v>
          </cell>
          <cell r="C1892" t="str">
            <v>UN</v>
          </cell>
          <cell r="D1892" t="str">
            <v>17,95</v>
          </cell>
        </row>
        <row r="1893">
          <cell r="A1893" t="str">
            <v>96818</v>
          </cell>
          <cell r="B1893" t="str">
            <v>UNIÃO DE REDUÇÃO, METÁLICA, PEX, DN 25 X 16 MM, CONEXÃO POR ANEL DESLIZANTE  FORNECIMENTO E INSTALAÇÃO. AF_06/2015</v>
          </cell>
          <cell r="C1893" t="str">
            <v>UN</v>
          </cell>
          <cell r="D1893" t="str">
            <v>16,83</v>
          </cell>
        </row>
        <row r="1894">
          <cell r="A1894" t="str">
            <v>96819</v>
          </cell>
          <cell r="B1894" t="str">
            <v>UNIÃO DE REDUÇÃO, METÁLICA, PEX, DN 25 X 20 MM, CONEXÃO POR ANEL DESLIZANTE  FORNECIMENTO E INSTALAÇÃO. AF_06/2015</v>
          </cell>
          <cell r="C1894" t="str">
            <v>UN</v>
          </cell>
          <cell r="D1894" t="str">
            <v>16,83</v>
          </cell>
        </row>
        <row r="1895">
          <cell r="A1895" t="str">
            <v>96820</v>
          </cell>
          <cell r="B1895" t="str">
            <v>UNIÃO METÁLICA PARA INSTALAÇÕES EM PEX, DN 32 MM, FIXAÇÃO DAS CONEXÕES POR ANEL DESLIZANTE   FORNECIMENTO E INSTALAÇÃO. AF_06/2015</v>
          </cell>
          <cell r="C1895" t="str">
            <v>UN</v>
          </cell>
          <cell r="D1895" t="str">
            <v>29,64</v>
          </cell>
        </row>
        <row r="1896">
          <cell r="A1896" t="str">
            <v>96821</v>
          </cell>
          <cell r="B1896" t="str">
            <v>CONEXÃO FIXA, ROSCA FÊMEA, METÁLICA, PARA INSTALAÇÕES EM PEX, DN 32 MM X 1", COM ANEL DESLIZANTE  FORNECIMENTO E INSTALAÇÃO. AF_06/2015</v>
          </cell>
          <cell r="C1896" t="str">
            <v>UN</v>
          </cell>
          <cell r="D1896" t="str">
            <v>25,55</v>
          </cell>
        </row>
        <row r="1897">
          <cell r="A1897" t="str">
            <v>96822</v>
          </cell>
          <cell r="B1897" t="str">
            <v>UNIÃO DE REDUÇÃO, METÁLICA, PEX, DN 32 X 25 MM, CONEXÃO POR ANEL DESLIZANTE  FORNECIMENTO E INSTALAÇÃO. AF_06/2015</v>
          </cell>
          <cell r="C1897" t="str">
            <v>UN</v>
          </cell>
          <cell r="D1897" t="str">
            <v>25,87</v>
          </cell>
        </row>
        <row r="1898">
          <cell r="A1898" t="str">
            <v>96823</v>
          </cell>
          <cell r="B1898" t="str">
            <v>LUVA PARA INSTALAÇÕES EM PEX, DN 16 MM, CONEXÃO POR CRIMPAGEM  FORNECIMENTO E INSTALAÇÃO . AF_06/2015</v>
          </cell>
          <cell r="C1898" t="str">
            <v>UN</v>
          </cell>
          <cell r="D1898" t="str">
            <v>10,71</v>
          </cell>
        </row>
        <row r="1899">
          <cell r="A1899" t="str">
            <v>96824</v>
          </cell>
          <cell r="B1899" t="str">
            <v>CONEXÃO FIXA, ROSCA FÊMEA, PARA INSTALAÇÕES EM PEX, DN 16MM X 1/2", CONEXÃO POR CRIMPAGEM  FORNECIMENTO E INSTALAÇÃO. AF_06/2015</v>
          </cell>
          <cell r="C1899" t="str">
            <v>UN</v>
          </cell>
          <cell r="D1899" t="str">
            <v>11,97</v>
          </cell>
        </row>
        <row r="1900">
          <cell r="A1900" t="str">
            <v>96825</v>
          </cell>
          <cell r="B1900" t="str">
            <v>CONEXÃO FIXA, ROSCA FÊMEA, PARA INSTALAÇÕES EM PEX, DN 16MM X 3/4", CONEXÃO POR CRIMPAGEM  FORNECIMENTO E INSTALAÇÃO. AF_06/2015</v>
          </cell>
          <cell r="C1900" t="str">
            <v>UN</v>
          </cell>
          <cell r="D1900" t="str">
            <v>15,90</v>
          </cell>
        </row>
        <row r="1901">
          <cell r="A1901" t="str">
            <v>96826</v>
          </cell>
          <cell r="B1901" t="str">
            <v>LUVA PARA INSTALAÇÕES EM PEX, DN 20 MM, CONEXÃO POR CRIMPAGEM   FORNECIMENTO E INSTALAÇÃO. AF_06/2015</v>
          </cell>
          <cell r="C1901" t="str">
            <v>UN</v>
          </cell>
          <cell r="D1901" t="str">
            <v>14,68</v>
          </cell>
        </row>
        <row r="1902">
          <cell r="A1902" t="str">
            <v>96827</v>
          </cell>
          <cell r="B1902" t="str">
            <v>CONEXÃO FIXA, ROSCA FÊMEA, PARA INSTALAÇÕES EM PEX, DN 20MM X 1/2", CONEXÃO POR CRIMPAGEM  FORNECIMENTO E INSTALAÇÃO. AF_06/2015</v>
          </cell>
          <cell r="C1902" t="str">
            <v>UN</v>
          </cell>
          <cell r="D1902" t="str">
            <v>15,19</v>
          </cell>
        </row>
        <row r="1903">
          <cell r="A1903" t="str">
            <v>96828</v>
          </cell>
          <cell r="B1903" t="str">
            <v>CONEXÃO FIXA, ROSCA FÊMEA, PARA INSTALAÇÕES EM PEX, DN 20MM X 3/4", CONEXÃO POR CRIMPAGEM  FORNECIMENTO E INSTALAÇÃO. AF_06/2015</v>
          </cell>
          <cell r="C1903" t="str">
            <v>UN</v>
          </cell>
          <cell r="D1903" t="str">
            <v>18,80</v>
          </cell>
        </row>
        <row r="1904">
          <cell r="A1904" t="str">
            <v>96829</v>
          </cell>
          <cell r="B1904" t="str">
            <v>LUVA DE REDUÇÃO PARA INSTALAÇÕES EM PEX, DN 20 X 16 MM, CONEXÃO POR CRIMPAGEM  FORNECIMENTO E INSTALAÇÃO. AF_06/2015</v>
          </cell>
          <cell r="C1904" t="str">
            <v>UN</v>
          </cell>
          <cell r="D1904" t="str">
            <v>14,66</v>
          </cell>
        </row>
        <row r="1905">
          <cell r="A1905" t="str">
            <v>96830</v>
          </cell>
          <cell r="B1905" t="str">
            <v>LUVA PARA INSTALAÇÕES EM PEX, DN 25 MM, CONEXÃO POR CRIMPAGEM   FORNECIMENTO E INSTALAÇÃO. AF_06/2015</v>
          </cell>
          <cell r="C1905" t="str">
            <v>UN</v>
          </cell>
          <cell r="D1905" t="str">
            <v>21,03</v>
          </cell>
        </row>
        <row r="1906">
          <cell r="A1906" t="str">
            <v>96831</v>
          </cell>
          <cell r="B1906" t="str">
            <v>CONEXÃO FIXA, ROSCA FÊMEA, PARA INSTALAÇÕES EM PEX, DN 25MM X 1/2", CONEXÃO POR CRIMPAGEM  FORNECIMENTO E INSTALAÇÃO. AF_06/2015</v>
          </cell>
          <cell r="C1906" t="str">
            <v>UN</v>
          </cell>
          <cell r="D1906" t="str">
            <v>17,39</v>
          </cell>
        </row>
        <row r="1907">
          <cell r="A1907" t="str">
            <v>96832</v>
          </cell>
          <cell r="B1907" t="str">
            <v>CONEXÃO FIXA, ROSCA FÊMEA, PARA INSTALAÇÕES EM PEX, DN 25MM X 3/4", CONEXÃO POR CRIMPAGEM  FORNECIMENTO E INSTALAÇÃO. AF_06/2015</v>
          </cell>
          <cell r="C1907" t="str">
            <v>UN</v>
          </cell>
          <cell r="D1907" t="str">
            <v>19,89</v>
          </cell>
        </row>
        <row r="1908">
          <cell r="A1908" t="str">
            <v>96833</v>
          </cell>
          <cell r="B1908" t="str">
            <v>LUVA DE REDUÇÃO PARA INSTALAÇÕES EM PEX, DN 25 X 16 MM, CONEXÃO POR CRIMPAGEM  FORNECIMENTO E INSTALAÇÃO. AF_06/2015</v>
          </cell>
          <cell r="C1908" t="str">
            <v>UN</v>
          </cell>
          <cell r="D1908" t="str">
            <v>18,71</v>
          </cell>
        </row>
        <row r="1909">
          <cell r="A1909" t="str">
            <v>96834</v>
          </cell>
          <cell r="B1909" t="str">
            <v>LUVA PARA INSTALAÇÕES EM PEX, DN 32 MM, CONEXÃO POR CRIMPAGEM  FORNECIMENTO E INSTALAÇÃO . AF_06/2015</v>
          </cell>
          <cell r="C1909" t="str">
            <v>UN</v>
          </cell>
          <cell r="D1909" t="str">
            <v>30,36</v>
          </cell>
        </row>
        <row r="1910">
          <cell r="A1910" t="str">
            <v>96835</v>
          </cell>
          <cell r="B1910" t="str">
            <v>CONEXÃO FIXA, ROSCA FÊMEA, PARA INSTALAÇÕES EM PEX, DN 32 MM X 3/4", CONEXÃO POR CRIMPAGEM  FORNECIMENTO E INSTALAÇÃO. AF_06/2015</v>
          </cell>
          <cell r="C1910" t="str">
            <v>UN</v>
          </cell>
          <cell r="D1910" t="str">
            <v>26,46</v>
          </cell>
        </row>
        <row r="1911">
          <cell r="A1911" t="str">
            <v>96836</v>
          </cell>
          <cell r="B1911" t="str">
            <v>LUVA DE REDUÇÃO PARA INSTALAÇÕES EM PEX, DN 32 X 25 MM, CONEXÃO POR CRIMPAGEM  FORNECIMENTO E INSTALAÇÃO. AF_06/2015</v>
          </cell>
          <cell r="C1911" t="str">
            <v>UN</v>
          </cell>
          <cell r="D1911" t="str">
            <v>28,08</v>
          </cell>
        </row>
        <row r="1912">
          <cell r="A1912" t="str">
            <v>96837</v>
          </cell>
          <cell r="B1912" t="str">
            <v>JOELHO 90 GRAUS, METÁLICO, PARA INSTALAÇÕES EM PEX, DN 16 MM, CONEXÃO POR ANEL DESLIZANTE   FORNECIMENTO E INSTALAÇÃO. AF_06/2015</v>
          </cell>
          <cell r="C1912" t="str">
            <v>UN</v>
          </cell>
          <cell r="D1912" t="str">
            <v>16,15</v>
          </cell>
        </row>
        <row r="1913">
          <cell r="A1913" t="str">
            <v>96838</v>
          </cell>
          <cell r="B1913" t="str">
            <v>JOELHO 90 GRAUS, ROSCA FÊMEA TERMINAL, METÁLICO, PARA INSTALAÇÕES EM PEX, DN 16MM X 1/2", CONEXÃO POR ANEL DESLIZANTE  FORNECIMENTO E INSTALAÇÃO. AF_06/2015</v>
          </cell>
          <cell r="C1913" t="str">
            <v>UN</v>
          </cell>
          <cell r="D1913" t="str">
            <v>14,98</v>
          </cell>
        </row>
        <row r="1914">
          <cell r="A1914" t="str">
            <v>96839</v>
          </cell>
          <cell r="B1914" t="str">
            <v>JOELHO, ROSCA FÊMEA, COM BASE FIXA, METÁLICO, PARA INSTALAÇÕES EM PEX, DN 16MM X 1/2", CONEXÃO POR ANEL DESLIZANTE  FORNECIMENTO E INSTALAÇÃO. AF_06/2015</v>
          </cell>
          <cell r="C1914" t="str">
            <v>UN</v>
          </cell>
          <cell r="D1914" t="str">
            <v>14,78</v>
          </cell>
        </row>
        <row r="1915">
          <cell r="A1915" t="str">
            <v>96840</v>
          </cell>
          <cell r="B1915" t="str">
            <v>JOELHO 90 GRAUS, METÁLICO, PARA INSTALAÇÕES EM PEX, DN 20 MM, CONEXÃO POR ANEL DESLIZANTE  FORNECIMENTO E INSTALAÇÃO . AF_06/2015</v>
          </cell>
          <cell r="C1915" t="str">
            <v>UN</v>
          </cell>
          <cell r="D1915" t="str">
            <v>18,91</v>
          </cell>
        </row>
        <row r="1916">
          <cell r="A1916" t="str">
            <v>96841</v>
          </cell>
          <cell r="B1916" t="str">
            <v>JOELHO 90 GRAUS, ROSCA FÊMEA TERMINAL, METÁLICO, PARA INSTALAÇÕES EM PEX, DN 20 MM X 1/2", CONEXÃO POR ANEL DESLIZANTE  FORNECIMENTO E INSTALAÇÃO. AF_06/2015</v>
          </cell>
          <cell r="C1916" t="str">
            <v>UN</v>
          </cell>
          <cell r="D1916" t="str">
            <v>16,81</v>
          </cell>
        </row>
        <row r="1917">
          <cell r="A1917" t="str">
            <v>96842</v>
          </cell>
          <cell r="B1917" t="str">
            <v>JOELHO 90 GRAUS, ROSCA FÊMEA TERMINAL, METÁLICO, PARA INSTALAÇÕES EM PEX, DN 20 MM X 3/4", CONEXÃO POR ANEL DESLIZANTE  FORNECIMENTO E INSTALAÇÃO. AF_06/2015</v>
          </cell>
          <cell r="C1917" t="str">
            <v>UN</v>
          </cell>
          <cell r="D1917" t="str">
            <v>20,82</v>
          </cell>
        </row>
        <row r="1918">
          <cell r="A1918" t="str">
            <v>96843</v>
          </cell>
          <cell r="B1918" t="str">
            <v>JOELHO ROSCA FÊMEA, COM BASE FIXA, METÁLICO, PARA INSTALAÇÕES EM PEX, DN 20MM X 1/2", CONEXÃO POR ANEL DESLIZANTE  FORNECIMENTO E INSTALAÇÃO. AF_06/2015</v>
          </cell>
          <cell r="C1918" t="str">
            <v>UN</v>
          </cell>
          <cell r="D1918" t="str">
            <v>20,10</v>
          </cell>
        </row>
        <row r="1919">
          <cell r="A1919" t="str">
            <v>96844</v>
          </cell>
          <cell r="B1919" t="str">
            <v>JOELHO ROSCA FÊMEA, MÓVEL, METÁLICO, PARA INSTALAÇÕES EM PEX, DN 20MM X 3/4", CONEXÃO POR ANEL DESLIZANTE  FORNECIMENTO E INSTALAÇÃO. AF_06/2015</v>
          </cell>
          <cell r="C1919" t="str">
            <v>UN</v>
          </cell>
          <cell r="D1919" t="str">
            <v>26,64</v>
          </cell>
        </row>
        <row r="1920">
          <cell r="A1920" t="str">
            <v>96845</v>
          </cell>
          <cell r="B1920" t="str">
            <v>JOELHO 90 GRAUS, METÁLICO, PARA INSTALAÇÕES EM PEX, DN 25 MM, CONEXÃO POR ANEL DESLIZANTE   FORNECIMENTO E INSTALAÇÃO. AF_06/2015</v>
          </cell>
          <cell r="C1920" t="str">
            <v>UN</v>
          </cell>
          <cell r="D1920" t="str">
            <v>28,79</v>
          </cell>
        </row>
        <row r="1921">
          <cell r="A1921" t="str">
            <v>96846</v>
          </cell>
          <cell r="B1921" t="str">
            <v>JOELHO 90 GRAUS, ROSCA FÊMEA TERMINAL, METÁLICO, PARA INSTALAÇÕES EM PEX, DN 25 MM X 3/4", CONEXÃO POR ANEL DESLIZANTE  FORNECIMENTO E INSTALAÇÃO. AF_06/2015</v>
          </cell>
          <cell r="C1921" t="str">
            <v>UN</v>
          </cell>
          <cell r="D1921" t="str">
            <v>23,20</v>
          </cell>
        </row>
        <row r="1922">
          <cell r="A1922" t="str">
            <v>96847</v>
          </cell>
          <cell r="B1922" t="str">
            <v>JOELHO ROSCA FÊMEA, COM BASE FIXA, METÁLICO, PARA INSTALAÇÕES EM PEX, DN 25MM X 3/4", CONEXÃO POR ANEL DESLIZANTE  FORNECIMENTO E INSTALAÇÃO. AF_06/2015</v>
          </cell>
          <cell r="C1922" t="str">
            <v>UN</v>
          </cell>
          <cell r="D1922" t="str">
            <v>25,25</v>
          </cell>
        </row>
        <row r="1923">
          <cell r="A1923" t="str">
            <v>96848</v>
          </cell>
          <cell r="B1923" t="str">
            <v>JOELHO 90 GRAUS, METÁLICO, PARA INSTALAÇÕES EM PEX, DN 32 MM, CONEXÃO POR ANEL DESLIZANTE  FORNECIMENTO E INSTALAÇÃO . AF_06/2015</v>
          </cell>
          <cell r="C1923" t="str">
            <v>UN</v>
          </cell>
          <cell r="D1923" t="str">
            <v>37,15</v>
          </cell>
        </row>
        <row r="1924">
          <cell r="A1924" t="str">
            <v>96849</v>
          </cell>
          <cell r="B1924" t="str">
            <v>JOELHO 90 GRAUS, PARA INSTALAÇÕES EM PEX, DN 16 MM, CONEXÃO POR CRIMPAGEM   FORNECIMENTO E INSTALAÇÃO. AF_06/2015</v>
          </cell>
          <cell r="C1924" t="str">
            <v>UN</v>
          </cell>
          <cell r="D1924" t="str">
            <v>13,73</v>
          </cell>
        </row>
        <row r="1925">
          <cell r="A1925" t="str">
            <v>96850</v>
          </cell>
          <cell r="B1925" t="str">
            <v>JOELHO 90 GRAUS, ROSCA FÊMEA TERMINAL, PARA INSTALAÇÕES EM PEX, DN 16MM X 1/2", CONEXÃO POR CRIMPAGEM  FORNECIMENTO E INSTALAÇÃO. AF_06/2015</v>
          </cell>
          <cell r="C1925" t="str">
            <v>UN</v>
          </cell>
          <cell r="D1925" t="str">
            <v>15,82</v>
          </cell>
        </row>
        <row r="1926">
          <cell r="A1926" t="str">
            <v>96851</v>
          </cell>
          <cell r="B1926" t="str">
            <v>JOELHO 90 GRAUS, ROSCA FÊMEA TERMINAL, PARA INSTALAÇÕES EM PEX, DN 16MM X 3/4", CONEXÃO POR CRIMPAGEM  FORNECIMENTO E INSTALAÇÃO. AF_06/2015</v>
          </cell>
          <cell r="C1926" t="str">
            <v>UN</v>
          </cell>
          <cell r="D1926" t="str">
            <v>20,50</v>
          </cell>
        </row>
        <row r="1927">
          <cell r="A1927" t="str">
            <v>96852</v>
          </cell>
          <cell r="B1927" t="str">
            <v>JOELHO 90 GRAUS, PARA INSTALAÇÕES EM PEX, DN 20 MM, CONEXÃO POR CRIMPAGEM   FORNECIMENTO E INSTALAÇÃO. AF_06/2015</v>
          </cell>
          <cell r="C1927" t="str">
            <v>UN</v>
          </cell>
          <cell r="D1927" t="str">
            <v>18,07</v>
          </cell>
        </row>
        <row r="1928">
          <cell r="A1928" t="str">
            <v>96853</v>
          </cell>
          <cell r="B1928" t="str">
            <v>JOELHO 90 GRAUS, ROSCA FÊMEA TERMINAL, PARA INSTALAÇÕES EM PEX, DN 20MM X 1/2", CONEXÃO POR CRIMPAGEM  FORNECIMENTO E INSTALAÇÃO. AF_06/2015</v>
          </cell>
          <cell r="C1928" t="str">
            <v>UN</v>
          </cell>
          <cell r="D1928" t="str">
            <v>20,11</v>
          </cell>
        </row>
        <row r="1929">
          <cell r="A1929" t="str">
            <v>96854</v>
          </cell>
          <cell r="B1929" t="str">
            <v>JOELHO 90 GRAUS, ROSCA FÊMEA TERMINAL, PARA INSTALAÇÕES EM PEX, DN 20MM X 3/4", CONEXÃO POR CRIMPAGEM  FORNECIMENTO E INSTALAÇÃO. AF_06/2015</v>
          </cell>
          <cell r="C1929" t="str">
            <v>UN</v>
          </cell>
          <cell r="D1929" t="str">
            <v>23,73</v>
          </cell>
        </row>
        <row r="1930">
          <cell r="A1930" t="str">
            <v>96855</v>
          </cell>
          <cell r="B1930" t="str">
            <v>JOELHO 90 GRAUS, PARA INSTALAÇÕES EM PEX, DN 25 MM, CONEXÃO POR CRIMPAGEM   FORNECIMENTO E INSTALAÇÃO. AF_06/2015</v>
          </cell>
          <cell r="C1930" t="str">
            <v>UN</v>
          </cell>
          <cell r="D1930" t="str">
            <v>22,35</v>
          </cell>
        </row>
        <row r="1931">
          <cell r="A1931" t="str">
            <v>96856</v>
          </cell>
          <cell r="B1931" t="str">
            <v>JOELHO 90 GRAUS, ROSCA FÊMEA TERMINAL, PARA INSTALAÇÕES EM PEX, DN 25MM X 1/2", CONEXÃO POR CRIMPAGEM  FORNECIMENTO E INSTALAÇÃO. AF_06/2015</v>
          </cell>
          <cell r="C1931" t="str">
            <v>UN</v>
          </cell>
          <cell r="D1931" t="str">
            <v>22,65</v>
          </cell>
        </row>
        <row r="1932">
          <cell r="A1932" t="str">
            <v>96857</v>
          </cell>
          <cell r="B1932" t="str">
            <v>JOELHO 90 GRAUS, ROSCA FÊMEA TERMINAL, PARA INSTALAÇÕES EM PEX, DN 25MM X 1, CONEXÃO POR CRIMPAGEM  FORNECIMENTO E INSTALAÇÃO. AF_06/2015</v>
          </cell>
          <cell r="C1932" t="str">
            <v>UN</v>
          </cell>
          <cell r="D1932" t="str">
            <v>34,90</v>
          </cell>
        </row>
        <row r="1933">
          <cell r="A1933" t="str">
            <v>96858</v>
          </cell>
          <cell r="B1933" t="str">
            <v>JOELHO 90 GRAUS, PARA INSTALAÇÕES EM PEX, DN 32 MM, CONEXÃO POR CRIMPAGEM   FORNECIMENTO E INSTALAÇÃO. AF_06/2015</v>
          </cell>
          <cell r="C1933" t="str">
            <v>UN</v>
          </cell>
          <cell r="D1933" t="str">
            <v>35,72</v>
          </cell>
        </row>
        <row r="1934">
          <cell r="A1934" t="str">
            <v>96859</v>
          </cell>
          <cell r="B1934" t="str">
            <v>JOELHO 90 GRAUS, ROSCA FÊMEA TERMINAL, PARA INSTALAÇÕES EM PEX, DN 32 MM X 1", CONEXÃO POR CRIMPAGEM  FORNECIMENTO E INSTALAÇÃO. AF_06/2015</v>
          </cell>
          <cell r="C1934" t="str">
            <v>UN</v>
          </cell>
          <cell r="D1934" t="str">
            <v>43,68</v>
          </cell>
        </row>
        <row r="1935">
          <cell r="A1935" t="str">
            <v>96860</v>
          </cell>
          <cell r="B1935" t="str">
            <v>TÊ, METÁLICO, PARA INSTALAÇÕES EM PEX, DN 16 MM, CONEXÃO POR ANEL DESLIZANTE  FORNECIMENTO E INSTALAÇÃO. AF_06/2015</v>
          </cell>
          <cell r="C1935" t="str">
            <v>UN</v>
          </cell>
          <cell r="D1935" t="str">
            <v>19,07</v>
          </cell>
        </row>
        <row r="1936">
          <cell r="A1936" t="str">
            <v>96861</v>
          </cell>
          <cell r="B1936" t="str">
            <v>TÊ, ROSCA FÊMEA, METÁLICO, PARA INSTALAÇÕES EM PEX, DN 16 MM X ½, CONEXÃO POR ANEL DESLIZANTE   FORNECIMENTO E INSTALAÇÃO. AF_06/2015</v>
          </cell>
          <cell r="C1936" t="str">
            <v>UN</v>
          </cell>
          <cell r="D1936" t="str">
            <v>20,39</v>
          </cell>
        </row>
        <row r="1937">
          <cell r="A1937" t="str">
            <v>96862</v>
          </cell>
          <cell r="B1937" t="str">
            <v>TÊ, METÁLICO, PARA INSTALAÇÕES EM PEX, DN 20 MM, CONEXÃO POR ANEL DESLIZANTE  FORNECIMENTO E INSTALAÇÃO. AF_06/2015</v>
          </cell>
          <cell r="C1937" t="str">
            <v>UN</v>
          </cell>
          <cell r="D1937" t="str">
            <v>22,94</v>
          </cell>
        </row>
        <row r="1938">
          <cell r="A1938" t="str">
            <v>96863</v>
          </cell>
          <cell r="B1938" t="str">
            <v>TÊ, ROSCA FÊMEA, METÁLICO, PARA INSTALAÇÕES EM PEX, DN 20 MM X ½, CONEXÃO POR ANEL DESLIZANTE   FORNECIMENTO E INSTALAÇÃO. AF_06/2015</v>
          </cell>
          <cell r="C1938" t="str">
            <v>UN</v>
          </cell>
          <cell r="D1938" t="str">
            <v>22,72</v>
          </cell>
        </row>
        <row r="1939">
          <cell r="A1939" t="str">
            <v>96864</v>
          </cell>
          <cell r="B1939" t="str">
            <v>TÊ, METÁLICO, PARA INSTALAÇÕES EM PEX, DN 25 MM, CONEXÃO POR ANEL DESLIZANTE  FORNECIMENTO E INSTALAÇÃO. AF_06/2015</v>
          </cell>
          <cell r="C1939" t="str">
            <v>UN</v>
          </cell>
          <cell r="D1939" t="str">
            <v>34,83</v>
          </cell>
        </row>
        <row r="1940">
          <cell r="A1940" t="str">
            <v>96865</v>
          </cell>
          <cell r="B1940" t="str">
            <v>TÊ, ROSCA FÊMEA, METÁLICO, PARA INSTALAÇÕES EM PEX, DN 25 MM X 3/4", CONEXÃO POR ANEL DESLIZANTE  FORNECIMENTO E INSTALAÇÃO. AF_06/2015</v>
          </cell>
          <cell r="C1940" t="str">
            <v>UN</v>
          </cell>
          <cell r="D1940" t="str">
            <v>34,19</v>
          </cell>
        </row>
        <row r="1941">
          <cell r="A1941" t="str">
            <v>96866</v>
          </cell>
          <cell r="B1941" t="str">
            <v>TÊ, METÁLICO, PARA INSTALAÇÕES EM PEX, DN 32 MM, CONEXÃO POR ANEL DESLIZANTE  FORNECIMENTO E INSTALAÇÃO. AF_06/2015</v>
          </cell>
          <cell r="C1941" t="str">
            <v>UN</v>
          </cell>
          <cell r="D1941" t="str">
            <v>45,51</v>
          </cell>
        </row>
        <row r="1942">
          <cell r="A1942" t="str">
            <v>96867</v>
          </cell>
          <cell r="B1942" t="str">
            <v>TÊ, ROSCA MACHO, METÁLICO, PARA INSTALAÇÕES EM PEX, DN 32 MM X 1", CONEXÃO POR ANEL DESLIZANTE  FORNECIMENTO E INSTALAÇÃO. AF_06/2015</v>
          </cell>
          <cell r="C1942" t="str">
            <v>UN</v>
          </cell>
          <cell r="D1942" t="str">
            <v>52,18</v>
          </cell>
        </row>
        <row r="1943">
          <cell r="A1943" t="str">
            <v>96868</v>
          </cell>
          <cell r="B1943" t="str">
            <v>TÊ, PARA INSTALAÇÕES EM PEX, DN 16 MM, CONEXÃO POR CRIMPAGEM  FORNECIMENTO E INSTALAÇÃO. AF_06/2015</v>
          </cell>
          <cell r="C1943" t="str">
            <v>UN</v>
          </cell>
          <cell r="D1943" t="str">
            <v>20,97</v>
          </cell>
        </row>
        <row r="1944">
          <cell r="A1944" t="str">
            <v>96869</v>
          </cell>
          <cell r="B1944" t="str">
            <v>TÊ, PARA INSTALAÇÕES EM PEX, DN 20 MM, CONEXÃO POR CRIMPAGEM  FORNECIMENTO E INSTALAÇÃO. AF_06/2015</v>
          </cell>
          <cell r="C1944" t="str">
            <v>UN</v>
          </cell>
          <cell r="D1944" t="str">
            <v>25,03</v>
          </cell>
        </row>
        <row r="1945">
          <cell r="A1945" t="str">
            <v>96870</v>
          </cell>
          <cell r="B1945" t="str">
            <v>TÊ, PEX, DN 25 MM, CONEXÃO POR CRIMPAGEM  FORNECIMENTO E INSTALAÇÃO. AF_06/2015</v>
          </cell>
          <cell r="C1945" t="str">
            <v>UN</v>
          </cell>
          <cell r="D1945" t="str">
            <v>38,68</v>
          </cell>
        </row>
        <row r="1946">
          <cell r="A1946" t="str">
            <v>96871</v>
          </cell>
          <cell r="B1946" t="str">
            <v>TÊ, PARA INSTALAÇÕES EM PEX, DN 32 MM, CONEXÃO POR CRIMPAGEM  FORNECIMENTO E INSTALAÇÃO. AF_06/2015</v>
          </cell>
          <cell r="C1946" t="str">
            <v>UN</v>
          </cell>
          <cell r="D1946" t="str">
            <v>55,49</v>
          </cell>
        </row>
        <row r="1947">
          <cell r="A1947" t="str">
            <v>96872</v>
          </cell>
          <cell r="B1947" t="str">
            <v>DISTRIBUIDOR 2 SAÍDAS, METÁLICO, PARA INSTALAÇÕES EM PEX, ENTRADA DE 3/4" X 2 SAÍDAS DE 1/2", CONEXÃO POR ANEL DESLIZANTE  FORNECIMENTO E INSTALAÇÃO. AF_06/2015</v>
          </cell>
          <cell r="C1947" t="str">
            <v>UN</v>
          </cell>
          <cell r="D1947" t="str">
            <v>52,34</v>
          </cell>
        </row>
        <row r="1948">
          <cell r="A1948" t="str">
            <v>96873</v>
          </cell>
          <cell r="B1948" t="str">
            <v>DISTRIBUIDOR 2 SAÍDAS, METÁLICO, PARA INSTALAÇÕES EM PEX, ENTRADA DE 1" X 2 SAÍDAS DE 1/2", CONEXÃO POR ANEL DESLIZANTE  FORNECIMENTO E INSTALAÇÃO. AF_06/2015</v>
          </cell>
          <cell r="C1948" t="str">
            <v>UN</v>
          </cell>
          <cell r="D1948" t="str">
            <v>59,70</v>
          </cell>
        </row>
        <row r="1949">
          <cell r="A1949" t="str">
            <v>96874</v>
          </cell>
          <cell r="B1949" t="str">
            <v>DISTRIBUIDOR 3 SAÍDAS, METÁLICO, PARA INSTALAÇÕES EM PEX, ENTRADA DE 3/4" X 3 SAÍDAS DE 1/2", CONEXÃO POR ANEL DESLIZANTE  FORNECIMENTO E INSTALAÇÃO . AF_06/2015</v>
          </cell>
          <cell r="C1949" t="str">
            <v>UN</v>
          </cell>
          <cell r="D1949" t="str">
            <v>64,40</v>
          </cell>
        </row>
        <row r="1950">
          <cell r="A1950" t="str">
            <v>96875</v>
          </cell>
          <cell r="B1950" t="str">
            <v>DISTRIBUIDOR 3 SAÍDAS, METÁLICO, PARA INSTALAÇÕES EM PEX, ENTRADA DE 1 X 3 SAÍDAS DE 1/2, CONEXÃO POR ANEL DESLIZANTE   FORNECIMENTO E INSTALAÇÃO. AF_06/2015</v>
          </cell>
          <cell r="C1950" t="str">
            <v>UN</v>
          </cell>
          <cell r="D1950" t="str">
            <v>76,24</v>
          </cell>
        </row>
        <row r="1951">
          <cell r="A1951" t="str">
            <v>96876</v>
          </cell>
          <cell r="B1951" t="str">
            <v>DISTRIBUIDOR 2 SAÍDAS, PARA INSTALAÇÕES EM PEX, ENTRADA DE 32 MM X 2 SAÍDAS DE 16 MM, CONEXÃO POR CRIMPAGEM FORNECIMENTO E INSTALAÇÃO. AF_06/2015</v>
          </cell>
          <cell r="C1951" t="str">
            <v>UN</v>
          </cell>
          <cell r="D1951" t="str">
            <v>128,32</v>
          </cell>
        </row>
        <row r="1952">
          <cell r="A1952" t="str">
            <v>96877</v>
          </cell>
          <cell r="B1952" t="str">
            <v>DISTRIBUIDOR 2 SAÍDAS, PARA INSTALAÇÕES EM PEX, ENTRADA DE 32 MM X 2 SAÍDAS DE 20 MM, CONEXÃO POR CRIMPAGEM  FORNECIMENTO E INSTALAÇÃO. AF_06/2015</v>
          </cell>
          <cell r="C1952" t="str">
            <v>UN</v>
          </cell>
          <cell r="D1952" t="str">
            <v>136,92</v>
          </cell>
        </row>
        <row r="1953">
          <cell r="A1953" t="str">
            <v>96878</v>
          </cell>
          <cell r="B1953" t="str">
            <v>DISTRIBUIDOR 2 SAÍDAS, PARA INSTALAÇÕES EM PEX, ENTRADA DE 32 MM X 2 SAÍDAS DE 25 MM, CONEXÃO POR CRIMPAGEM  FORNECIMENTO E INSTALAÇÃO. AF_06/2015</v>
          </cell>
          <cell r="C1953" t="str">
            <v>UN</v>
          </cell>
          <cell r="D1953" t="str">
            <v>138,53</v>
          </cell>
        </row>
        <row r="1954">
          <cell r="A1954" t="str">
            <v>96879</v>
          </cell>
          <cell r="B1954" t="str">
            <v>DISTRIBUIDOR 3 SAÍDAS, PARA INSTALAÇÕES EM PEX, ENTRADA DE 32 MM X 3 SAÍDAS DE 16 MM, CONEXÃO POR CRIMPAGEM  FORNECIMENTO E INSTALAÇÃO. AF_06/2015</v>
          </cell>
          <cell r="C1954" t="str">
            <v>UN</v>
          </cell>
          <cell r="D1954" t="str">
            <v>140,31</v>
          </cell>
        </row>
        <row r="1955">
          <cell r="A1955" t="str">
            <v>96880</v>
          </cell>
          <cell r="B1955" t="str">
            <v>DISTRIBUIDOR 3 SAÍDAS, PARA INSTALAÇÕES EM PEX, ENTRADA DE 32 MM X 3 SAÍDAS DE 20 MM, CONEXÃO POR CRIMPAGEM  FORNECIMENTO E INSTALAÇÃO. AF_06/2015</v>
          </cell>
          <cell r="C1955" t="str">
            <v>UN</v>
          </cell>
          <cell r="D1955" t="str">
            <v>159,57</v>
          </cell>
        </row>
        <row r="1956">
          <cell r="A1956" t="str">
            <v>96881</v>
          </cell>
          <cell r="B1956" t="str">
            <v>DISTRIBUIDOR 3 SAÍDAS, PARA INSTALAÇÕES EM PEX, ENTRADA DE 32 MM X 3 SAÍDAS DE 25 MM, CONEXÃO POR CRIMPAGEM  FORNECIMENTO E INSTALAÇÃO. AF_06/2015</v>
          </cell>
          <cell r="C1956" t="str">
            <v>UN</v>
          </cell>
          <cell r="D1956" t="str">
            <v>168,30</v>
          </cell>
        </row>
        <row r="1957">
          <cell r="A1957" t="str">
            <v>6171</v>
          </cell>
          <cell r="B1957" t="str">
            <v>TAMPA DE CONCRETO ARMADO 60X60X5CM PARA CAIXA</v>
          </cell>
          <cell r="C1957" t="str">
            <v>UN</v>
          </cell>
          <cell r="D1957" t="str">
            <v>21,83</v>
          </cell>
        </row>
        <row r="1958">
          <cell r="A1958" t="str">
            <v>72289</v>
          </cell>
          <cell r="B1958" t="str">
            <v>CAIXA DE INSPEÇÃO 80X80X80CM EM ALVENARIA - EXECUÇÃO</v>
          </cell>
          <cell r="C1958" t="str">
            <v>UN</v>
          </cell>
          <cell r="D1958" t="str">
            <v>355,42</v>
          </cell>
        </row>
        <row r="1959">
          <cell r="A1959" t="str">
            <v>72290</v>
          </cell>
          <cell r="B1959" t="str">
            <v>CAIXA DE INSPEÇÃO 90X90X80CM EM ALVENARIA - EXECUÇÃO</v>
          </cell>
          <cell r="C1959" t="str">
            <v>UN</v>
          </cell>
          <cell r="D1959" t="str">
            <v>398,10</v>
          </cell>
        </row>
        <row r="1960">
          <cell r="A1960" t="str">
            <v>74051/1</v>
          </cell>
          <cell r="B1960" t="str">
            <v>CAIXA DE GORDURA DUPLA EM CONCRETO PRE-MOLDADO DN 60MM COM TAMPA - FORNECIMENTO E INSTALACAO</v>
          </cell>
          <cell r="C1960" t="str">
            <v>UN</v>
          </cell>
          <cell r="D1960" t="str">
            <v>179,21</v>
          </cell>
        </row>
        <row r="1961">
          <cell r="A1961" t="str">
            <v>74051/2</v>
          </cell>
          <cell r="B1961" t="str">
            <v>CAIXA DE GORDURA SIMPLES EM CONCRETO PRE-MOLDADO DN 40MM COM TAMPA - FORNECIME0NTO E INSTALACAO</v>
          </cell>
          <cell r="C1961" t="str">
            <v>UN</v>
          </cell>
          <cell r="D1961" t="str">
            <v>125,52</v>
          </cell>
        </row>
        <row r="1962">
          <cell r="A1962" t="str">
            <v>74104/1</v>
          </cell>
          <cell r="B1962" t="str">
            <v>CAIXA DE INSPEÇÃO EM ALVENARIA DE TIJOLO MACIÇO 60X60X60CM, REVESTIDA INTERNAMENTO COM BARRA LISA (CIMENTO E AREIA, TRAÇO 1:4) E=2,0CM, COM TAMPA PRÉ-MOLDADA DE CONCRETO E FUNDO DE CONCRETO 15MPA TIPO C - ESCAVAÇÃO E CONFECÇÃO</v>
          </cell>
          <cell r="C1962" t="str">
            <v>UN</v>
          </cell>
          <cell r="D1962" t="str">
            <v>141,21</v>
          </cell>
        </row>
        <row r="1963">
          <cell r="A1963" t="str">
            <v>74166/1</v>
          </cell>
          <cell r="B1963" t="str">
            <v>CAIXA DE INSPEÇÃO EM CONCRETO PRÉ-MOLDADO DN 60CM COM TAMPA H= 60CM - FORNECIMENTO E INSTALACAO</v>
          </cell>
          <cell r="C1963" t="str">
            <v>UN</v>
          </cell>
          <cell r="D1963" t="str">
            <v>184,36</v>
          </cell>
        </row>
        <row r="1964">
          <cell r="A1964" t="str">
            <v>74166/2</v>
          </cell>
          <cell r="B1964" t="str">
            <v>CAIXA DE INSPECAO EM ANEL DE CONCRETO PRE MOLDADO, COM 950MM DE ALTURA TOTAL. ANEIS COM ESP=50MM, DIAM.=600MM. EXCLUSIVE TAMPAO E ESCAVACAO - FORNECIMENTO E INSTALACAO</v>
          </cell>
          <cell r="C1964" t="str">
            <v>UN</v>
          </cell>
          <cell r="D1964" t="str">
            <v>223,10</v>
          </cell>
        </row>
        <row r="1965">
          <cell r="A1965" t="str">
            <v>88503</v>
          </cell>
          <cell r="B1965" t="str">
            <v>CAIXA D´ÁGUA EM POLIETILENO, 1000 LITROS, COM ACESSÓRIOS</v>
          </cell>
          <cell r="C1965" t="str">
            <v>UN</v>
          </cell>
          <cell r="D1965" t="str">
            <v>752,74</v>
          </cell>
        </row>
        <row r="1966">
          <cell r="A1966" t="str">
            <v>88504</v>
          </cell>
          <cell r="B1966" t="str">
            <v>CAIXA D´AGUA EM POLIETILENO, 500 LITROS, COM ACESSÓRIOS</v>
          </cell>
          <cell r="C1966" t="str">
            <v>UN</v>
          </cell>
          <cell r="D1966" t="str">
            <v>617,10</v>
          </cell>
        </row>
        <row r="1967">
          <cell r="A1967" t="str">
            <v>89482</v>
          </cell>
          <cell r="B1967" t="str">
            <v>CAIXA SIFONADA, PVC, DN 100 X 100 X 50 MM, FORNECIDA E INSTALADA EM RAMAIS DE ENCAMINHAMENTO DE ÁGUA PLUVIAL. AF_12/2014</v>
          </cell>
          <cell r="C1967" t="str">
            <v>UN</v>
          </cell>
          <cell r="D1967" t="str">
            <v>18,15</v>
          </cell>
        </row>
        <row r="1968">
          <cell r="A1968" t="str">
            <v>89491</v>
          </cell>
          <cell r="B1968" t="str">
            <v>CAIXA SIFONADA, PVC, DN 150 X 185 X 75 MM, FORNECIDA E INSTALADA EM RAMAIS DE ENCAMINHAMENTO DE ÁGUA PLUVIAL. AF_12/2014</v>
          </cell>
          <cell r="C1968" t="str">
            <v>UN</v>
          </cell>
          <cell r="D1968" t="str">
            <v>44,08</v>
          </cell>
        </row>
        <row r="1969">
          <cell r="A1969" t="str">
            <v>89495</v>
          </cell>
          <cell r="B1969" t="str">
            <v>RALO SIFONADO, PVC, DN 100 X 40 MM, JUNTA SOLDÁVEL, FORNECIDO E INSTALADO EM RAMAIS DE ENCAMINHAMENTO DE ÁGUA PLUVIAL. AF_12/2014</v>
          </cell>
          <cell r="C1969" t="str">
            <v>UN</v>
          </cell>
          <cell r="D1969" t="str">
            <v>7,12</v>
          </cell>
        </row>
        <row r="1970">
          <cell r="A1970" t="str">
            <v>89707</v>
          </cell>
          <cell r="B1970" t="str">
            <v>CAIXA SIFONADA, PVC, DN 100 X 100 X 50 MM, JUNTA ELÁSTICA, FORNECIDA E INSTALADA EM RAMAL DE DESCARGA OU EM RAMAL DE ESGOTO SANITÁRIO. AF_12/2014</v>
          </cell>
          <cell r="C1970" t="str">
            <v>UN</v>
          </cell>
          <cell r="D1970" t="str">
            <v>22,90</v>
          </cell>
        </row>
        <row r="1971">
          <cell r="A1971" t="str">
            <v>89708</v>
          </cell>
          <cell r="B1971" t="str">
            <v>CAIXA SIFONADA, PVC, DN 150 X 185 X 75 MM, JUNTA ELÁSTICA, FORNECIDA E INSTALADA EM RAMAL DE DESCARGA OU EM RAMAL DE ESGOTO SANITÁRIO. AF_12/2014</v>
          </cell>
          <cell r="C1971" t="str">
            <v>UN</v>
          </cell>
          <cell r="D1971" t="str">
            <v>50,69</v>
          </cell>
        </row>
        <row r="1972">
          <cell r="A1972" t="str">
            <v>89709</v>
          </cell>
          <cell r="B1972" t="str">
            <v>RALO SIFONADO, PVC, DN 100 X 40 MM, JUNTA SOLDÁVEL, FORNECIDO E INSTALADO EM RAMAL DE DESCARGA OU EM RAMAL DE ESGOTO SANITÁRIO. AF_12/2014</v>
          </cell>
          <cell r="C1972" t="str">
            <v>UN</v>
          </cell>
          <cell r="D1972" t="str">
            <v>8,51</v>
          </cell>
        </row>
        <row r="1973">
          <cell r="A1973" t="str">
            <v>89710</v>
          </cell>
          <cell r="B1973" t="str">
            <v>RALO SECO, PVC, DN 100 X 40 MM, JUNTA SOLDÁVEL, FORNECIDO E INSTALADO EM RAMAL DE DESCARGA OU EM RAMAL DE ESGOTO SANITÁRIO. AF_12/2014</v>
          </cell>
          <cell r="C1973" t="str">
            <v>UN</v>
          </cell>
          <cell r="D1973" t="str">
            <v>8,35</v>
          </cell>
        </row>
        <row r="1974">
          <cell r="A1974" t="str">
            <v>72739</v>
          </cell>
          <cell r="B1974" t="str">
            <v>VASO SANITARIO INFANTIL SIFONADO, PARA VALVULA DE DESCARGA, EM LOUCA BRANCA, COM ACESSORIOS, INCLUSIVE ASSENTO PLASTICO, BOLSA DE BORRACHA PARA LIGACAO, TUBO PVC LIGACAO - FORNECIMENTO E INSTALACAO</v>
          </cell>
          <cell r="C1974" t="str">
            <v>UN</v>
          </cell>
          <cell r="D1974" t="str">
            <v>480,28</v>
          </cell>
        </row>
        <row r="1975">
          <cell r="A1975" t="str">
            <v>74234/1</v>
          </cell>
          <cell r="B1975" t="str">
            <v>MICTORIO SIFONADO DE LOUCA BRANCA COM PERTENCES, COM REGISTRO DE PRESSAO 1/2" COM CANOPLA CROMADA ACABAMENTO SIMPLES E CONJUNTO PARA FIXACAO  - FORNECIMENTO E INSTALACAO</v>
          </cell>
          <cell r="C1975" t="str">
            <v>UN</v>
          </cell>
          <cell r="D1975" t="str">
            <v>517,16</v>
          </cell>
        </row>
        <row r="1976">
          <cell r="A1976" t="str">
            <v>86872</v>
          </cell>
          <cell r="B1976" t="str">
            <v>TANQUE DE LOUÇA BRANCA COM COLUNA, 30L OU EQUIVALENTE - FORNECIMENTO E INSTALAÇÃO. AF_12/2013</v>
          </cell>
          <cell r="C1976" t="str">
            <v>UN</v>
          </cell>
          <cell r="D1976" t="str">
            <v>665,73</v>
          </cell>
        </row>
        <row r="1977">
          <cell r="A1977" t="str">
            <v>86874</v>
          </cell>
          <cell r="B1977" t="str">
            <v>TANQUE DE LOUÇA BRANCA SUSPENSO, 18L OU EQUIVALENTE - FORNECIMENTO E INSTALAÇÃO. AF_12/2013</v>
          </cell>
          <cell r="C1977" t="str">
            <v>UN</v>
          </cell>
          <cell r="D1977" t="str">
            <v>407,39</v>
          </cell>
        </row>
        <row r="1978">
          <cell r="A1978" t="str">
            <v>86875</v>
          </cell>
          <cell r="B1978" t="str">
            <v>TANQUE DE MÁRMORE SINTÉTICO COM COLUNA, 22L OU EQUIVALENTE  FORNECIMENTO E INSTALAÇÃO. AF_12/2013</v>
          </cell>
          <cell r="C1978" t="str">
            <v>UN</v>
          </cell>
          <cell r="D1978" t="str">
            <v>366,42</v>
          </cell>
        </row>
        <row r="1979">
          <cell r="A1979" t="str">
            <v>86876</v>
          </cell>
          <cell r="B1979" t="str">
            <v>TANQUE DE MÁRMORE SINTÉTICO SUSPENSO, 22L OU EQUIVALENTE - FORNECIMENTO E INSTALAÇÃO. AF_12/2013</v>
          </cell>
          <cell r="C1979" t="str">
            <v>UN</v>
          </cell>
          <cell r="D1979" t="str">
            <v>208,39</v>
          </cell>
        </row>
        <row r="1980">
          <cell r="A1980" t="str">
            <v>86877</v>
          </cell>
          <cell r="B1980" t="str">
            <v>VÁLVULA EM METAL CROMADO 1.1/2" X 1.1/2" PARA TANQUE OU LAVATÓRIO, COM OU SEM LADRÃO - FORNECIMENTO E INSTALAÇÃO. AF_12/2013</v>
          </cell>
          <cell r="C1980" t="str">
            <v>UN</v>
          </cell>
          <cell r="D1980" t="str">
            <v>20,21</v>
          </cell>
        </row>
        <row r="1981">
          <cell r="A1981" t="str">
            <v>86878</v>
          </cell>
          <cell r="B1981" t="str">
            <v>VÁLVULA EM METAL CROMADO TIPO AMERICANA 3.1/2" X 1.1/2" PARA PIA - FORNECIMENTO E INSTALAÇÃO. AF_12/2013</v>
          </cell>
          <cell r="C1981" t="str">
            <v>UN</v>
          </cell>
          <cell r="D1981" t="str">
            <v>41,24</v>
          </cell>
        </row>
        <row r="1982">
          <cell r="A1982" t="str">
            <v>86879</v>
          </cell>
          <cell r="B1982" t="str">
            <v>VÁLVULA EM PLÁSTICO 1" PARA PIA, TANQUE OU LAVATÓRIO, COM OU SEM LADRÃO - FORNECIMENTO E INSTALAÇÃO. AF_12/2013</v>
          </cell>
          <cell r="C1982" t="str">
            <v>UN</v>
          </cell>
          <cell r="D1982" t="str">
            <v>6,46</v>
          </cell>
        </row>
        <row r="1983">
          <cell r="A1983" t="str">
            <v>86880</v>
          </cell>
          <cell r="B1983" t="str">
            <v>VÁLVULA EM PLÁSTICO CROMADO TIPO AMERICANA 3.1/2" X 1.1/2" SEM ADAPTADOR PARA PIA - FORNECIMENTO E INSTALAÇÃO. AF_12/2013</v>
          </cell>
          <cell r="C1983" t="str">
            <v>UN</v>
          </cell>
          <cell r="D1983" t="str">
            <v>18,48</v>
          </cell>
        </row>
        <row r="1984">
          <cell r="A1984" t="str">
            <v>86881</v>
          </cell>
          <cell r="B1984" t="str">
            <v>SIFÃO DO TIPO GARRAFA EM METAL CROMADO 1 X 1.1/2" - FORNECIMENTO E INSTALAÇÃO. AF_12/2013</v>
          </cell>
          <cell r="C1984" t="str">
            <v>UN</v>
          </cell>
          <cell r="D1984" t="str">
            <v>114,65</v>
          </cell>
        </row>
        <row r="1985">
          <cell r="A1985" t="str">
            <v>86882</v>
          </cell>
          <cell r="B1985" t="str">
            <v>SIFÃO DO TIPO GARRAFA/COPO EM PVC 1.1/4 X 1.1/2" - FORNECIMENTO E INSTALAÇÃO. AF_12/2013</v>
          </cell>
          <cell r="C1985" t="str">
            <v>UN</v>
          </cell>
          <cell r="D1985" t="str">
            <v>19,09</v>
          </cell>
        </row>
        <row r="1986">
          <cell r="A1986" t="str">
            <v>86883</v>
          </cell>
          <cell r="B1986" t="str">
            <v>SIFÃO DO TIPO FLEXÍVEL EM PVC 1 X 1.1/2 - FORNECIMENTO E INSTALAÇÃO. AF_12/2013</v>
          </cell>
          <cell r="C1986" t="str">
            <v>UN</v>
          </cell>
          <cell r="D1986" t="str">
            <v>10,84</v>
          </cell>
        </row>
        <row r="1987">
          <cell r="A1987" t="str">
            <v>86884</v>
          </cell>
          <cell r="B1987" t="str">
            <v>ENGATE FLEXÍVEL EM PLÁSTICO BRANCO, 1/2" X 30CM - FORNECIMENTO E INSTALAÇÃO. AF_12/2013</v>
          </cell>
          <cell r="C1987" t="str">
            <v>UN</v>
          </cell>
          <cell r="D1987" t="str">
            <v>8,00</v>
          </cell>
        </row>
        <row r="1988">
          <cell r="A1988" t="str">
            <v>86885</v>
          </cell>
          <cell r="B1988" t="str">
            <v>ENGATE FLEXÍVEL EM PLÁSTICO BRANCO, 1/2" X 40CM - FORNECIMENTO E INSTALAÇÃO. AF_12/2013</v>
          </cell>
          <cell r="C1988" t="str">
            <v>UN</v>
          </cell>
          <cell r="D1988" t="str">
            <v>11,29</v>
          </cell>
        </row>
        <row r="1989">
          <cell r="A1989" t="str">
            <v>86886</v>
          </cell>
          <cell r="B1989" t="str">
            <v>ENGATE FLEXÍVEL EM INOX, 1/2 X 30CM - FORNECIMENTO E INSTALAÇÃO. AF_12/2013</v>
          </cell>
          <cell r="C1989" t="str">
            <v>UN</v>
          </cell>
          <cell r="D1989" t="str">
            <v>28,73</v>
          </cell>
        </row>
        <row r="1990">
          <cell r="A1990" t="str">
            <v>86887</v>
          </cell>
          <cell r="B1990" t="str">
            <v>ENGATE FLEXÍVEL EM INOX, 1/2 X 40CM - FORNECIMENTO E INSTALAÇÃO. AF_12/2013</v>
          </cell>
          <cell r="C1990" t="str">
            <v>UN</v>
          </cell>
          <cell r="D1990" t="str">
            <v>31,05</v>
          </cell>
        </row>
        <row r="1991">
          <cell r="A1991" t="str">
            <v>86888</v>
          </cell>
          <cell r="B1991" t="str">
            <v>VASO SANITÁRIO SIFONADO COM CAIXA ACOPLADA LOUÇA BRANCA - FORNECIMENTO E INSTALAÇÃO. AF_12/2013</v>
          </cell>
          <cell r="C1991" t="str">
            <v>UN</v>
          </cell>
          <cell r="D1991" t="str">
            <v>395,45</v>
          </cell>
        </row>
        <row r="1992">
          <cell r="A1992" t="str">
            <v>86889</v>
          </cell>
          <cell r="B1992" t="str">
            <v>BANCADA DE GRANITO CINZA POLIDO PARA PIA DE COZINHA 1,50 X 0,60 M - FORNECIMENTO E INSTALAÇÃO. AF_12/2013</v>
          </cell>
          <cell r="C1992" t="str">
            <v>UN</v>
          </cell>
          <cell r="D1992" t="str">
            <v>566,38</v>
          </cell>
        </row>
        <row r="1993">
          <cell r="A1993" t="str">
            <v>86893</v>
          </cell>
          <cell r="B1993" t="str">
            <v>BANCADA DE MÁRMORE BRANCO POLIDO PARA PIA DE COZINHA 1,50 X 0,60 M - FORNECIMENTO E INSTALAÇÃO. AF_12/2013</v>
          </cell>
          <cell r="C1993" t="str">
            <v>UN</v>
          </cell>
          <cell r="D1993" t="str">
            <v>505,70</v>
          </cell>
        </row>
        <row r="1994">
          <cell r="A1994" t="str">
            <v>86894</v>
          </cell>
          <cell r="B1994" t="str">
            <v>BANCADA DE MÁRMORE SINTÉTICO 120 X 60CM, COM CUBA INTEGRADA - FORNECIMENTO E INSTALAÇÃO. AF_12/2013</v>
          </cell>
          <cell r="C1994" t="str">
            <v>UN</v>
          </cell>
          <cell r="D1994" t="str">
            <v>238,85</v>
          </cell>
        </row>
        <row r="1995">
          <cell r="A1995" t="str">
            <v>86895</v>
          </cell>
          <cell r="B1995" t="str">
            <v>BANCADA DE GRANITO CINZA POLIDO PARA LAVATÓRIO 0,50 X 0,60 M - FORNECIMENTO E INSTALAÇÃO. AF_12/2013</v>
          </cell>
          <cell r="C1995" t="str">
            <v>UN</v>
          </cell>
          <cell r="D1995" t="str">
            <v>275,75</v>
          </cell>
        </row>
        <row r="1996">
          <cell r="A1996" t="str">
            <v>86899</v>
          </cell>
          <cell r="B1996" t="str">
            <v>BANCADA DE MÁRMORE BRANCO POLIDO PARA LAVATÓRIO 0,50 X 0,60 M - FORNECIMENTO E INSTALAÇÃO. AF_12/2013</v>
          </cell>
          <cell r="C1996" t="str">
            <v>UN</v>
          </cell>
          <cell r="D1996" t="str">
            <v>252,98</v>
          </cell>
        </row>
        <row r="1997">
          <cell r="A1997" t="str">
            <v>86900</v>
          </cell>
          <cell r="B1997" t="str">
            <v>CUBA DE EMBUTIR DE AÇO INOXIDÁVEL MÉDIA - FORNECIMENTO E INSTALAÇÃO. AF_12/2013</v>
          </cell>
          <cell r="C1997" t="str">
            <v>UN</v>
          </cell>
          <cell r="D1997" t="str">
            <v>132,37</v>
          </cell>
        </row>
        <row r="1998">
          <cell r="A1998" t="str">
            <v>86901</v>
          </cell>
          <cell r="B1998" t="str">
            <v>CUBA DE EMBUTIR OVAL EM LOUÇA BRANCA, 35 X 50CM OU EQUIVALENTE - FORNECIMENTO E INSTALAÇÃO. AF_12/2013</v>
          </cell>
          <cell r="C1998" t="str">
            <v>UN</v>
          </cell>
          <cell r="D1998" t="str">
            <v>121,04</v>
          </cell>
        </row>
        <row r="1999">
          <cell r="A1999" t="str">
            <v>86902</v>
          </cell>
          <cell r="B1999" t="str">
            <v>LAVATÓRIO LOUÇA BRANCA COM COLUNA, *44 X 35,5* CM, PADRÃO POPULAR - FORNECIMENTO E INSTALAÇÃO. AF_12/2013</v>
          </cell>
          <cell r="C1999" t="str">
            <v>UN</v>
          </cell>
          <cell r="D1999" t="str">
            <v>220,84</v>
          </cell>
        </row>
        <row r="2000">
          <cell r="A2000" t="str">
            <v>86903</v>
          </cell>
          <cell r="B2000" t="str">
            <v>LAVATÓRIO LOUÇA BRANCA COM COLUNA, 45 X 55CM OU EQUIVALENTE, PADRÃO MÉDIO - FORNECIMENTO E INSTALAÇÃO. AF_12/2013</v>
          </cell>
          <cell r="C2000" t="str">
            <v>UN</v>
          </cell>
          <cell r="D2000" t="str">
            <v>294,49</v>
          </cell>
        </row>
        <row r="2001">
          <cell r="A2001" t="str">
            <v>86904</v>
          </cell>
          <cell r="B2001" t="str">
            <v>LAVATÓRIO LOUÇA BRANCA SUSPENSO, 29,5 X 39CM OU EQUIVALENTE, PADRÃO POPULAR - FORNECIMENTO E INSTALAÇÃO. AF_12/2013</v>
          </cell>
          <cell r="C2001" t="str">
            <v>UN</v>
          </cell>
          <cell r="D2001" t="str">
            <v>115,72</v>
          </cell>
        </row>
        <row r="2002">
          <cell r="A2002" t="str">
            <v>86905</v>
          </cell>
          <cell r="B2002" t="str">
            <v>APARELHO MISTURADOR DE MESA PARA LAVATÓRIO, PADRÃO MÉDIO - FORNECIMENTO E INSTALAÇÃO. AF_12/2013</v>
          </cell>
          <cell r="C2002" t="str">
            <v>UN</v>
          </cell>
          <cell r="D2002" t="str">
            <v>159,17</v>
          </cell>
        </row>
        <row r="2003">
          <cell r="A2003" t="str">
            <v>86906</v>
          </cell>
          <cell r="B2003" t="str">
            <v>TORNEIRA CROMADA DE MESA, 1/2" OU 3/4", PARA LAVATÓRIO, PADRÃO POPULAR - FORNECIMENTO E INSTALAÇÃO. AF_12/2013</v>
          </cell>
          <cell r="C2003" t="str">
            <v>UN</v>
          </cell>
          <cell r="D2003" t="str">
            <v>37,13</v>
          </cell>
        </row>
        <row r="2004">
          <cell r="A2004">
            <v>86908</v>
          </cell>
          <cell r="B2004" t="str">
            <v>APARELHO MISTURADOR DE MESA PARA PIA DE COZINHA, PADRÃO MÉDIO - FORNECIMENTO E INSTALAÇÃO. AF_12/2013</v>
          </cell>
          <cell r="C2004" t="str">
            <v>UN</v>
          </cell>
          <cell r="D2004" t="str">
            <v>187,88</v>
          </cell>
        </row>
        <row r="2005">
          <cell r="A2005" t="str">
            <v>86909</v>
          </cell>
          <cell r="B2005" t="str">
            <v>TORNEIRA CROMADA TUBO MÓVEL, DE MESA, 1/2" OU 3/4", PARA PIA DE COZINHA, PADRÃO ALTO - FORNECIMENTO E INSTALAÇÃO. AF_12/2013</v>
          </cell>
          <cell r="C2005" t="str">
            <v>UN</v>
          </cell>
          <cell r="D2005" t="str">
            <v>73,93</v>
          </cell>
        </row>
        <row r="2006">
          <cell r="A2006" t="str">
            <v>86910</v>
          </cell>
          <cell r="B2006" t="str">
            <v>TORNEIRA CROMADA TUBO MÓVEL, DE PAREDE, 1/2" OU 3/4", PARA PIA DE COZINHA, PADRÃO MÉDIO - FORNECIMENTO E INSTALAÇÃO. AF_12/2013</v>
          </cell>
          <cell r="C2006" t="str">
            <v>UN</v>
          </cell>
          <cell r="D2006" t="str">
            <v>70,79</v>
          </cell>
        </row>
        <row r="2007">
          <cell r="A2007" t="str">
            <v>86911</v>
          </cell>
          <cell r="B2007" t="str">
            <v>TORNEIRA CROMADA LONGA, DE PAREDE, 1/2" OU 3/4", PARA PIA DE COZINHA, PADRÃO POPULAR - FORNECIMENTO E INSTALAÇÃO. AF_12/2013</v>
          </cell>
          <cell r="C2007" t="str">
            <v>UN</v>
          </cell>
          <cell r="D2007" t="str">
            <v>31,84</v>
          </cell>
        </row>
        <row r="2008">
          <cell r="A2008" t="str">
            <v>86912</v>
          </cell>
          <cell r="B2008" t="str">
            <v>TORNEIRA CROMADA LONGA, DE PAREDE, 1/2" OU 3/4", PARA PIA DE COZINHA, PADRÃO MÉDIO - FORNECIMENTO E INSTALAÇÃO. AF_12/2013</v>
          </cell>
          <cell r="C2008" t="str">
            <v>UN</v>
          </cell>
          <cell r="D2008" t="str">
            <v>31,84</v>
          </cell>
        </row>
        <row r="2009">
          <cell r="A2009" t="str">
            <v>86913</v>
          </cell>
          <cell r="B2009" t="str">
            <v>TORNEIRA CROMADA 1/2" OU 3/4" PARA TANQUE, PADRÃO POPULAR - FORNECIMENTO E INSTALAÇÃO. AF_12/2013</v>
          </cell>
          <cell r="C2009" t="str">
            <v>UN</v>
          </cell>
          <cell r="D2009" t="str">
            <v>15,08</v>
          </cell>
        </row>
        <row r="2010">
          <cell r="A2010" t="str">
            <v>86914</v>
          </cell>
          <cell r="B2010" t="str">
            <v>TORNEIRA CROMADA 1/2" OU 3/4" PARA TANQUE, PADRÃO MÉDIO - FORNECIMENTO E INSTALAÇÃO. AF_12/2013</v>
          </cell>
          <cell r="C2010" t="str">
            <v>UN</v>
          </cell>
          <cell r="D2010" t="str">
            <v>29,31</v>
          </cell>
        </row>
        <row r="2011">
          <cell r="A2011" t="str">
            <v>86915</v>
          </cell>
          <cell r="B2011" t="str">
            <v>TORNEIRA CROMADA DE MESA, 1/2" OU 3/4", PARA LAVATÓRIO, PADRÃO MÉDIO - FORNECIMENTO E INSTALAÇÃO. AF_12/2013</v>
          </cell>
          <cell r="C2011" t="str">
            <v>UN</v>
          </cell>
          <cell r="D2011" t="str">
            <v>61,87</v>
          </cell>
        </row>
        <row r="2012">
          <cell r="A2012" t="str">
            <v>86916</v>
          </cell>
          <cell r="B2012" t="str">
            <v>TORNEIRA PLÁSTICA 3/4" PARA TANQUE - FORNECIMENTO E INSTALAÇÃO. AF_12/2013</v>
          </cell>
          <cell r="C2012" t="str">
            <v>UN</v>
          </cell>
          <cell r="D2012" t="str">
            <v>35,67</v>
          </cell>
        </row>
        <row r="2013">
          <cell r="A2013" t="str">
            <v>86919</v>
          </cell>
          <cell r="B2013" t="str">
            <v>TANQUE DE LOUÇA BRANCA COM COLUNA, 30L OU EQUIVALENTE, INCLUSO SIFÃO FLEXÍVEL EM PVC, VÁLVULA METÁLICA E TORNEIRA DE METAL CROMADO PADRÃO MÉDIO - FORNECIMENTO E INSTALAÇÃO. AF_12/2013</v>
          </cell>
          <cell r="C2013" t="str">
            <v>UN</v>
          </cell>
          <cell r="D2013" t="str">
            <v>726,09</v>
          </cell>
        </row>
        <row r="2014">
          <cell r="A2014" t="str">
            <v>86920</v>
          </cell>
          <cell r="B2014" t="str">
            <v>TANQUE DE LOUÇA BRANCA COM COLUNA, 30L OU EQUIVALENTE, INCLUSO SIFÃO FLEXÍVEL EM PVC, VÁLVULA PLÁSTICA E TORNEIRA DE METAL CROMADO PADRÃO POPULAR - FORNECIMENTO E INSTALAÇÃO. AF_12/2013_P</v>
          </cell>
          <cell r="C2014" t="str">
            <v>UN</v>
          </cell>
          <cell r="D2014" t="str">
            <v>698,11</v>
          </cell>
        </row>
        <row r="2015">
          <cell r="A2015" t="str">
            <v>86921</v>
          </cell>
          <cell r="B2015" t="str">
            <v>TANQUE DE LOUÇA BRANCA COM COLUNA, 30L OU EQUIVALENTE, INCLUSO SIFÃO FLEXÍVEL EM PVC, VÁLVULA PLÁSTICA E TORNEIRA DE PLÁSTICO - FORNECIMENTO E INSTALAÇÃO. AF_12/2013</v>
          </cell>
          <cell r="C2015" t="str">
            <v>UN</v>
          </cell>
          <cell r="D2015" t="str">
            <v>718,70</v>
          </cell>
        </row>
        <row r="2016">
          <cell r="A2016" t="str">
            <v>86922</v>
          </cell>
          <cell r="B2016" t="str">
            <v>TANQUE DE LOUÇA BRANCA SUSPENSO, 18L OU EQUIVALENTE, INCLUSO SIFÃO TIPO GARRAFA EM METAL CROMADO, VÁLVULA METÁLICA E TORNEIRA DE METAL CROMADO PADRÃO MÉDIO - FORNECIMENTO E INSTALAÇÃO. AF_12/2013</v>
          </cell>
          <cell r="C2016" t="str">
            <v>UN</v>
          </cell>
          <cell r="D2016" t="str">
            <v>571,56</v>
          </cell>
        </row>
        <row r="2017">
          <cell r="A2017">
            <v>86923</v>
          </cell>
          <cell r="B2017" t="str">
            <v>TANQUE DE LOUÇA BRANCA SUSPENSO, 18L OU EQUIVALENTE, INCLUSO SIFÃO TIPO GARRAFA EM PVC, VÁLVULA PLÁSTICA E TORNEIRA DE METAL CROMADO PADRÃO POPULAR - FORNECIMENTO E INSTALAÇÃO. AF_12/2013</v>
          </cell>
          <cell r="C2017" t="str">
            <v>UN</v>
          </cell>
          <cell r="D2017" t="str">
            <v>448,02</v>
          </cell>
        </row>
        <row r="2018">
          <cell r="A2018" t="str">
            <v>86924</v>
          </cell>
          <cell r="B2018" t="str">
            <v>TANQUE DE LOUÇA BRANCA SUSPENSO, 18L OU EQUIVALENTE, INCLUSO SIFÃO TIPO GARRAFA EM PVC, VÁLVULA PLÁSTICA E TORNEIRA DE PLÁSTICO - FORNECIMENTO E INSTALAÇÃO. AF_12/2013</v>
          </cell>
          <cell r="C2018" t="str">
            <v>UN</v>
          </cell>
          <cell r="D2018" t="str">
            <v>468,61</v>
          </cell>
        </row>
        <row r="2019">
          <cell r="A2019" t="str">
            <v>86925</v>
          </cell>
          <cell r="B2019" t="str">
            <v>TANQUE DE MÁRMORE SINTÉTICO COM COLUNA, 22L OU EQUIVALENTE, INCLUSO SIFÃO FLEXÍVEL EM PVC, VÁLVULA PLÁSTICA E TORNEIRA DE METAL CROMADO PADRÃO POPULAR - FORNECIMENTO E INSTALAÇÃO. AF_12/2013</v>
          </cell>
          <cell r="C2019" t="str">
            <v>UN</v>
          </cell>
          <cell r="D2019" t="str">
            <v>398,80</v>
          </cell>
        </row>
        <row r="2020">
          <cell r="A2020" t="str">
            <v>86926</v>
          </cell>
          <cell r="B2020" t="str">
            <v>TANQUE DE MÁRMORE SINTÉTICO COM COLUNA, 22L OU EQUIVALENTE, INCLUSO SIFÃO FLEXÍVEL EM PVC, VÁLVULA PLÁSTICA E TORNEIRA DE PLÁSTICO - FORNECIMENTO E INSTALAÇÃO. AF_12/2013</v>
          </cell>
          <cell r="C2020" t="str">
            <v>UN</v>
          </cell>
          <cell r="D2020" t="str">
            <v>419,39</v>
          </cell>
        </row>
        <row r="2021">
          <cell r="A2021" t="str">
            <v>86927</v>
          </cell>
          <cell r="B2021" t="str">
            <v>TANQUE DE MÁRMORE SINTÉTICO SUSPENSO, 22L OU EQUIVALENTE, INCLUSO SIFÃO TIPO GARRAFA EM PVC, VÁLVULA PLÁSTICA E TORNEIRA DE METAL CROMADO PADRÃO POPULAR - FORNECIMENTO E INSTALAÇÃO. AF_12/2013</v>
          </cell>
          <cell r="C2021" t="str">
            <v>UN</v>
          </cell>
          <cell r="D2021" t="str">
            <v>249,02</v>
          </cell>
        </row>
        <row r="2022">
          <cell r="A2022" t="str">
            <v>86928</v>
          </cell>
          <cell r="B2022" t="str">
            <v>TANQUE DE MÁRMORE SINTÉTICO SUSPENSO, 22L OU EQUIVALENTE, INCLUSO SIFÃO TIPO GARRAFA EM PVC, VÁLVULA PLÁSTICA E TORNEIRA DE PLÁSTICO - FORNECIMENTO E INSTALAÇÃO. AF_12/2013</v>
          </cell>
          <cell r="C2022" t="str">
            <v>UN</v>
          </cell>
          <cell r="D2022" t="str">
            <v>269,61</v>
          </cell>
        </row>
        <row r="2023">
          <cell r="A2023" t="str">
            <v>86929</v>
          </cell>
          <cell r="B2023" t="str">
            <v>TANQUE DE MÁRMORE SINTÉTICO SUSPENSO, 22L OU EQUIVALENTE, INCLUSO SIFÃO FLEXÍVEL EM PVC, VÁLVULA PLÁSTICA E TORNEIRA DE METAL CROMADO PADRÃO POPULAR - FORNECIMENTO E INSTALAÇÃO. AF_12/2013</v>
          </cell>
          <cell r="C2023" t="str">
            <v>UN</v>
          </cell>
          <cell r="D2023" t="str">
            <v>240,77</v>
          </cell>
        </row>
        <row r="2024">
          <cell r="A2024" t="str">
            <v>86930</v>
          </cell>
          <cell r="B2024" t="str">
            <v>TANQUE DE MÁRMORE SINTÉTICO SUSPENSO, 22L OU EQUIVALENTE, INCLUSO SIFÃO FLEXÍVEL EM PVC, VÁLVULA PLÁSTICA E TORNEIRA DE PLÁSTICO - FORNECIMENTO E INSTALAÇÃO. AF_12/2013</v>
          </cell>
          <cell r="C2024" t="str">
            <v>UN</v>
          </cell>
          <cell r="D2024" t="str">
            <v>261,36</v>
          </cell>
        </row>
        <row r="2025">
          <cell r="A2025" t="str">
            <v>86931</v>
          </cell>
          <cell r="B2025" t="str">
            <v>VASO SANITÁRIO SIFONADO COM CAIXA ACOPLADA LOUÇA BRANCA, INCLUSO ENGATE FLEXÍVEL EM PLÁSTICO BRANCO, 1/2  X 40CM - FORNECIMENTO E INSTALAÇÃO. AF_12/2013</v>
          </cell>
          <cell r="C2025" t="str">
            <v>UN</v>
          </cell>
          <cell r="D2025" t="str">
            <v>406,74</v>
          </cell>
        </row>
        <row r="2026">
          <cell r="A2026" t="str">
            <v>86932</v>
          </cell>
          <cell r="B2026" t="str">
            <v>VASO SANITÁRIO SIFONADO COM CAIXA ACOPLADA LOUÇA BRANCA - PADRÃO MÉDIO, INCLUSO ENGATE FLEXÍVEL EM METAL CROMADO, 1/2 X 40CM - FORNECIMENTO E INSTALAÇÃO. AF_12/2013</v>
          </cell>
          <cell r="C2026" t="str">
            <v>UN</v>
          </cell>
          <cell r="D2026" t="str">
            <v>426,50</v>
          </cell>
        </row>
        <row r="2027">
          <cell r="A2027" t="str">
            <v>86933</v>
          </cell>
          <cell r="B2027" t="str">
            <v>BANCADA DE MÁRMORE SINTÉTICO 120 X 60CM, COM CUBA INTEGRADA, INCLUSO SIFÃO TIPO GARRAFA EM PVC, VÁLVULA EM PLÁSTICO CROMADO TIPO AMERICANA E TORNEIRA CROMADA LONGA, DE PAREDE, PADRÃO POPULAR - FORNECIMENTO E INSTALAÇÃO. AF_12/2013</v>
          </cell>
          <cell r="C2027" t="str">
            <v>UN</v>
          </cell>
          <cell r="D2027" t="str">
            <v>308,26</v>
          </cell>
        </row>
        <row r="2028">
          <cell r="A2028" t="str">
            <v>86934</v>
          </cell>
          <cell r="B2028" t="str">
            <v>BANCADA DE MÁRMORE SINTÉTICO 120 X 60CM, COM CUBA INTEGRADA, INCLUSO SIFÃO TIPO FLEXÍVEL EM PVC, VÁLVULA EM PLÁSTICO CROMADO TIPO AMERICANA E TORNEIRA CROMADA LONGA, DE PAREDE, PADRÃO POPULAR - FORNECIMENTO E INSTALAÇÃO. AF_12/2013</v>
          </cell>
          <cell r="C2028" t="str">
            <v>UN</v>
          </cell>
          <cell r="D2028" t="str">
            <v>300,01</v>
          </cell>
        </row>
        <row r="2029">
          <cell r="A2029" t="str">
            <v>86935</v>
          </cell>
          <cell r="B2029" t="str">
            <v>CUBA DE EMBUTIR DE AÇO INOXIDÁVEL MÉDIA, INCLUSO VÁLVULA TIPO AMERICANA EM METAL CROMADO E SIFÃO FLEXÍVEL EM PVC - FORNECIMENTO E INSTALAÇÃO. AF_12/2013</v>
          </cell>
          <cell r="C2029" t="str">
            <v>UN</v>
          </cell>
          <cell r="D2029" t="str">
            <v>184,45</v>
          </cell>
        </row>
        <row r="2030">
          <cell r="A2030" t="str">
            <v>86936</v>
          </cell>
          <cell r="B2030" t="str">
            <v>CUBA DE EMBUTIR DE AÇO INOXIDÁVEL MÉDIA, INCLUSO VÁLVULA TIPO AMERICANA E SIFÃO TIPO GARRAFA EM METAL CROMADO - FORNECIMENTO E INSTALAÇÃO. AF_12/2013</v>
          </cell>
          <cell r="C2030" t="str">
            <v>UN</v>
          </cell>
          <cell r="D2030" t="str">
            <v>288,26</v>
          </cell>
        </row>
        <row r="2031">
          <cell r="A2031" t="str">
            <v>86937</v>
          </cell>
          <cell r="B2031" t="str">
            <v>CUBA DE EMBUTIR OVAL EM LOUÇA BRANCA, 35 X 50CM OU EQUIVALENTE, INCLUSO VÁLVULA EM METAL CROMADO E SIFÃO FLEXÍVEL EM PVC - FORNECIMENTO E INSTALAÇÃO. AF_12/2013</v>
          </cell>
          <cell r="C2031" t="str">
            <v>UN</v>
          </cell>
          <cell r="D2031" t="str">
            <v>152,09</v>
          </cell>
        </row>
        <row r="2032">
          <cell r="A2032" t="str">
            <v>86938</v>
          </cell>
          <cell r="B2032" t="str">
            <v>CUBA DE EMBUTIR OVAL EM LOUÇA BRANCA, 35 X 50CM OU EQUIVALENTE, INCLUSO VÁLVULA E SIFÃO TIPO GARRAFA EM METAL CROMADO - FORNECIMENTO E INSTALAÇÃO. AF_12/2013</v>
          </cell>
          <cell r="C2032" t="str">
            <v>UN</v>
          </cell>
          <cell r="D2032" t="str">
            <v>255,90</v>
          </cell>
        </row>
        <row r="2033">
          <cell r="A2033" t="str">
            <v>86939</v>
          </cell>
          <cell r="B2033" t="str">
            <v>LAVATÓRIO LOUÇA BRANCA COM COLUNA, *44 X 35,5* CM, PADRÃO POPULAR, INCLUSO SIFÃO FLEXÍVEL EM PVC, VÁLVULA E ENGATE FLEXÍVEL 30CM EM PLÁSTICO E COM TORNEIRA CROMADA PADRÃO POPULAR - FORNECIMENTO E INSTALAÇÃO. AF_12/2013</v>
          </cell>
          <cell r="C2033" t="str">
            <v>UN</v>
          </cell>
          <cell r="D2033" t="str">
            <v>283,27</v>
          </cell>
        </row>
        <row r="2034">
          <cell r="A2034" t="str">
            <v>86940</v>
          </cell>
          <cell r="B2034" t="str">
            <v>LAVATÓRIO LOUÇA BRANCA COM COLUNA, 45 X 55CM OU EQUIVALENTE, PADRÃO MÉDIO, INCLUSO SIFÃO TIPO GARRAFA, VÁLVULA E ENGATE FLEXÍVEL DE 40CM EM METAL CROMADO, COM APARELHO MISTURADOR PADRÃO MÉDIO - FORNECIMENTO E INSTALAÇÃO. AF_12/2013</v>
          </cell>
          <cell r="C2034" t="str">
            <v>UN</v>
          </cell>
          <cell r="D2034" t="str">
            <v>650,62</v>
          </cell>
        </row>
        <row r="2035">
          <cell r="A2035" t="str">
            <v>86941</v>
          </cell>
          <cell r="B2035" t="str">
            <v>LAVATÓRIO LOUÇA BRANCA COM COLUNA, 45 X 55CM OU EQUIVALENTE, PADRÃO MÉDIO, INCLUSO SIFÃO TIPO GARRAFA, VÁLVULA E ENGATE FLEXÍVEL DE 40CM EM METAL CROMADO, COM TORNEIRA CROMADA DE MESA, PADRÃO MÉDIO - FORNECIMENTO E INSTALAÇÃO. AF_12/2013</v>
          </cell>
          <cell r="C2035" t="str">
            <v>UN</v>
          </cell>
          <cell r="D2035" t="str">
            <v>522,27</v>
          </cell>
        </row>
        <row r="2036">
          <cell r="A2036" t="str">
            <v>86942</v>
          </cell>
          <cell r="B2036" t="str">
            <v>LAVATÓRIO LOUÇA BRANCA SUSPENSO, 29,5 X 39CM OU EQUIVALENTE, PADRÃO POPULAR, INCLUSO SIFÃO TIPO GARRAFA EM PVC, VÁLVULA E ENGATE FLEXÍVEL 30CM EM PLÁSTICO E TORNEIRA CROMADA DE MESA, PADRÃO POPULAR - FORNECIMENTO E INSTALAÇÃO. AF_12/2013</v>
          </cell>
          <cell r="C2036" t="str">
            <v>UN</v>
          </cell>
          <cell r="D2036" t="str">
            <v>186,40</v>
          </cell>
        </row>
        <row r="2037">
          <cell r="A2037" t="str">
            <v>86943</v>
          </cell>
          <cell r="B2037" t="str">
            <v>LAVATÓRIO LOUÇA BRANCA SUSPENSO, 29,5 X 39CM OU EQUIVALENTE, PADRÃO POPULAR, INCLUSO SIFÃO FLEXÍVEL EM PVC, VÁLVULA E ENGATE FLEXÍVEL 30CM EM PLÁSTICO E TORNEIRA CROMADA DE MESA, PADRÃO POPULAR - FORNECIMENTO E INSTALAÇÃO. AF_12/2013</v>
          </cell>
          <cell r="C2037" t="str">
            <v>UN</v>
          </cell>
          <cell r="D2037" t="str">
            <v>178,15</v>
          </cell>
        </row>
        <row r="2038">
          <cell r="A2038" t="str">
            <v>86947</v>
          </cell>
          <cell r="B2038" t="str">
            <v>BANCADA MÁRMORE BRANCO POLIDO 0,50 X 0,60M, INCLUSO CUBA DE EMBUTIR OVAL EM LOUÇA BRANCA 35 X 50CM, VÁLVULA, SIFÃO TIPO GARRAFA E ENGATE FLEXÍVEL 40CM EM METAL CROMADO E APARELHO MISTURADOR DE MESA, PADRÃO MÉDIO - FORNECIMENTO E INSTALAÇÃO. AF_12/2013</v>
          </cell>
          <cell r="C2038" t="str">
            <v>UN</v>
          </cell>
          <cell r="D2038" t="str">
            <v>730,15</v>
          </cell>
        </row>
        <row r="2039">
          <cell r="A2039" t="str">
            <v>88571</v>
          </cell>
          <cell r="B2039" t="str">
            <v>SABONETEIRA DE SOBREPOR (FIXADA NA PAREDE), TIPO CONCHA, EM ACO INOXIDAVEL - FORNECIMENTO E INSTALACAO</v>
          </cell>
          <cell r="C2039" t="str">
            <v>UN</v>
          </cell>
          <cell r="D2039" t="str">
            <v>49,32</v>
          </cell>
        </row>
        <row r="2040">
          <cell r="A2040" t="str">
            <v>93396</v>
          </cell>
          <cell r="B2040" t="str">
            <v>BANCADA GRANITO CINZA POLIDO 0,50 X 0,60M, INCL. CUBA DE EMBUTIR OVAL LOUÇA BRANCA 35 X 50CM, VÁLVULA METAL CROMADO, SIFÃO FLEXÍVEL PVC, ENGATE 30CM FLEXÍVEL PLÁSTICO E TORNEIRA CROMADA DE MESA, PADRÃO POPULAR - FORNEC. E INSTALAÇÃO. AF_12/2013</v>
          </cell>
          <cell r="C2040" t="str">
            <v>UN</v>
          </cell>
          <cell r="D2040" t="str">
            <v>472,97</v>
          </cell>
        </row>
        <row r="2041">
          <cell r="A2041" t="str">
            <v>93441</v>
          </cell>
          <cell r="B2041" t="str">
            <v xml:space="preserve">BANCADA DE GRANITO CINZA POLIDO 150 X 60 CM, COM CUBA DE EMBUTIR DE AÇO INOXIDÁVEL MÉDIA, VÁLVULA AMERICANA EM METAL CROMADO, SIFÃO FLEXÍVEL EM PVC, ENGATE FLEXÍVEL 30 CM, TORNEIRA CROMADA LONGA DE PAREDE, 1/2 OU 3/4, PARA PIA DE COZINHA, PADRÃO POPULAR- </v>
          </cell>
          <cell r="C2041" t="str">
            <v>UN</v>
          </cell>
          <cell r="D2041" t="str">
            <v>790,67</v>
          </cell>
        </row>
        <row r="2042">
          <cell r="A2042" t="str">
            <v>93442</v>
          </cell>
          <cell r="B2042" t="str">
            <v>BANCADA MÁRMORE BRANCO POLIDO 150 X 60 CM, COM CUBA DE EMBUTIR DE AÇO INOXIDÁVEL MÉDIA, VÁLVULA AMERICANA EM METAL CROMADO, SIFÃO  TIPO GARRAFA EM METAL CROMADO, ENGATE FLEXÍVEL 30 CM, TORNEIRA  CROMADA TUBO MÓVEL, DE MESA, 1/2 OU 3/4, PARA PIA DE COZIN</v>
          </cell>
          <cell r="C2042" t="str">
            <v>UN</v>
          </cell>
          <cell r="D2042" t="str">
            <v>875,89</v>
          </cell>
        </row>
        <row r="2043">
          <cell r="A2043" t="str">
            <v>95469</v>
          </cell>
          <cell r="B2043" t="str">
            <v>VASO SANITARIO SIFONADO CONVENCIONAL COM  LOUÇA BRANCA - FORNECIMENTO E INSTALAÇÃO. AF_10/2016</v>
          </cell>
          <cell r="C2043" t="str">
            <v>UN</v>
          </cell>
          <cell r="D2043" t="str">
            <v>184,90</v>
          </cell>
        </row>
        <row r="2044">
          <cell r="A2044" t="str">
            <v>95470</v>
          </cell>
          <cell r="B2044" t="str">
            <v>VASO SANITARIO SIFONADO CONVENCIONAL COM LOUÇA BRANCA, INCLUSO CONJUNTO DE LIGAÇÃO PARA BACIA SANITÁRIA AJUSTÁVEL - FORNECIMENTO E INSTALAÇÃO. AF_10/2016</v>
          </cell>
          <cell r="C2044" t="str">
            <v>UN</v>
          </cell>
          <cell r="D2044" t="str">
            <v>190,46</v>
          </cell>
        </row>
        <row r="2045">
          <cell r="A2045" t="str">
            <v>95471</v>
          </cell>
          <cell r="B2045" t="str">
            <v>VASO SANITARIO SIFONADO CONVENCIONAL PARA PCD SEM FURO FRONTAL COM  LOUÇA BRANCA SEM ASSENTO -  FORNECIMENTO E INSTALAÇÃO. AF_10/2016</v>
          </cell>
          <cell r="C2045" t="str">
            <v>UN</v>
          </cell>
          <cell r="D2045" t="str">
            <v>688,08</v>
          </cell>
        </row>
        <row r="2046">
          <cell r="A2046" t="str">
            <v>95472</v>
          </cell>
          <cell r="B2046" t="str">
            <v>VASO SANITARIO SIFONADO CONVENCIONAL PARA PCD SEM FURO FRONTAL COM LOUÇA BRANCA SEM ASSENTO, INCLUSO CONJUNTO DE LIGAÇÃO PARA BACIA SANITÁRIA AJUSTÁVEL - FORNECIMENTO E INSTALAÇÃO. AF_10/2016</v>
          </cell>
          <cell r="C2046" t="str">
            <v>UN</v>
          </cell>
          <cell r="D2046" t="str">
            <v>693,64</v>
          </cell>
        </row>
        <row r="2047">
          <cell r="A2047" t="str">
            <v>95542</v>
          </cell>
          <cell r="B2047" t="str">
            <v>PORTA TOALHA ROSTO EM METAL CROMADO, TIPO ARGOLA, INCLUSO FIXAÇÃO. AF_10/2016</v>
          </cell>
          <cell r="C2047" t="str">
            <v>UN</v>
          </cell>
          <cell r="D2047" t="str">
            <v>26,98</v>
          </cell>
        </row>
        <row r="2048">
          <cell r="A2048" t="str">
            <v>95543</v>
          </cell>
          <cell r="B2048" t="str">
            <v>PORTA TOALHA BANHO EM METAL CROMADO, TIPO BARRA, INCLUSO FIXAÇÃO. AF_10/2016</v>
          </cell>
          <cell r="C2048" t="str">
            <v>UN</v>
          </cell>
          <cell r="D2048" t="str">
            <v>43,77</v>
          </cell>
        </row>
        <row r="2049">
          <cell r="A2049">
            <v>95544</v>
          </cell>
          <cell r="B2049" t="str">
            <v>PAPELEIRA DE PAREDE EM METAL CROMADO SEM TAMPA, INCLUSO FIXAÇÃO. AF_10/2016</v>
          </cell>
          <cell r="C2049" t="str">
            <v>UN</v>
          </cell>
          <cell r="D2049" t="str">
            <v>34,09</v>
          </cell>
        </row>
        <row r="2050">
          <cell r="A2050" t="str">
            <v>95545</v>
          </cell>
          <cell r="B2050" t="str">
            <v>SABONETEIRA DE PAREDE EM METAL CROMADO, INCLUSO FIXAÇÃO. AF_10/2016</v>
          </cell>
          <cell r="C2050" t="str">
            <v>UN</v>
          </cell>
          <cell r="D2050" t="str">
            <v>33,33</v>
          </cell>
        </row>
        <row r="2051">
          <cell r="A2051" t="str">
            <v>95546</v>
          </cell>
          <cell r="B2051" t="str">
            <v>KIT DE ACESSORIOS PARA BANHEIRO EM METAL CROMADO, 5 PECAS, INCLUSO FIXAÇÃO. AF_10/2016</v>
          </cell>
          <cell r="C2051" t="str">
            <v>UN</v>
          </cell>
          <cell r="D2051" t="str">
            <v>101,25</v>
          </cell>
        </row>
        <row r="2052">
          <cell r="A2052" t="str">
            <v>95547</v>
          </cell>
          <cell r="B2052" t="str">
            <v>SABONETEIRA PLASTICA TIPO DISPENSER PARA SABONETE LIQUIDO COM RESERVATORIO 800 A 1500 ML, INCLUSO FIXAÇÃO. AF_10/2016</v>
          </cell>
          <cell r="C2052" t="str">
            <v>UN</v>
          </cell>
          <cell r="D2052" t="str">
            <v>36,86</v>
          </cell>
        </row>
        <row r="2053">
          <cell r="A2053" t="str">
            <v>89957</v>
          </cell>
          <cell r="B2053" t="str">
            <v>PONTO DE CONSUMO TERMINAL DE ÁGUA FRIA (SUBRAMAL) COM TUBULAÇÃO DE PVC, DN 25 MM, INSTALADO EM RAMAL DE ÁGUA, INCLUSOS RASGO E CHUMBAMENTO EM ALVENARIA. AF_12/2014</v>
          </cell>
          <cell r="C2053" t="str">
            <v>UN</v>
          </cell>
          <cell r="D2053" t="str">
            <v>113,67</v>
          </cell>
        </row>
        <row r="2054">
          <cell r="A2054" t="str">
            <v>89959</v>
          </cell>
          <cell r="B2054" t="str">
            <v>PONTO DE CONSUMO TERMINAL DE ÁGUA QUENTE (SUBRAMAL) COM TUBULAÇÃO DE CPVC, DN 22 MM, INSTALADO EM RAMAL DE ÁGUA, INCLUSOS RASGO E CHUMBAMENTO EM ALVENARIA. AF_12/2014</v>
          </cell>
          <cell r="C2054" t="str">
            <v>UN</v>
          </cell>
          <cell r="D2054">
            <v>183.14</v>
          </cell>
        </row>
        <row r="2055">
          <cell r="A2055" t="str">
            <v>40729</v>
          </cell>
          <cell r="B2055" t="str">
            <v>VALVULA DESCARGA 1.1/2" COM REGISTRO, ACABAMENTO EM METAL CROMADO - FORNECIMENTO E INSTALACAO</v>
          </cell>
          <cell r="C2055" t="str">
            <v>UN</v>
          </cell>
          <cell r="D2055" t="str">
            <v>223,00</v>
          </cell>
        </row>
        <row r="2056">
          <cell r="A2056" t="str">
            <v>73795/1</v>
          </cell>
          <cell r="B2056" t="str">
            <v>VÁLVULA DE RETENÇÃO VERTICAL Ø 20MM (3/4") - FORNECIMENTO E INSTALAÇÃO</v>
          </cell>
          <cell r="C2056" t="str">
            <v>UN</v>
          </cell>
          <cell r="D2056" t="str">
            <v>57,08</v>
          </cell>
        </row>
        <row r="2057">
          <cell r="A2057" t="str">
            <v>73795/2</v>
          </cell>
          <cell r="B2057" t="str">
            <v>VÁLVULA DE RETENÇÃO VERTICAL Ø 25MM (1") - FORNECIMENTO E INSTALAÇÃO</v>
          </cell>
          <cell r="C2057" t="str">
            <v>UN</v>
          </cell>
          <cell r="D2057" t="str">
            <v>60,23</v>
          </cell>
        </row>
        <row r="2058">
          <cell r="A2058" t="str">
            <v>73795/3</v>
          </cell>
          <cell r="B2058" t="str">
            <v>VÁLVULA DE RETENÇÃO VERTICAL Ø 32MM (1.1/4") - FORNECIMENTO E INSTALAÇÃO</v>
          </cell>
          <cell r="C2058" t="str">
            <v>UN</v>
          </cell>
          <cell r="D2058" t="str">
            <v>78,57</v>
          </cell>
        </row>
        <row r="2059">
          <cell r="A2059" t="str">
            <v>73795/4</v>
          </cell>
          <cell r="B2059" t="str">
            <v>VÁLVULA DE RETENÇÃO VERTICAL Ø 40MM (1.1/2") - FORNECIMENTO E INSTALAÇÃO</v>
          </cell>
          <cell r="C2059" t="str">
            <v>UN</v>
          </cell>
          <cell r="D2059" t="str">
            <v>90,94</v>
          </cell>
        </row>
        <row r="2060">
          <cell r="A2060" t="str">
            <v>73795/5</v>
          </cell>
          <cell r="B2060" t="str">
            <v>VÁLVULA DE RETENÇÃO VERTICAL Ø 50MM (2") - FORNECIMENTO E INSTALAÇÃO</v>
          </cell>
          <cell r="C2060" t="str">
            <v>UN</v>
          </cell>
          <cell r="D2060" t="str">
            <v>119,83</v>
          </cell>
        </row>
        <row r="2061">
          <cell r="A2061" t="str">
            <v>73795/6</v>
          </cell>
          <cell r="B2061" t="str">
            <v>VÁLVULA DE RETENÇÃO VERTICAL Ø 80MM (3") - FORNECIMENTO E INSTALAÇÃO</v>
          </cell>
          <cell r="C2061" t="str">
            <v>UN</v>
          </cell>
          <cell r="D2061" t="str">
            <v>233,05</v>
          </cell>
        </row>
        <row r="2062">
          <cell r="A2062" t="str">
            <v>73795/7</v>
          </cell>
          <cell r="B2062" t="str">
            <v>VÁLVULA DE RETENÇÃO VERTICAL Ø 100MM (4") - FORNECIMENTO E INSTALAÇÃO</v>
          </cell>
          <cell r="C2062" t="str">
            <v>UN</v>
          </cell>
          <cell r="D2062" t="str">
            <v>388,68</v>
          </cell>
        </row>
        <row r="2063">
          <cell r="A2063" t="str">
            <v>73795/8</v>
          </cell>
          <cell r="B2063" t="str">
            <v>VÁLVULA DE RETENÇÃO HORIZONTAL Ø 20MM (3/4") - FORNECIMENTO E INSTALAÇÃO</v>
          </cell>
          <cell r="C2063" t="str">
            <v>UN</v>
          </cell>
          <cell r="D2063" t="str">
            <v>75,72</v>
          </cell>
        </row>
        <row r="2064">
          <cell r="A2064" t="str">
            <v>73795/9</v>
          </cell>
          <cell r="B2064" t="str">
            <v>VALVULA DE RETENCAO HORIZONTAL Ø 25MM (1) - FORNECIMENTO E INSTALACAO</v>
          </cell>
          <cell r="C2064" t="str">
            <v>UN</v>
          </cell>
          <cell r="D2064" t="str">
            <v>94,41</v>
          </cell>
        </row>
        <row r="2065">
          <cell r="A2065" t="str">
            <v>73795/10</v>
          </cell>
          <cell r="B2065" t="str">
            <v>VÁLVULA DE RETENÇÃO HORIZONTAL Ø 32MM (1.1/4") - FORNECIMENTO E INSTALAÇÃO</v>
          </cell>
          <cell r="C2065" t="str">
            <v>UN</v>
          </cell>
          <cell r="D2065" t="str">
            <v>129,68</v>
          </cell>
        </row>
        <row r="2066">
          <cell r="A2066" t="str">
            <v>73795/11</v>
          </cell>
          <cell r="B2066" t="str">
            <v>VÁLVULA DE RETENÇÃO HORIZONTAL Ø 40MM (1.1/2") - FORNECIMENTO E INSTALAÇÃO</v>
          </cell>
          <cell r="C2066" t="str">
            <v>UN</v>
          </cell>
          <cell r="D2066" t="str">
            <v>146,18</v>
          </cell>
        </row>
        <row r="2067">
          <cell r="A2067" t="str">
            <v>73795/12</v>
          </cell>
          <cell r="B2067" t="str">
            <v>VÁLVULA DE RETENÇÃO HORIZONTAL Ø 50MM (2") - FORNECIMENTO E INSTALAÇÃO</v>
          </cell>
          <cell r="C2067" t="str">
            <v>UN</v>
          </cell>
          <cell r="D2067" t="str">
            <v>193,69</v>
          </cell>
        </row>
        <row r="2068">
          <cell r="A2068" t="str">
            <v>73795/13</v>
          </cell>
          <cell r="B2068" t="str">
            <v>VÁLVULA DE RETENÇÃO HORIZONTAL Ø 65MM (2.1/2") - FORNECIMENTO E INSTALAÇÃO</v>
          </cell>
          <cell r="C2068" t="str">
            <v>UN</v>
          </cell>
          <cell r="D2068" t="str">
            <v>277,19</v>
          </cell>
        </row>
        <row r="2069">
          <cell r="A2069" t="str">
            <v>73795/14</v>
          </cell>
          <cell r="B2069" t="str">
            <v>VÁLVULA DE RETENÇÃO HORIZONTAL Ø 80MM (3") - FORNECIMENTO E INSTALAÇÃO</v>
          </cell>
          <cell r="C2069" t="str">
            <v>UN</v>
          </cell>
          <cell r="D2069" t="str">
            <v>359,42</v>
          </cell>
        </row>
        <row r="2070">
          <cell r="A2070" t="str">
            <v>73795/15</v>
          </cell>
          <cell r="B2070" t="str">
            <v>VÁLVULA DE RETENÇÃO HORIZONTAL Ø 100MM (4") - FORNECIMENTO E INSTALAÇÃO</v>
          </cell>
          <cell r="C2070" t="str">
            <v>UN</v>
          </cell>
          <cell r="D2070" t="str">
            <v>547,68</v>
          </cell>
        </row>
        <row r="2071">
          <cell r="A2071" t="str">
            <v>73796/1</v>
          </cell>
          <cell r="B2071" t="str">
            <v>VÁLVULA DE PÉ COM CRIVO Ø 20MM (3/4") - FORNECIMENTO E INSTALAÇÃO</v>
          </cell>
          <cell r="C2071" t="str">
            <v>UN</v>
          </cell>
          <cell r="D2071" t="str">
            <v>56,28</v>
          </cell>
        </row>
        <row r="2072">
          <cell r="A2072" t="str">
            <v>73796/2</v>
          </cell>
          <cell r="B2072" t="str">
            <v>VÁLVULA DE PÉ COM CRIVO Ø 25MM (1") - FORNECIMENTO E INSTALAÇÃO</v>
          </cell>
          <cell r="C2072" t="str">
            <v>UN</v>
          </cell>
          <cell r="D2072" t="str">
            <v>59,78</v>
          </cell>
        </row>
        <row r="2073">
          <cell r="A2073" t="str">
            <v>73796/3</v>
          </cell>
          <cell r="B2073" t="str">
            <v>VÁLVULA DE PÉ COM CRIVO Ø 40MM (1.1/2") - FORNECIMENTO E INSTALAÇÃO</v>
          </cell>
          <cell r="C2073" t="str">
            <v>UN</v>
          </cell>
          <cell r="D2073" t="str">
            <v>88,93</v>
          </cell>
        </row>
        <row r="2074">
          <cell r="A2074" t="str">
            <v>73796/4</v>
          </cell>
          <cell r="B2074" t="str">
            <v>VÁLVULA DE PÉ COM CRIVO Ø 50MM (2") - FORNECIMENTO E INSTALAÇÃO</v>
          </cell>
          <cell r="C2074" t="str">
            <v>UN</v>
          </cell>
          <cell r="D2074" t="str">
            <v>120,42</v>
          </cell>
        </row>
        <row r="2075">
          <cell r="A2075" t="str">
            <v>73796/5</v>
          </cell>
          <cell r="B2075" t="str">
            <v>VÁLVULA DE PÉ COM CRIVO Ø 65MM (2.1/2") - FORNECIMENTO E INSTALAÇÃO</v>
          </cell>
          <cell r="C2075" t="str">
            <v>UN</v>
          </cell>
          <cell r="D2075" t="str">
            <v>205,33</v>
          </cell>
        </row>
        <row r="2076">
          <cell r="A2076" t="str">
            <v>73796/6</v>
          </cell>
          <cell r="B2076" t="str">
            <v>VÁLVULA DE PÉ COM CRIVO Ø 80MM (3") - FORNECIMENTO E INSTALAÇÃO</v>
          </cell>
          <cell r="C2076" t="str">
            <v>UN</v>
          </cell>
          <cell r="D2076" t="str">
            <v>258,47</v>
          </cell>
        </row>
        <row r="2077">
          <cell r="A2077" t="str">
            <v>73796/7</v>
          </cell>
          <cell r="B2077" t="str">
            <v>VÁLVULA DE PÉ COM CRIVO Ø 100MM (4") - FORNECIMENTO E INSTALAÇÃO</v>
          </cell>
          <cell r="C2077" t="str">
            <v>UN</v>
          </cell>
          <cell r="D2077" t="str">
            <v>438,30</v>
          </cell>
        </row>
        <row r="2078">
          <cell r="A2078" t="str">
            <v>73870/4</v>
          </cell>
          <cell r="B2078" t="str">
            <v>REGISTRO DE ESFERA EM BRONZE D= 1.1/4" FORNEC E COLOCACAO</v>
          </cell>
          <cell r="C2078" t="str">
            <v>UN</v>
          </cell>
          <cell r="D2078" t="str">
            <v>110,21</v>
          </cell>
        </row>
        <row r="2079">
          <cell r="A2079" t="str">
            <v>74091/1</v>
          </cell>
          <cell r="B2079" t="str">
            <v>VALVULA RETENCAO VERTICAL BRONZE (PN-16) 2.1/2" 200PSI - EXTREMIDADES COM ROSCA - FORNECIMENTO E INSTALACAO</v>
          </cell>
          <cell r="C2079" t="str">
            <v>UN</v>
          </cell>
          <cell r="D2079" t="str">
            <v>180,78</v>
          </cell>
        </row>
        <row r="2080">
          <cell r="A2080" t="str">
            <v>74093/1</v>
          </cell>
          <cell r="B2080" t="str">
            <v>VALVULA PE COM CRIVO BRONZE 1.1/4" - FORNECIMENTO E INSTALACAO</v>
          </cell>
          <cell r="C2080" t="str">
            <v>UN</v>
          </cell>
          <cell r="D2080" t="str">
            <v>80,37</v>
          </cell>
        </row>
        <row r="2081">
          <cell r="A2081" t="str">
            <v>74169/1</v>
          </cell>
          <cell r="B2081" t="str">
            <v>REGISTRO/VALVULA GLOBO ANGULAR 45 GRAUS EM LATAO PARA HIDRANTES DE INCÊNDIO PREDIAL DN 2.1/2, COM VOLANTE, CLASSE DE PRESSAO DE ATE 200 PSI - FORNECIMENTO E INSTALACAO</v>
          </cell>
          <cell r="C2081" t="str">
            <v>UN</v>
          </cell>
          <cell r="D2081" t="str">
            <v>173,41</v>
          </cell>
        </row>
        <row r="2082">
          <cell r="A2082" t="str">
            <v>85117</v>
          </cell>
          <cell r="B2082" t="str">
            <v>VALVULA DE RETENCAO VERTICAL BRONZE (PN-16) 1/2" 200 PSI - EXTREMIDADE COM ROSCA - FORNECIMENTO E INSTALACAO</v>
          </cell>
          <cell r="C2082" t="str">
            <v>UN</v>
          </cell>
          <cell r="D2082" t="str">
            <v>37,97</v>
          </cell>
        </row>
        <row r="2083">
          <cell r="A2083" t="str">
            <v>89349</v>
          </cell>
          <cell r="B2083" t="str">
            <v>REGISTRO DE PRESSÃO BRUTO, LATÃO, ROSCÁVEL, 1/2", FORNECIDO E INSTALADO EM RAMAL DE ÁGUA. AF_12/2014</v>
          </cell>
          <cell r="C2083" t="str">
            <v>UN</v>
          </cell>
          <cell r="D2083" t="str">
            <v>25,62</v>
          </cell>
        </row>
        <row r="2084">
          <cell r="A2084" t="str">
            <v>89351</v>
          </cell>
          <cell r="B2084" t="str">
            <v>REGISTRO DE PRESSÃO BRUTO, ROSCÁVEL, 3/4", FORNECIDO E INSTALADO EM RAMAL DE ÁGUA. AF_12/2014</v>
          </cell>
          <cell r="C2084" t="str">
            <v>UN</v>
          </cell>
          <cell r="D2084" t="str">
            <v>29,02</v>
          </cell>
        </row>
        <row r="2085">
          <cell r="A2085" t="str">
            <v>89352</v>
          </cell>
          <cell r="B2085" t="str">
            <v>REGISTRO DE GAVETA BRUTO, LATÃO, ROSCÁVEL, 1/2", FORNECIDO E INSTALADO EM RAMAL DE ÁGUA. AF_12/2014</v>
          </cell>
          <cell r="C2085" t="str">
            <v>UN</v>
          </cell>
          <cell r="D2085" t="str">
            <v>32,83</v>
          </cell>
        </row>
        <row r="2086">
          <cell r="A2086" t="str">
            <v>89353</v>
          </cell>
          <cell r="B2086" t="str">
            <v>REGISTRO DE GAVETA BRUTO, LATÃO, ROSCÁVEL, 3/4", FORNECIDO E INSTALADO EM RAMAL DE ÁGUA. AF_12/2014</v>
          </cell>
          <cell r="C2086" t="str">
            <v>UN</v>
          </cell>
          <cell r="D2086" t="str">
            <v>34,19</v>
          </cell>
        </row>
        <row r="2087">
          <cell r="A2087" t="str">
            <v>89354</v>
          </cell>
          <cell r="B2087" t="str">
            <v>MISTURADOR MONOCOMANDO PARA CHUVEIRO, BASE BRUTA E ACABAMENTO CROMADO, FORNECIDO E INSTALADO EM RAMAL DE ÁGUA. AF_12/2014</v>
          </cell>
          <cell r="C2087" t="str">
            <v>UN</v>
          </cell>
          <cell r="D2087" t="str">
            <v>181,16</v>
          </cell>
        </row>
        <row r="2088">
          <cell r="A2088" t="str">
            <v>89969</v>
          </cell>
          <cell r="B2088" t="str">
            <v>KIT DE REGISTRO DE PRESSÃO BRUTO DE LATÃO ½", INCLUSIVE CONEXÕES,  ROSCÁVEL, INSTALADO EM RAMAL DE ÁGUA FRIA - FORNECIMENTO E INSTALAÇÃO. AF_12/2014</v>
          </cell>
          <cell r="C2088" t="str">
            <v>UN</v>
          </cell>
          <cell r="D2088" t="str">
            <v>35,95</v>
          </cell>
        </row>
        <row r="2089">
          <cell r="A2089" t="str">
            <v>89970</v>
          </cell>
          <cell r="B2089" t="str">
            <v>KIT DE REGISTRO DE PRESSÃO BRUTO DE LATÃO ¾", INCLUSIVE CONEXÕES, ROSCÁVEL, INSTALADO EM RAMAL DE ÁGUA FRIA - FORNECIMENTO E INSTALAÇÃO. AF_12/2014</v>
          </cell>
          <cell r="C2089" t="str">
            <v>UN</v>
          </cell>
          <cell r="D2089" t="str">
            <v>39,85</v>
          </cell>
        </row>
        <row r="2090">
          <cell r="A2090" t="str">
            <v>89971</v>
          </cell>
          <cell r="B2090" t="str">
            <v>KIT DE REGISTRO DE GAVETA BRUTO DE LATÃO ½", INCLUSIVE CONEXÕES, ROSCÁVEL, INSTALADO EM RAMAL DE ÁGUA FRIA - FORNECIMENTO E INSTALAÇÃO. AF_12/2014</v>
          </cell>
          <cell r="C2090" t="str">
            <v>UN</v>
          </cell>
          <cell r="D2090" t="str">
            <v>42,07</v>
          </cell>
        </row>
        <row r="2091">
          <cell r="A2091" t="str">
            <v>89972</v>
          </cell>
          <cell r="B2091" t="str">
            <v>KIT DE REGISTRO DE GAVETA BRUTO DE LATÃO ¾", INCLUSIVE CONEXÕES, ROSCÁVEL, INSTALADO EM RAMAL DE ÁGUA FRIA - FORNECIMENTO E INSTALAÇÃO. AF_12/2014</v>
          </cell>
          <cell r="C2091" t="str">
            <v>UN</v>
          </cell>
          <cell r="D2091" t="str">
            <v>44,93</v>
          </cell>
        </row>
        <row r="2092">
          <cell r="A2092" t="str">
            <v>89973</v>
          </cell>
          <cell r="B2092" t="str">
            <v>KIT DE MISTURADOR BASE BRUTA DE LATÃO ¾" MONOCOMANDO PARA CHUVEIRO, INCLUSIVE CONEXÕES, INSTALADO EM RAMAL DE ÁGUA - FORNECIMENTO E INSTALAÇÃO. AF_12/2014</v>
          </cell>
          <cell r="C2092" t="str">
            <v>UN</v>
          </cell>
          <cell r="D2092" t="str">
            <v>333,71</v>
          </cell>
        </row>
        <row r="2093">
          <cell r="A2093" t="str">
            <v>89974</v>
          </cell>
          <cell r="B2093" t="str">
            <v>KIT DE TÊ MISTURADOR EM CPVC ¾" COM DUPLO COMANDO PARA CHUVEIRO, INCLUSIVE CONEXÕES, INSTALADO EM RAMAL DE ÁGUA - FORNECIMENTO E INSTALAÇÃO. AF_12/2014</v>
          </cell>
          <cell r="C2093" t="str">
            <v>UN</v>
          </cell>
          <cell r="D2093" t="str">
            <v>222,99</v>
          </cell>
        </row>
        <row r="2094">
          <cell r="A2094" t="str">
            <v>89984</v>
          </cell>
          <cell r="B2094" t="str">
            <v>REGISTRO DE PRESSÃO BRUTO, LATÃO, ROSCÁVEL, 1/2", COM ACABAMENTO E CANOPLA CROMADOS. FORNECIDO E INSTALADO EM RAMAL DE ÁGUA. AF_12/2014</v>
          </cell>
          <cell r="C2094" t="str">
            <v>UN</v>
          </cell>
          <cell r="D2094" t="str">
            <v>68,96</v>
          </cell>
        </row>
        <row r="2095">
          <cell r="A2095" t="str">
            <v>89985</v>
          </cell>
          <cell r="B2095" t="str">
            <v>REGISTRO DE PRESSÃO BRUTO, LATÃO, ROSCÁVEL, 3/4", COM ACABAMENTO E CANOPLA CROMADOS. FORNECIDO E INSTALADO EM RAMAL DE ÁGUA. AF_12/2014</v>
          </cell>
          <cell r="C2095" t="str">
            <v>UN</v>
          </cell>
          <cell r="D2095" t="str">
            <v>70,92</v>
          </cell>
        </row>
        <row r="2096">
          <cell r="A2096" t="str">
            <v>89986</v>
          </cell>
          <cell r="B2096" t="str">
            <v>REGISTRO DE GAVETA BRUTO, LATÃO, ROSCÁVEL, 1/2", COM ACABAMENTO E CANOPLA CROMADOS. FORNECIDO E INSTALADO EM RAMAL DE ÁGUA. AF_12/2014</v>
          </cell>
          <cell r="C2096" t="str">
            <v>UN</v>
          </cell>
          <cell r="D2096" t="str">
            <v>67,30</v>
          </cell>
        </row>
        <row r="2097">
          <cell r="A2097" t="str">
            <v>89987</v>
          </cell>
          <cell r="B2097" t="str">
            <v>REGISTRO DE GAVETA BRUTO, LATÃO, ROSCÁVEL, 3/4", COM ACABAMENTO E CANOPLA CROMADOS. FORNECIDO E INSTALADO EM RAMAL DE ÁGUA. AF_12/2014</v>
          </cell>
          <cell r="C2097" t="str">
            <v>UN</v>
          </cell>
          <cell r="D2097" t="str">
            <v>74,54</v>
          </cell>
        </row>
        <row r="2098">
          <cell r="A2098" t="str">
            <v>90371</v>
          </cell>
          <cell r="B2098" t="str">
            <v>REGISTRO DE ESFERA, PVC, ROSCÁVEL, 3/4", FORNECIDO E INSTALADO EM RAMAL DE ÁGUA. AF_03/2015</v>
          </cell>
          <cell r="C2098" t="str">
            <v>UN</v>
          </cell>
          <cell r="D2098" t="str">
            <v>26,25</v>
          </cell>
        </row>
        <row r="2099">
          <cell r="A2099" t="str">
            <v>94489</v>
          </cell>
          <cell r="B2099" t="str">
            <v>REGISTRO DE ESFERA, PVC, SOLDÁVEL, DN  25 MM, INSTALADO EM RESERVAÇÃO DE ÁGUA DE EDIFICAÇÃO QUE POSSUA RESERVATÓRIO DE FIBRA/FIBROCIMENTO   FORNECIMENTO E INSTALAÇÃO. AF_06/2016</v>
          </cell>
          <cell r="C2099" t="str">
            <v>UN</v>
          </cell>
          <cell r="D2099" t="str">
            <v>21,72</v>
          </cell>
        </row>
        <row r="2100">
          <cell r="A2100" t="str">
            <v>94490</v>
          </cell>
          <cell r="B2100" t="str">
            <v>REGISTRO DE ESFERA, PVC, SOLDÁVEL, DN  32 MM, INSTALADO EM RESERVAÇÃO DE ÁGUA DE EDIFICAÇÃO QUE POSSUA RESERVATÓRIO DE FIBRA/FIBROCIMENTO   FORNECIMENTO E INSTALAÇÃO. AF_06/2016</v>
          </cell>
          <cell r="C2100" t="str">
            <v>UN</v>
          </cell>
          <cell r="D2100" t="str">
            <v>36,79</v>
          </cell>
        </row>
        <row r="2101">
          <cell r="A2101" t="str">
            <v>94491</v>
          </cell>
          <cell r="B2101" t="str">
            <v>REGISTRO DE ESFERA, PVC, SOLDÁVEL, DN  40 MM, INSTALADO EM RESERVAÇÃO DE ÁGUA DE EDIFICAÇÃO QUE POSSUA RESERVATÓRIO DE FIBRA/FIBROCIMENTO   FORNECIMENTO E INSTALAÇÃO. AF_06/2016</v>
          </cell>
          <cell r="C2101" t="str">
            <v>UN</v>
          </cell>
          <cell r="D2101" t="str">
            <v>50,37</v>
          </cell>
        </row>
        <row r="2102">
          <cell r="A2102" t="str">
            <v>94492</v>
          </cell>
          <cell r="B2102" t="str">
            <v>REGISTRO DE ESFERA, PVC, SOLDÁVEL, DN  50 MM, INSTALADO EM RESERVAÇÃO DE ÁGUA DE EDIFICAÇÃO QUE POSSUA RESERVATÓRIO DE FIBRA/FIBROCIMENTO   FORNECIMENTO E INSTALAÇÃO. AF_06/2016</v>
          </cell>
          <cell r="C2102" t="str">
            <v>UN</v>
          </cell>
          <cell r="D2102" t="str">
            <v>51,65</v>
          </cell>
        </row>
        <row r="2103">
          <cell r="A2103" t="str">
            <v>94493</v>
          </cell>
          <cell r="B2103" t="str">
            <v>REGISTRO DE ESFERA, PVC, SOLDÁVEL, DN  60 MM, INSTALADO EM RESERVAÇÃO DE ÁGUA DE EDIFICAÇÃO QUE POSSUA RESERVATÓRIO DE FIBRA/FIBROCIMENTO   FORNECIMENTO E INSTALAÇÃO. AF_06/2016</v>
          </cell>
          <cell r="C2103" t="str">
            <v>UN</v>
          </cell>
          <cell r="D2103" t="str">
            <v>93,51</v>
          </cell>
        </row>
        <row r="2104">
          <cell r="A2104" t="str">
            <v>94494</v>
          </cell>
          <cell r="B2104" t="str">
            <v>REGISTRO DE GAVETA BRUTO, LATÃO, ROSCÁVEL, 3/4, INSTALADO EM RESERVAÇÃO DE ÁGUA DE EDIFICAÇÃO QUE POSSUA RESERVATÓRIO DE FIBRA/FIBROCIMENTO  FORNECIMENTO E INSTALAÇÃO. AF_06/2016</v>
          </cell>
          <cell r="C2104" t="str">
            <v>UN</v>
          </cell>
          <cell r="D2104" t="str">
            <v>57,12</v>
          </cell>
        </row>
        <row r="2105">
          <cell r="A2105" t="str">
            <v>94495</v>
          </cell>
          <cell r="B2105" t="str">
            <v>REGISTRO DE GAVETA BRUTO, LATÃO, ROSCÁVEL, 1, INSTALADO EM RESERVAÇÃO DE ÁGUA DE EDIFICAÇÃO QUE POSSUA RESERVATÓRIO DE FIBRA/FIBROCIMENTO  FORNECIMENTO E INSTALAÇÃO. AF_06/2016</v>
          </cell>
          <cell r="C2105" t="str">
            <v>UN</v>
          </cell>
          <cell r="D2105" t="str">
            <v>72,23</v>
          </cell>
        </row>
        <row r="2106">
          <cell r="A2106" t="str">
            <v>94496</v>
          </cell>
          <cell r="B2106" t="str">
            <v>REGISTRO DE GAVETA BRUTO, LATÃO, ROSCÁVEL, 1 1/4, INSTALADO EM RESERVAÇÃO DE ÁGUA DE EDIFICAÇÃO QUE POSSUA RESERVATÓRIO DE FIBRA/FIBROCIMENTO  FORNECIMENTO E INSTALAÇÃO. AF_06/2016</v>
          </cell>
          <cell r="C2106" t="str">
            <v>UN</v>
          </cell>
          <cell r="D2106" t="str">
            <v>87,83</v>
          </cell>
        </row>
        <row r="2107">
          <cell r="A2107" t="str">
            <v>94497</v>
          </cell>
          <cell r="B2107" t="str">
            <v>REGISTRO DE GAVETA BRUTO, LATÃO, ROSCÁVEL, 1 1/2, INSTALADO EM RESERVAÇÃO DE ÁGUA DE EDIFICAÇÃO QUE POSSUA RESERVATÓRIO DE FIBRA/FIBROCIMENTO  FORNECIMENTO E INSTALAÇÃO. AF_06/2016</v>
          </cell>
          <cell r="C2107" t="str">
            <v>UN</v>
          </cell>
          <cell r="D2107" t="str">
            <v>102,59</v>
          </cell>
        </row>
        <row r="2108">
          <cell r="A2108" t="str">
            <v>94498</v>
          </cell>
          <cell r="B2108" t="str">
            <v>REGISTRO DE GAVETA BRUTO, LATÃO, ROSCÁVEL, 2, INSTALADO EM RESERVAÇÃO DE ÁGUA DE EDIFICAÇÃO QUE POSSUA RESERVATÓRIO DE FIBRA/FIBROCIMENTO  FORNECIMENTO E INSTALAÇÃO. AF_06/2016</v>
          </cell>
          <cell r="C2108" t="str">
            <v>UN</v>
          </cell>
          <cell r="D2108" t="str">
            <v>131,77</v>
          </cell>
        </row>
        <row r="2109">
          <cell r="A2109" t="str">
            <v>94499</v>
          </cell>
          <cell r="B2109" t="str">
            <v>REGISTRO DE GAVETA BRUTO, LATÃO, ROSCÁVEL, 2 1/2, INSTALADO EM RESERVAÇÃO DE ÁGUA DE EDIFICAÇÃO QUE POSSUA RESERVATÓRIO DE FIBRA/FIBROCIMENTO  FORNECIMENTO E INSTALAÇÃO. AF_06/2016</v>
          </cell>
          <cell r="C2109" t="str">
            <v>UN</v>
          </cell>
          <cell r="D2109" t="str">
            <v>237,89</v>
          </cell>
        </row>
        <row r="2110">
          <cell r="A2110" t="str">
            <v>94500</v>
          </cell>
          <cell r="B2110" t="str">
            <v>REGISTRO DE GAVETA BRUTO, LATÃO, ROSCÁVEL, 3, INSTALADO EM RESERVAÇÃO DE ÁGUA DE EDIFICAÇÃO QUE POSSUA RESERVATÓRIO DE FIBRA/FIBROCIMENTO  FORNECIMENTO E INSTALAÇÃO. AF_06/2016</v>
          </cell>
          <cell r="C2110" t="str">
            <v>UN</v>
          </cell>
          <cell r="D2110" t="str">
            <v>282,36</v>
          </cell>
        </row>
        <row r="2111">
          <cell r="A2111" t="str">
            <v>94501</v>
          </cell>
          <cell r="B2111" t="str">
            <v>REGISTRO DE GAVETA BRUTO, LATÃO, ROSCÁVEL, 4, INSTALADO EM RESERVAÇÃO DE ÁGUA DE EDIFICAÇÃO QUE POSSUA RESERVATÓRIO DE FIBRA/FIBROCIMENTO  FORNECIMENTO E INSTALAÇÃO. AF_06/2016</v>
          </cell>
          <cell r="C2111" t="str">
            <v>UN</v>
          </cell>
          <cell r="D2111" t="str">
            <v>551,24</v>
          </cell>
        </row>
        <row r="2112">
          <cell r="A2112" t="str">
            <v>94792</v>
          </cell>
          <cell r="B2112" t="str">
            <v>REGISTRO DE GAVETA BRUTO, LATÃO, ROSCÁVEL, 1, COM ACABAMENTO E CANOPLA CROMADOS, INSTALADO EM RESERVAÇÃO DE ÁGUA DE EDIFICAÇÃO QUE POSSUA RESERVATÓRIO DE FIBRA/FIBROCIMENTO  FORNECIMENTO E INSTALAÇÃO. AF_06/2016</v>
          </cell>
          <cell r="C2112" t="str">
            <v>UN</v>
          </cell>
          <cell r="D2112" t="str">
            <v>109,01</v>
          </cell>
        </row>
        <row r="2113">
          <cell r="A2113" t="str">
            <v>94793</v>
          </cell>
          <cell r="B2113" t="str">
            <v>REGISTRO DE GAVETA BRUTO, LATÃO, ROSCÁVEL, 1 1/4, COM ACABAMENTO E CANOPLA CROMADOS, INSTALADO EM RESERVAÇÃO DE ÁGUA DE EDIFICAÇÃO QUE POSSUA RESERVATÓRIO DE FIBRA/FIBROCIMENTO  FORNECIMENTO E INSTALAÇÃO. AF_06/2016</v>
          </cell>
          <cell r="C2113" t="str">
            <v>UN</v>
          </cell>
          <cell r="D2113" t="str">
            <v>140,10</v>
          </cell>
        </row>
        <row r="2114">
          <cell r="A2114" t="str">
            <v>94794</v>
          </cell>
          <cell r="B2114" t="str">
            <v>REGISTRO DE GAVETA BRUTO, LATÃO, ROSCÁVEL, 1 1/2, COM ACABAMENTO E CANOPLA CROMADOS, INSTALADO EM RESERVAÇÃO DE ÁGUA DE EDIFICAÇÃO QUE POSSUA RESERVATÓRIO DE FIBRA/FIBROCIMENTO  FORNECIMENTO E INSTALAÇÃO. AF_06/2016</v>
          </cell>
          <cell r="C2114" t="str">
            <v>UN</v>
          </cell>
          <cell r="D2114" t="str">
            <v>145,09</v>
          </cell>
        </row>
        <row r="2115">
          <cell r="A2115" t="str">
            <v>94795</v>
          </cell>
          <cell r="B2115" t="str">
            <v>TORNEIRA DE BÓIA REAL, ROSCÁVEL, 1/2", FORNECIDA E INSTALADA EM RESERVAÇÃO DE ÁGUA. AF_06/2016</v>
          </cell>
          <cell r="C2115" t="str">
            <v>UN</v>
          </cell>
          <cell r="D2115" t="str">
            <v>42,74</v>
          </cell>
        </row>
        <row r="2116">
          <cell r="A2116" t="str">
            <v>94796</v>
          </cell>
          <cell r="B2116" t="str">
            <v>TORNEIRA DE BÓIA REAL, ROSCÁVEL, 3/4", FORNECIDA E INSTALADA EM RESERVAÇÃO DE ÁGUA. AF_06/2016</v>
          </cell>
          <cell r="C2116" t="str">
            <v>UN</v>
          </cell>
          <cell r="D2116" t="str">
            <v>52,56</v>
          </cell>
        </row>
        <row r="2117">
          <cell r="A2117" t="str">
            <v>94797</v>
          </cell>
          <cell r="B2117" t="str">
            <v>TORNEIRA DE BÓIA REAL, ROSCÁVEL, 1", FORNECIDA E INSTALADA EM RESERVAÇÃO DE ÁGUA. AF_06/2016</v>
          </cell>
          <cell r="C2117" t="str">
            <v>UN</v>
          </cell>
          <cell r="D2117" t="str">
            <v>49,28</v>
          </cell>
        </row>
        <row r="2118">
          <cell r="A2118" t="str">
            <v>94798</v>
          </cell>
          <cell r="B2118" t="str">
            <v>TORNEIRA DE BÓIA REAL, ROSCÁVEL, 1 1/4", FORNECIDA E INSTALADA EM RESERVAÇÃO DE ÁGUA. AF_06/2016</v>
          </cell>
          <cell r="C2118" t="str">
            <v>UN</v>
          </cell>
          <cell r="D2118" t="str">
            <v>107,15</v>
          </cell>
        </row>
        <row r="2119">
          <cell r="A2119" t="str">
            <v>94799</v>
          </cell>
          <cell r="B2119" t="str">
            <v>TORNEIRA DE BÓIA REAL, ROSCÁVEL, 1 1/2", FORNECIDA E INSTALADA EM RESERVAÇÃO DE ÁGUA. AF_06/2016</v>
          </cell>
          <cell r="C2119" t="str">
            <v>UN</v>
          </cell>
          <cell r="D2119" t="str">
            <v>103,89</v>
          </cell>
        </row>
        <row r="2120">
          <cell r="A2120" t="str">
            <v>94800</v>
          </cell>
          <cell r="B2120" t="str">
            <v>TORNEIRA DE BÓIA REAL, ROSCÁVEL, 2", FORNECIDA E INSTALADA EM RESERVAÇÃO DE ÁGUA. AF_06/2016</v>
          </cell>
          <cell r="C2120" t="str">
            <v>UN</v>
          </cell>
          <cell r="D2120" t="str">
            <v>177,06</v>
          </cell>
        </row>
        <row r="2121">
          <cell r="A2121" t="str">
            <v>95248</v>
          </cell>
          <cell r="B2121" t="str">
            <v>VÁLVULA DE ESFERA BRUTA, BRONZE, ROSCÁVEL, 1/2  , INSTALADO EM RESERVAÇÃO DE ÁGUA DE EDIFICAÇÃO QUE POSSUA RESERVATÓRIO DE FIBRA/FIBROCIMENTO - FORNECIMENTO E INSTALAÇÃO. AF_06/2016</v>
          </cell>
          <cell r="C2121" t="str">
            <v>UN</v>
          </cell>
          <cell r="D2121" t="str">
            <v>68,12</v>
          </cell>
        </row>
        <row r="2122">
          <cell r="A2122" t="str">
            <v>95249</v>
          </cell>
          <cell r="B2122" t="str">
            <v>VÁLVULA DE ESFERA BRUTA, BRONZE, ROSCÁVEL, 3/4'', INSTALADO EM RESERVAÇÃO DE ÁGUA DE EDIFICAÇÃO QUE POSSUA RESERVATÓRIO DE FIBRA/FIBROCIMENTO - FORNECIMENTO E INSTALAÇÃO. AF_06/2016</v>
          </cell>
          <cell r="C2122" t="str">
            <v>UN</v>
          </cell>
          <cell r="D2122" t="str">
            <v>73,85</v>
          </cell>
        </row>
        <row r="2123">
          <cell r="A2123" t="str">
            <v>95250</v>
          </cell>
          <cell r="B2123" t="str">
            <v>VÁLVULA DE ESFERA BRUTA, BRONZE, ROSCÁVEL, 1'', INSTALADO EM RESERVAÇÃO DE ÁGUA DE EDIFICAÇÃO QUE POSSUA RESERVATÓRIO DE FIBRA/FIBROCIMENTO -   FORNECIMENTO E INSTALAÇÃO. AF_06/2016</v>
          </cell>
          <cell r="C2123" t="str">
            <v>UN</v>
          </cell>
          <cell r="D2123" t="str">
            <v>88,85</v>
          </cell>
        </row>
        <row r="2124">
          <cell r="A2124" t="str">
            <v>95251</v>
          </cell>
          <cell r="B2124" t="str">
            <v>VÁLVULA DE ESFERA BRUTA, BRONZE, ROSCÁVEL, 1 1/4'', INSTALADO EM RESERVAÇÃO DE ÁGUA DE EDIFICAÇÃO QUE POSSUA RESERVATÓRIO DE FIBRA/FIBROCIMENTO -   FORNECIMENTO E INSTALAÇÃO. AF_06/2016</v>
          </cell>
          <cell r="C2124" t="str">
            <v>UN</v>
          </cell>
          <cell r="D2124" t="str">
            <v>117,86</v>
          </cell>
        </row>
        <row r="2125">
          <cell r="A2125" t="str">
            <v>95252</v>
          </cell>
          <cell r="B2125" t="str">
            <v>VÁLVULA DE ESFERA BRUTA, BRONZE, ROSCÁVEL, 1 1/2'', INSTALADO EM RESERVAÇÃO DE ÁGUA DE EDIFICAÇÃO QUE POSSUA RESERVATÓRIO DE FIBRA/FIBROCIMENTO -   FORNECIMENTO E INSTALAÇÃO. AF_06/2016</v>
          </cell>
          <cell r="C2125" t="str">
            <v>UN</v>
          </cell>
          <cell r="D2125" t="str">
            <v>135,54</v>
          </cell>
        </row>
        <row r="2126">
          <cell r="A2126" t="str">
            <v>95253</v>
          </cell>
          <cell r="B2126" t="str">
            <v>VÁLVULA DE ESFERA BRUTA, BRONZE, ROSCÁVEL, 2'', INSTALADO EM RESERVAÇÃO DE ÁGUA DE EDIFICAÇÃO QUE POSSUA RESERVATÓRIO DE FIBRA/FIBROCIMENTO - FORNECIMENTO E INSTALAÇÃO. AF_06/2016</v>
          </cell>
          <cell r="C2126" t="str">
            <v>UN</v>
          </cell>
          <cell r="D2126" t="str">
            <v>193,16</v>
          </cell>
        </row>
        <row r="2127">
          <cell r="A2127" t="str">
            <v>95634</v>
          </cell>
          <cell r="B2127" t="str">
            <v>KIT CAVALETE PARA MEDIÇÃO DE ÁGUA - ENTRADA PRINCIPAL, EM PVC SOLDÁVEL DN 20 (½ )   FORNECIMENTO E INSTALAÇÃO (EXCLUSIVE HIDRÔMETRO). AF_11/2016</v>
          </cell>
          <cell r="C2127" t="str">
            <v>UN</v>
          </cell>
          <cell r="D2127" t="str">
            <v>99,11</v>
          </cell>
        </row>
        <row r="2128">
          <cell r="A2128" t="str">
            <v>95635</v>
          </cell>
          <cell r="B2128" t="str">
            <v>KIT CAVALETE PARA MEDIÇÃO DE ÁGUA - ENTRADA PRINCIPAL, EM PVC SOLDÁVEL DN 25 (¾ )   FORNECIMENTO E INSTALAÇÃO (EXCLUSIVE HIDRÔMETRO). AF_11/2016</v>
          </cell>
          <cell r="C2128" t="str">
            <v>UN</v>
          </cell>
          <cell r="D2128" t="str">
            <v>107,67</v>
          </cell>
        </row>
        <row r="2129">
          <cell r="A2129" t="str">
            <v>95637</v>
          </cell>
          <cell r="B2129" t="str">
            <v>KIT CAVALETE PARA MEDIÇÃO DE ÁGUA - ENTRADA PRINCIPAL, EM AÇO GALVANIZADO DN 32 (1 ¼)  FORNECIMENTO E INSTALAÇÃO (EXCLUSIVE HIDRÔMETRO). AF_11/2016</v>
          </cell>
          <cell r="C2129" t="str">
            <v>UN</v>
          </cell>
          <cell r="D2129" t="str">
            <v>398,66</v>
          </cell>
        </row>
        <row r="2130">
          <cell r="A2130" t="str">
            <v>95638</v>
          </cell>
          <cell r="B2130" t="str">
            <v>KIT CAVALETE PARA MEDIÇÃO DE ÁGUA - ENTRADA PRINCIPAL, EM AÇO GALVANIZADO DN 40 (1 ½)  FORNECIMENTO E INSTALAÇÃO (EXCLUSIVE HIDRÔMETRO). AF_11/2016</v>
          </cell>
          <cell r="C2130" t="str">
            <v>UN</v>
          </cell>
          <cell r="D2130" t="str">
            <v>481,18</v>
          </cell>
        </row>
        <row r="2131">
          <cell r="A2131" t="str">
            <v>95639</v>
          </cell>
          <cell r="B2131" t="str">
            <v>KIT CAVALETE PARA MEDIÇÃO DE ÁGUA - ENTRADA PRINCIPAL, EM AÇO GALVANIZADO DN 50 (2)  FORNECIMENTO E INSTALAÇÃO (EXCLUSIVE HIDRÔMETRO). AF_11/2016</v>
          </cell>
          <cell r="C2131" t="str">
            <v>UN</v>
          </cell>
          <cell r="D2131" t="str">
            <v>596,06</v>
          </cell>
        </row>
        <row r="2132">
          <cell r="A2132" t="str">
            <v>95641</v>
          </cell>
          <cell r="B2132" t="str">
            <v>KIT CAVALETE PARA MEDIÇÃO DE ÁGUA - ENTRADA INDIVIDUALIZADA, EM PVC DN 25 (¾), PARA 2 MEDIDORES  FORNECIMENTO E INSTALAÇÃO (EXCLUSIVE HIDRÔMETRO). AF_11/2016</v>
          </cell>
          <cell r="C2132" t="str">
            <v>UN</v>
          </cell>
          <cell r="D2132" t="str">
            <v>224,09</v>
          </cell>
        </row>
        <row r="2133">
          <cell r="A2133" t="str">
            <v>95642</v>
          </cell>
          <cell r="B2133" t="str">
            <v>KIT CAVALETE PARA MEDIÇÃO DE ÁGUA - ENTRADA INDIVIDUALIZADA, EM PVC DN 25 (¾), PARA 3 MEDIDORES  FORNECIMENTO E INSTALAÇÃO (EXCLUSIVE HIDRÔMETRO). AF_11/2016</v>
          </cell>
          <cell r="C2133" t="str">
            <v>UN</v>
          </cell>
          <cell r="D2133" t="str">
            <v>331,30</v>
          </cell>
        </row>
        <row r="2134">
          <cell r="A2134" t="str">
            <v>95643</v>
          </cell>
          <cell r="B2134" t="str">
            <v>KIT CAVALETE PARA MEDIÇÃO DE ÁGUA - ENTRADA INDIVIDUALIZADA, EM PVC DN 25 (¾), PARA 4 MEDIDORES  FORNECIMENTO E INSTALAÇÃO (EXCLUSIVE HIDRÔMETRO). AF_11/2016</v>
          </cell>
          <cell r="C2134" t="str">
            <v>UN</v>
          </cell>
          <cell r="D2134" t="str">
            <v>433,50</v>
          </cell>
        </row>
        <row r="2135">
          <cell r="A2135" t="str">
            <v>95644</v>
          </cell>
          <cell r="B2135" t="str">
            <v>KIT CAVALETE PARA MEDIÇÃO DE ÁGUA - ENTRADA INDIVIDUALIZADA, EM PVC DN 32 (1), PARA 1 MEDIDOR  FORNECIMENTO E INSTALAÇÃO (EXCLUSIVE HIDRÔMETRO). AF_11/2016</v>
          </cell>
          <cell r="C2135" t="str">
            <v>UN</v>
          </cell>
          <cell r="D2135" t="str">
            <v>161,15</v>
          </cell>
        </row>
        <row r="2136">
          <cell r="A2136" t="str">
            <v>95645</v>
          </cell>
          <cell r="B2136" t="str">
            <v>KIT CAVALETE PARA MEDIÇÃO DE ÁGUA - ENTRADA INDIVIDUALIZADA, EM PVC DN 32 (1), PARA 2 MEDIDORES  FORNECIMENTO E INSTALAÇÃO (EXCLUSIVE HIDRÔMETRO). AF_11/2016</v>
          </cell>
          <cell r="C2136" t="str">
            <v>UN</v>
          </cell>
          <cell r="D2136" t="str">
            <v>295,11</v>
          </cell>
        </row>
        <row r="2137">
          <cell r="A2137" t="str">
            <v>95646</v>
          </cell>
          <cell r="B2137" t="str">
            <v>KIT CAVALETE PARA MEDIÇÃO DE ÁGUA - ENTRADA INDIVIDUALIZADA, EM PVC DN 32 (1), PARA 3 MEDIDORES  FORNECIMENTO E INSTALAÇÃO (EXCLUSIVE HIDRÔMETRO). AF_11/2016</v>
          </cell>
          <cell r="C2137" t="str">
            <v>UN</v>
          </cell>
          <cell r="D2137" t="str">
            <v>439,48</v>
          </cell>
        </row>
        <row r="2138">
          <cell r="A2138" t="str">
            <v>95647</v>
          </cell>
          <cell r="B2138" t="str">
            <v>KIT CAVALETE PARA MEDIÇÃO DE ÁGUA - ENTRADA INDIVIDUALIZADA, EM PVC DN 32 (1), PARA 4 MEDIDORES  FORNECIMENTO E INSTALAÇÃO (EXCLUSIVE HIDRÔMETRO). AF_11/2016</v>
          </cell>
          <cell r="C2138" t="str">
            <v>UN</v>
          </cell>
          <cell r="D2138" t="str">
            <v>576,41</v>
          </cell>
        </row>
        <row r="2139">
          <cell r="A2139" t="str">
            <v>95673</v>
          </cell>
          <cell r="B2139" t="str">
            <v>HIDRÔMETRO DN 20 (½), 1,5 M³/H  FORNECIMENTO E INSTALAÇÃO. AF_11/2016</v>
          </cell>
          <cell r="C2139" t="str">
            <v>UN</v>
          </cell>
          <cell r="D2139" t="str">
            <v>98,26</v>
          </cell>
        </row>
        <row r="2140">
          <cell r="A2140" t="str">
            <v>95674</v>
          </cell>
          <cell r="B2140" t="str">
            <v>HIDRÔMETRO DN 20 (½), 3,0 M³/H  FORNECIMENTO E INSTALAÇÃO. AF_11/2016</v>
          </cell>
          <cell r="C2140" t="str">
            <v>UN</v>
          </cell>
          <cell r="D2140" t="str">
            <v>104,14</v>
          </cell>
        </row>
        <row r="2141">
          <cell r="A2141" t="str">
            <v>95675</v>
          </cell>
          <cell r="B2141" t="str">
            <v>HIDRÔMETRO DN 25 (¾ ), 5,0 M³/H FORNECIMENTO E INSTALAÇÃO. AF_11/2016</v>
          </cell>
          <cell r="C2141" t="str">
            <v>UN</v>
          </cell>
          <cell r="D2141" t="str">
            <v>127,02</v>
          </cell>
        </row>
        <row r="2142">
          <cell r="A2142" t="str">
            <v>95676</v>
          </cell>
          <cell r="B2142" t="str">
            <v>CAIXA EM CONCRETO PRÉ-MOLDADO PARA ABRIGO DE HIDRÔMETRO COM DN 20 (½)  FORNECIMENTO E INSTALAÇÃO. AF_11/2016</v>
          </cell>
          <cell r="C2142" t="str">
            <v>UN</v>
          </cell>
          <cell r="D2142" t="str">
            <v>61,31</v>
          </cell>
        </row>
        <row r="2143">
          <cell r="A2143" t="str">
            <v>72285</v>
          </cell>
          <cell r="B2143" t="str">
            <v>CAIXA DE AREIA 40X40X40CM EM ALVENARIA - EXECUÇÃO</v>
          </cell>
          <cell r="C2143" t="str">
            <v>UN</v>
          </cell>
          <cell r="D2143" t="str">
            <v>79,57</v>
          </cell>
        </row>
        <row r="2144">
          <cell r="A2144" t="str">
            <v>72286</v>
          </cell>
          <cell r="B2144" t="str">
            <v>CAIXA DE AREIA 60X60X60CM EM ALVENARIA - EXECUÇÃO</v>
          </cell>
          <cell r="C2144" t="str">
            <v>UN</v>
          </cell>
          <cell r="D2144" t="str">
            <v>159,53</v>
          </cell>
        </row>
        <row r="2145">
          <cell r="A2145" t="str">
            <v>90436</v>
          </cell>
          <cell r="B2145" t="str">
            <v>FURO EM ALVENARIA PARA DIÂMETROS MENORES OU IGUAIS A 40 MM. AF_05/2015</v>
          </cell>
          <cell r="C2145" t="str">
            <v>UN</v>
          </cell>
          <cell r="D2145" t="str">
            <v>12,29</v>
          </cell>
        </row>
        <row r="2146">
          <cell r="A2146" t="str">
            <v>90437</v>
          </cell>
          <cell r="B2146" t="str">
            <v>FURO EM ALVENARIA PARA DIÂMETROS MAIORES QUE 40 MM E MENORES OU IGUAIS A 75 MM. AF_05/2015</v>
          </cell>
          <cell r="C2146" t="str">
            <v>UN</v>
          </cell>
          <cell r="D2146" t="str">
            <v>29,87</v>
          </cell>
        </row>
        <row r="2147">
          <cell r="A2147" t="str">
            <v>90438</v>
          </cell>
          <cell r="B2147" t="str">
            <v>FURO EM ALVENARIA PARA DIÂMETROS MAIORES QUE 75 MM. AF_05/2015</v>
          </cell>
          <cell r="C2147" t="str">
            <v>UN</v>
          </cell>
          <cell r="D2147" t="str">
            <v>42,81</v>
          </cell>
        </row>
        <row r="2148">
          <cell r="A2148" t="str">
            <v>90439</v>
          </cell>
          <cell r="B2148" t="str">
            <v>FURO EM CONCRETO PARA DIÂMETROS MENORES OU IGUAIS A 40 MM. AF_05/2015</v>
          </cell>
          <cell r="C2148" t="str">
            <v>UN</v>
          </cell>
          <cell r="D2148" t="str">
            <v>50,46</v>
          </cell>
        </row>
        <row r="2149">
          <cell r="A2149" t="str">
            <v>90440</v>
          </cell>
          <cell r="B2149" t="str">
            <v>FURO EM CONCRETO PARA DIÂMETROS MAIORES QUE 40 MM E MENORES OU IGUAIS A 75 MM. AF_05/2015</v>
          </cell>
          <cell r="C2149" t="str">
            <v>UN</v>
          </cell>
          <cell r="D2149" t="str">
            <v>80,81</v>
          </cell>
        </row>
        <row r="2150">
          <cell r="A2150" t="str">
            <v>90441</v>
          </cell>
          <cell r="B2150" t="str">
            <v>FURO EM CONCRETO PARA DIÂMETROS MAIORES QUE 75 MM. AF_05/2015</v>
          </cell>
          <cell r="C2150" t="str">
            <v>UN</v>
          </cell>
          <cell r="D2150" t="str">
            <v>103,22</v>
          </cell>
        </row>
        <row r="2151">
          <cell r="A2151" t="str">
            <v>90443</v>
          </cell>
          <cell r="B2151" t="str">
            <v>RASGO EM ALVENARIA PARA RAMAIS/ DISTRIBUIÇÃO COM DIAMETROS MENORES OU IGUAIS A 40 MM. AF_05/2015</v>
          </cell>
          <cell r="C2151" t="str">
            <v>M</v>
          </cell>
          <cell r="D2151" t="str">
            <v>11,17</v>
          </cell>
        </row>
        <row r="2152">
          <cell r="A2152" t="str">
            <v>90444</v>
          </cell>
          <cell r="B2152" t="str">
            <v>RASGO EM CONTRAPISO PARA RAMAIS/ DISTRIBUIÇÃO COM DIÂMETROS MENORES OU IGUAIS A 40 MM. AF_05/2015</v>
          </cell>
          <cell r="C2152" t="str">
            <v>M</v>
          </cell>
          <cell r="D2152" t="str">
            <v>21,64</v>
          </cell>
        </row>
        <row r="2153">
          <cell r="A2153" t="str">
            <v>90445</v>
          </cell>
          <cell r="B2153" t="str">
            <v>RASGO EM CONTRAPISO PARA RAMAIS/ DISTRIBUIÇÃO COM DIÂMETROS MAIORES QUE 40 MM E MENORES OU IGUAIS A 75 MM. AF_05/2015</v>
          </cell>
          <cell r="C2153" t="str">
            <v>M</v>
          </cell>
          <cell r="D2153" t="str">
            <v>23,10</v>
          </cell>
        </row>
        <row r="2154">
          <cell r="A2154" t="str">
            <v>90446</v>
          </cell>
          <cell r="B2154" t="str">
            <v>RASGO EM CONTRAPISO PARA RAMAIS/ DISTRIBUIÇÃO COM DIÂMETROS MAIORES QUE 75 MM. AF_05/2015</v>
          </cell>
          <cell r="C2154" t="str">
            <v>M</v>
          </cell>
          <cell r="D2154" t="str">
            <v>25,10</v>
          </cell>
        </row>
        <row r="2155">
          <cell r="A2155" t="str">
            <v>90447</v>
          </cell>
          <cell r="B2155" t="str">
            <v>RASGO EM ALVENARIA PARA ELETRODUTOS COM DIAMETROS MENORES OU IGUAIS A 40 MM. AF_05/2015</v>
          </cell>
          <cell r="C2155" t="str">
            <v>M</v>
          </cell>
          <cell r="D2155" t="str">
            <v>5,36</v>
          </cell>
        </row>
        <row r="2156">
          <cell r="A2156" t="str">
            <v>90451</v>
          </cell>
          <cell r="B2156" t="str">
            <v>PASSANTE TIPO PEÇA EM POLIESTIRENO PARA ABERTURA PARA PASSAGEM DE 1 TUBO, FIXADO EM LAJE. AF_05/2015</v>
          </cell>
          <cell r="C2156" t="str">
            <v>UN</v>
          </cell>
          <cell r="D2156" t="str">
            <v>3,70</v>
          </cell>
        </row>
        <row r="2157">
          <cell r="A2157" t="str">
            <v>90452</v>
          </cell>
          <cell r="B2157" t="str">
            <v>PASSANTE TIPO PEÇA EM POLIESTIRENO PARA ABERTURA PARA PASSAGEM DE MAIS DE 1 TUBO, FIXADO EM LAJE. AF_05/2015</v>
          </cell>
          <cell r="C2157" t="str">
            <v>UN</v>
          </cell>
          <cell r="D2157" t="str">
            <v>15,62</v>
          </cell>
        </row>
        <row r="2158">
          <cell r="A2158" t="str">
            <v>90453</v>
          </cell>
          <cell r="B2158" t="str">
            <v>PASSANTE TIPO TUBO DE DIÂMETRO MENOR OU IGUAL A 40 MM, FIXADO EM LAJE. AF_05/2015</v>
          </cell>
          <cell r="C2158" t="str">
            <v>UN</v>
          </cell>
          <cell r="D2158" t="str">
            <v>2,23</v>
          </cell>
        </row>
        <row r="2159">
          <cell r="A2159" t="str">
            <v>90454</v>
          </cell>
          <cell r="B2159" t="str">
            <v>PASSANTE TIPO TUBO DE DIÂMETRO MAIORES QUE 40 MM E MENORES OU IGUAIS A 75 MM, FIXADO EM LAJE. AF_05/2015</v>
          </cell>
          <cell r="C2159" t="str">
            <v>UN</v>
          </cell>
          <cell r="D2159" t="str">
            <v>3,90</v>
          </cell>
        </row>
        <row r="2160">
          <cell r="A2160" t="str">
            <v>90455</v>
          </cell>
          <cell r="B2160" t="str">
            <v>PASSANTE TIPO TUBO DE DIÂMETRO MAIOR QUE 75 MM, FIXADO EM LAJE. AF_05/2015</v>
          </cell>
          <cell r="C2160" t="str">
            <v>UN</v>
          </cell>
          <cell r="D2160" t="str">
            <v>5,24</v>
          </cell>
        </row>
        <row r="2161">
          <cell r="A2161" t="str">
            <v>90456</v>
          </cell>
          <cell r="B2161" t="str">
            <v>QUEBRA EM ALVENARIA PARA INSTALAÇÃO DE CAIXA DE TOMADA (4X4 OU 4X2). AF_05/2015</v>
          </cell>
          <cell r="C2161" t="str">
            <v>UN</v>
          </cell>
          <cell r="D2161" t="str">
            <v>3,58</v>
          </cell>
        </row>
        <row r="2162">
          <cell r="A2162" t="str">
            <v>90457</v>
          </cell>
          <cell r="B2162" t="str">
            <v>QUEBRA EM ALVENARIA PARA INSTALAÇÃO DE QUADRO DISTRIBUIÇÃO PEQUENO (19X25 CM). AF_05/2015</v>
          </cell>
          <cell r="C2162" t="str">
            <v>UN</v>
          </cell>
          <cell r="D2162" t="str">
            <v>8,17</v>
          </cell>
        </row>
        <row r="2163">
          <cell r="A2163" t="str">
            <v>90458</v>
          </cell>
          <cell r="B2163" t="str">
            <v>QUEBRA EM ALVENARIA PARA INSTALAÇÃO DE QUADRO DISTRIBUIÇÃO GRANDE (76X40 CM). AF_05/2015</v>
          </cell>
          <cell r="C2163" t="str">
            <v>UN</v>
          </cell>
          <cell r="D2163" t="str">
            <v>23,21</v>
          </cell>
        </row>
        <row r="2164">
          <cell r="A2164" t="str">
            <v>90459</v>
          </cell>
          <cell r="B2164" t="str">
            <v>QUEBRA EM ALVENARIA PARA INSTALAÇÃO DE ABRIGO PARA MANGUEIRAS (90X60 CM). AF_05/2015</v>
          </cell>
          <cell r="C2164" t="str">
            <v>UN</v>
          </cell>
          <cell r="D2164" t="str">
            <v>32,73</v>
          </cell>
        </row>
        <row r="2165">
          <cell r="A2165" t="str">
            <v>90466</v>
          </cell>
          <cell r="B2165" t="str">
            <v>CHUMBAMENTO LINEAR EM ALVENARIA PARA RAMAIS/DISTRIBUIÇÃO COM DIÂMETROS MENORES OU IGUAIS A 40 MM. AF_05/2015</v>
          </cell>
          <cell r="C2165" t="str">
            <v>M</v>
          </cell>
          <cell r="D2165" t="str">
            <v>10,73</v>
          </cell>
        </row>
        <row r="2166">
          <cell r="A2166" t="str">
            <v>90467</v>
          </cell>
          <cell r="B2166" t="str">
            <v>CHUMBAMENTO LINEAR EM ALVENARIA PARA RAMAIS/DISTRIBUIÇÃO COM DIÂMETROS MAIORES QUE 40 MM E MENORES OU IGUAIS A 75 MM. AF_05/2015</v>
          </cell>
          <cell r="C2166" t="str">
            <v>M</v>
          </cell>
          <cell r="D2166" t="str">
            <v>16,93</v>
          </cell>
        </row>
        <row r="2167">
          <cell r="A2167" t="str">
            <v>90468</v>
          </cell>
          <cell r="B2167" t="str">
            <v>CHUMBAMENTO LINEAR EM CONTRAPISO PARA RAMAIS/DISTRIBUIÇÃO COM DIÂMETROS MENORES OU IGUAIS A 40 MM. AF_05/2015</v>
          </cell>
          <cell r="C2167" t="str">
            <v>M</v>
          </cell>
          <cell r="D2167" t="str">
            <v>4,47</v>
          </cell>
        </row>
        <row r="2168">
          <cell r="A2168" t="str">
            <v>90469</v>
          </cell>
          <cell r="B2168" t="str">
            <v>CHUMBAMENTO LINEAR EM CONTRAPISO PARA RAMAIS/DISTRIBUIÇÃO COM DIÂMETROS MAIORES QUE 40 MM E MENORES OU IGUAIS A 75 MM. AF_05/2015</v>
          </cell>
          <cell r="C2168" t="str">
            <v>M</v>
          </cell>
          <cell r="D2168" t="str">
            <v>7,13</v>
          </cell>
        </row>
        <row r="2169">
          <cell r="A2169" t="str">
            <v>90470</v>
          </cell>
          <cell r="B2169" t="str">
            <v>CHUMBAMENTO LINEAR EM CONTRAPISO PARA RAMAIS/DISTRIBUIÇÃO COM DIÂMETROS MAIORES QUE 75 MM. AF_05/2015</v>
          </cell>
          <cell r="C2169" t="str">
            <v>M</v>
          </cell>
          <cell r="D2169" t="str">
            <v>9,64</v>
          </cell>
        </row>
        <row r="2170">
          <cell r="A2170" t="str">
            <v>91188</v>
          </cell>
          <cell r="B2170" t="str">
            <v>CHUMBAMENTO PONTUAL DE ABERTURA EM LAJE COM PASSAGEM DE 1 TUBO DE DIAMETRO EQUIVALENTE IGUAL À  50 MM. AF_05/2015</v>
          </cell>
          <cell r="C2170" t="str">
            <v>UN</v>
          </cell>
          <cell r="D2170" t="str">
            <v>5,51</v>
          </cell>
        </row>
        <row r="2171">
          <cell r="A2171" t="str">
            <v>91189</v>
          </cell>
          <cell r="B2171" t="str">
            <v>CHUMBAMENTO PONTUAL DE ABERTURA EM LAJE COM PASSAGEM DE MAIS DE 1 TUBO DE  DIAMETRO EQUIVALENTE IGUAL À  50 MM. AF_05/2015</v>
          </cell>
          <cell r="C2171" t="str">
            <v>UN</v>
          </cell>
          <cell r="D2171" t="str">
            <v>32,95</v>
          </cell>
        </row>
        <row r="2172">
          <cell r="A2172" t="str">
            <v>91190</v>
          </cell>
          <cell r="B2172" t="str">
            <v>CHUMBAMENTO PONTUAL EM PASSAGEM DE TUBO COM DIÂMETRO MENOR OU IGUAL A 40 MM. AF_05/2015</v>
          </cell>
          <cell r="C2172" t="str">
            <v>UN</v>
          </cell>
          <cell r="D2172" t="str">
            <v>4,18</v>
          </cell>
        </row>
        <row r="2173">
          <cell r="A2173" t="str">
            <v>91191</v>
          </cell>
          <cell r="B2173" t="str">
            <v>CHUMBAMENTO PONTUAL EM PASSAGEM DE TUBO COM DIÂMETROS ENTRE 40 MM E 75 MM. AF_05/2015</v>
          </cell>
          <cell r="C2173" t="str">
            <v>UN</v>
          </cell>
          <cell r="D2173" t="str">
            <v>4,44</v>
          </cell>
        </row>
        <row r="2174">
          <cell r="A2174" t="str">
            <v>91192</v>
          </cell>
          <cell r="B2174" t="str">
            <v>CHUMBAMENTO PONTUAL EM PASSAGEM DE TUBO COM DIÂMETRO MAIOR QUE 75 MM. AF_05/2015</v>
          </cell>
          <cell r="C2174" t="str">
            <v>UN</v>
          </cell>
          <cell r="D2174" t="str">
            <v>4,94</v>
          </cell>
        </row>
        <row r="2175">
          <cell r="A2175" t="str">
            <v>91222</v>
          </cell>
          <cell r="B2175" t="str">
            <v>RASGO EM ALVENARIA PARA RAMAIS/ DISTRIBUIÇÃO COM DIÂMETROS MAIORES QUE 40 MM E MENORES OU IGUAIS A 75 MM. AF_05/2015</v>
          </cell>
          <cell r="C2175" t="str">
            <v>M</v>
          </cell>
          <cell r="D2175" t="str">
            <v>12,03</v>
          </cell>
        </row>
        <row r="2176">
          <cell r="B2176" t="str">
            <v xml:space="preserve">ESCAVAÇÃO </v>
          </cell>
        </row>
        <row r="2177">
          <cell r="A2177" t="str">
            <v>96523</v>
          </cell>
          <cell r="B2177" t="str">
            <v>ESCAVAÇÃO MANUAL PARA BLOCO DE COROAMENTO OU SAPATA, COM PREVISÃO DE FÔRMA. AF_06/2017</v>
          </cell>
          <cell r="C2177" t="str">
            <v>M3</v>
          </cell>
          <cell r="D2177" t="str">
            <v>76,97</v>
          </cell>
        </row>
        <row r="2178">
          <cell r="B2178" t="str">
            <v>REATERRO</v>
          </cell>
        </row>
        <row r="2179">
          <cell r="A2179" t="str">
            <v>55835</v>
          </cell>
          <cell r="B2179" t="str">
            <v>REATERRO INTERNO (EDIFICACOES) COMPACTADO MANUALMENTE</v>
          </cell>
          <cell r="C2179" t="str">
            <v>M3</v>
          </cell>
          <cell r="D2179" t="str">
            <v>60,13</v>
          </cell>
        </row>
        <row r="2180">
          <cell r="A2180" t="str">
            <v>73964/6</v>
          </cell>
          <cell r="B2180" t="str">
            <v>REATERRO DE VALA COM COMPACTAÇÃO MANUAL</v>
          </cell>
          <cell r="C2180" t="str">
            <v>M3</v>
          </cell>
          <cell r="D2180" t="str">
            <v>51,54</v>
          </cell>
        </row>
        <row r="2181">
          <cell r="B2181" t="str">
            <v>TRANSPORTEE CARGA DE  MATERIAIS PARA PAVIMENTAÇÃO</v>
          </cell>
        </row>
        <row r="2182">
          <cell r="A2182" t="str">
            <v>72838</v>
          </cell>
          <cell r="B2182" t="str">
            <v>TRANSPORTE COMERCIAL COM CAMINHAO CARROCERIA 9 T, RODOVIA EM LEITO NATURAL</v>
          </cell>
          <cell r="C2182" t="str">
            <v>TXKM</v>
          </cell>
          <cell r="D2182" t="str">
            <v>0,83</v>
          </cell>
        </row>
        <row r="2183">
          <cell r="A2183" t="str">
            <v>72839</v>
          </cell>
          <cell r="B2183" t="str">
            <v>TRANSPORTE COMERCIAL COM CAMINHAO CARROCERIA 9 T, RODOVIA COM REVESTIMENTO PRIMARIO</v>
          </cell>
          <cell r="C2183" t="str">
            <v>TXKM</v>
          </cell>
          <cell r="D2183" t="str">
            <v>0,67</v>
          </cell>
        </row>
        <row r="2184">
          <cell r="A2184" t="str">
            <v>72840</v>
          </cell>
          <cell r="B2184" t="str">
            <v>TRANSPORTE COMERCIAL COM CAMINHAO CARROCERIA 9 T, RODOVIA PAVIMENTADA</v>
          </cell>
          <cell r="C2184" t="str">
            <v>TXKM</v>
          </cell>
          <cell r="D2184" t="str">
            <v>0,55</v>
          </cell>
        </row>
        <row r="2185">
          <cell r="A2185" t="str">
            <v>72841</v>
          </cell>
          <cell r="B2185" t="str">
            <v>TRANSPORTE COMERCIAL COM CAMINHAO BASCULANTE 6 M3, RODOVIA EM LEITO NATURAL</v>
          </cell>
          <cell r="C2185" t="str">
            <v>TXKM</v>
          </cell>
          <cell r="D2185" t="str">
            <v>1,03</v>
          </cell>
        </row>
        <row r="2186">
          <cell r="A2186" t="str">
            <v>72842</v>
          </cell>
          <cell r="B2186" t="str">
            <v>TRANSPORTE COMERCIAL COM CAMINHAO BASCULANTE 6 M3, RODOVIA COM REVESTIMENTO PRIMARIO</v>
          </cell>
          <cell r="C2186" t="str">
            <v>TXKM</v>
          </cell>
          <cell r="D2186" t="str">
            <v>0,83</v>
          </cell>
        </row>
        <row r="2187">
          <cell r="A2187" t="str">
            <v>72843</v>
          </cell>
          <cell r="B2187" t="str">
            <v>TRANSPORTE COMERCIAL COM CAMINHAO BASCULANTE 6 M3, RODOVIA PAVIMENTADA</v>
          </cell>
          <cell r="C2187" t="str">
            <v>TXKM</v>
          </cell>
          <cell r="D2187" t="str">
            <v>0,69</v>
          </cell>
        </row>
        <row r="2188">
          <cell r="A2188" t="str">
            <v>72844</v>
          </cell>
          <cell r="B2188" t="str">
            <v>CARGA, MANOBRAS E DESCARGA DE AREIA, BRITA, PEDRA DE MAO E SOLOS COM CAMINHAO BASCULANTE 6 M3 (DESCARGA LIVRE)</v>
          </cell>
          <cell r="C2188" t="str">
            <v>T</v>
          </cell>
          <cell r="D2188" t="str">
            <v>0,72</v>
          </cell>
        </row>
        <row r="2189">
          <cell r="A2189" t="str">
            <v>72845</v>
          </cell>
          <cell r="B2189" t="str">
            <v>CARGA, MANOBRAS E DESCARGA DE BRITA PARA TRATAMENTOS SUPERFICIAIS, COM CAMINHAO BASCULANTE 6 M3</v>
          </cell>
          <cell r="C2189" t="str">
            <v>T</v>
          </cell>
          <cell r="D2189" t="str">
            <v>4,32</v>
          </cell>
        </row>
        <row r="2190">
          <cell r="A2190" t="str">
            <v>72846</v>
          </cell>
          <cell r="B2190" t="str">
            <v>CARGA, MANOBRAS E DESCARGA DE MISTURA BETUMINOSA A QUENTE, COM CAMINHAO BASCULANTE 6 M3</v>
          </cell>
          <cell r="C2190" t="str">
            <v>T</v>
          </cell>
          <cell r="D2190" t="str">
            <v>3,56</v>
          </cell>
        </row>
        <row r="2191">
          <cell r="A2191" t="str">
            <v>72847</v>
          </cell>
          <cell r="B2191" t="str">
            <v>CARGA, MANOBRAS E DESCARGA DE MISTURA BETUMINOSA A FRIO, COM CAMINHAO BASCULANTE 6 M3</v>
          </cell>
          <cell r="C2191" t="str">
            <v>T</v>
          </cell>
          <cell r="D2191" t="str">
            <v>7,69</v>
          </cell>
        </row>
        <row r="2192">
          <cell r="A2192" t="str">
            <v>72848</v>
          </cell>
          <cell r="B2192" t="str">
            <v>CARGA, MANOBRAS E DESCARGA DE BRITA PARA BASE DE MACADAME, COM CAMINHAO BASCULANTE 6 M3</v>
          </cell>
          <cell r="C2192" t="str">
            <v>T</v>
          </cell>
          <cell r="D2192" t="str">
            <v>1,92</v>
          </cell>
        </row>
        <row r="2193">
          <cell r="A2193" t="str">
            <v>72849</v>
          </cell>
          <cell r="B2193" t="str">
            <v>CARGA, MANOBRAS E DESCARGA DE MISTURAS DE SOLOS E AGREGADOS (BASES ESTABILIZADAS EM USINA) COM CAMINHAO BASCULANTE 6 M3</v>
          </cell>
          <cell r="C2193" t="str">
            <v>T</v>
          </cell>
          <cell r="D2193" t="str">
            <v>2,46</v>
          </cell>
        </row>
        <row r="2194">
          <cell r="A2194" t="str">
            <v>72850</v>
          </cell>
          <cell r="B2194" t="str">
            <v>CARGA, MANOBRAS E DESCARGA DE MATERIAIS DIVERSOS, COM CAMINHAO CARROCERIA 9T (CARGA E DESCARGA MANUAIS)</v>
          </cell>
          <cell r="C2194" t="str">
            <v>T</v>
          </cell>
          <cell r="D2194" t="str">
            <v>10,45</v>
          </cell>
        </row>
        <row r="2195">
          <cell r="A2195" t="str">
            <v>72882</v>
          </cell>
          <cell r="B2195" t="str">
            <v>TRANSPORTE COMERCIAL COM CAMINHAO CARROCERIA 9 T, RODOVIA EM LEITO NATURAL</v>
          </cell>
          <cell r="C2195" t="str">
            <v>M3XKM</v>
          </cell>
          <cell r="D2195" t="str">
            <v>1,24</v>
          </cell>
        </row>
        <row r="2196">
          <cell r="A2196" t="str">
            <v>72883</v>
          </cell>
          <cell r="B2196" t="str">
            <v>TRANSPORTE COMERCIAL COM CAMINHAO CARROCERIA 9 T, RODOVIA COM REVESTIMENTO PRIMARIO</v>
          </cell>
          <cell r="C2196" t="str">
            <v>M3XKM</v>
          </cell>
          <cell r="D2196" t="str">
            <v>0,99</v>
          </cell>
        </row>
        <row r="2197">
          <cell r="A2197" t="str">
            <v>72884</v>
          </cell>
          <cell r="B2197" t="str">
            <v>TRANSPORTE COMERCIAL COM CAMINHAO CARROCERIA 9 T, RODOVIA PAVIMENTADA</v>
          </cell>
          <cell r="C2197" t="str">
            <v>M3XKM</v>
          </cell>
          <cell r="D2197" t="str">
            <v>0,83</v>
          </cell>
        </row>
        <row r="2198">
          <cell r="A2198" t="str">
            <v>72885</v>
          </cell>
          <cell r="B2198" t="str">
            <v>TRANSPORTE COMERCIAL COM CAMINHAO BASCULANTE 6 M3, RODOVIA EM LEITO NATURAL</v>
          </cell>
          <cell r="C2198" t="str">
            <v>M3XKM</v>
          </cell>
          <cell r="D2198" t="str">
            <v>1,53</v>
          </cell>
        </row>
        <row r="2199">
          <cell r="A2199" t="str">
            <v>72886</v>
          </cell>
          <cell r="B2199" t="str">
            <v>TRANSPORTE COMERCIAL COM CAMINHAO BASCULANTE 6 M3, RODOVIA COM REVESTIMENTO PRIMARIO</v>
          </cell>
          <cell r="C2199" t="str">
            <v>M3XKM</v>
          </cell>
          <cell r="D2199" t="str">
            <v>1,23</v>
          </cell>
        </row>
        <row r="2200">
          <cell r="A2200" t="str">
            <v>72887</v>
          </cell>
          <cell r="B2200" t="str">
            <v>TRANSPORTE COMERCIAL COM CAMINHAO BASCULANTE 6 M3, RODOVIA PAVIMENTADA</v>
          </cell>
          <cell r="C2200" t="str">
            <v>M3XKM</v>
          </cell>
          <cell r="D2200" t="str">
            <v>1,03</v>
          </cell>
        </row>
        <row r="2201">
          <cell r="A2201" t="str">
            <v>72888</v>
          </cell>
          <cell r="B2201" t="str">
            <v>CARGA, MANOBRAS E DESCARGA DE AREIA, BRITA, PEDRA DE MAO E SOLOS COM CAMINHAO BASCULANTE 6 M3 (DESCARGA LIVRE)</v>
          </cell>
          <cell r="C2201" t="str">
            <v>M3</v>
          </cell>
          <cell r="D2201" t="str">
            <v>1,07</v>
          </cell>
        </row>
        <row r="2202">
          <cell r="A2202" t="str">
            <v>72890</v>
          </cell>
          <cell r="B2202" t="str">
            <v>CARGA, MANOBRAS E DESCARGA DE BRITA PARA TRATAMENTOS SUPERFICIAIS, COM CAMINHAO BASCULANTE 6 M3, DESCARGA EM DISTRIBUIDOR</v>
          </cell>
          <cell r="C2202" t="str">
            <v>M3</v>
          </cell>
          <cell r="D2202" t="str">
            <v>6,49</v>
          </cell>
        </row>
        <row r="2203">
          <cell r="A2203" t="str">
            <v>72891</v>
          </cell>
          <cell r="B2203" t="str">
            <v>CARGA, MANOBRAS E DESCARGA DE MISTURA BETUMINOSA A QUENTE, COM CAMINHAO BASCULANTE 6 M3, DESCARGA EM VIBRO-ACABADORA</v>
          </cell>
          <cell r="C2203" t="str">
            <v>M3</v>
          </cell>
          <cell r="D2203" t="str">
            <v>5,35</v>
          </cell>
        </row>
        <row r="2204">
          <cell r="A2204" t="str">
            <v>72892</v>
          </cell>
          <cell r="B2204" t="str">
            <v>CARGA, MANOBRAS E DESCARGA DE DE MISTURA BETUMINOSA A FRIO, COM CAMINHAO BASCULANTE 6 M3, DESCARGA EM VIBRO-ACABADORA</v>
          </cell>
          <cell r="C2204" t="str">
            <v>M3</v>
          </cell>
          <cell r="D2204" t="str">
            <v>11,53</v>
          </cell>
        </row>
        <row r="2205">
          <cell r="A2205" t="str">
            <v>72893</v>
          </cell>
          <cell r="B2205" t="str">
            <v>CARGA, MANOBRAS E DESCARGA DE BRITA PARA BASE DE MACADAME, COM CAMINHAO BASCULANTE 6 M3, DESCARGA EM DISTRIBUIDOR</v>
          </cell>
          <cell r="C2205" t="str">
            <v>M3</v>
          </cell>
          <cell r="D2205" t="str">
            <v>2,87</v>
          </cell>
        </row>
        <row r="2206">
          <cell r="A2206" t="str">
            <v>72894</v>
          </cell>
          <cell r="B2206" t="str">
            <v>CARGA, MANOBRAS E DESCARGA DE MISTURAS DE SOLOS E AGREGADOS, COM CAMINHAO BASCULANTE 6 M3, DESCARGA EM DISTRIBUIDOR</v>
          </cell>
          <cell r="C2206" t="str">
            <v>M3</v>
          </cell>
          <cell r="D2206" t="str">
            <v>3,69</v>
          </cell>
        </row>
        <row r="2207">
          <cell r="A2207" t="str">
            <v>72895</v>
          </cell>
          <cell r="B2207" t="str">
            <v>CARGA, MANOBRAS E DESCARGA DE MATERIAIS DIVERSOS, COM CAMINHAO BASCULANTE 6M3 (CARGA E DESCARGA MANUAIS)</v>
          </cell>
          <cell r="C2207" t="str">
            <v>M3</v>
          </cell>
          <cell r="D2207" t="str">
            <v>19,45</v>
          </cell>
        </row>
        <row r="2208">
          <cell r="A2208" t="str">
            <v>72897</v>
          </cell>
          <cell r="B2208" t="str">
            <v>CARGA MANUAL DE ENTULHO EM CAMINHAO BASCULANTE 6 M3</v>
          </cell>
          <cell r="C2208" t="str">
            <v>M3</v>
          </cell>
          <cell r="D2208" t="str">
            <v>21,91</v>
          </cell>
        </row>
        <row r="2209">
          <cell r="A2209" t="str">
            <v>72898</v>
          </cell>
          <cell r="B2209" t="str">
            <v>CARGA E DESCARGA MECANIZADAS DE ENTULHO EM CAMINHAO BASCULANTE 6 M3</v>
          </cell>
          <cell r="C2209" t="str">
            <v>M3</v>
          </cell>
          <cell r="D2209" t="str">
            <v>3,75</v>
          </cell>
        </row>
        <row r="2210">
          <cell r="A2210" t="str">
            <v>72899</v>
          </cell>
          <cell r="B2210" t="str">
            <v>TRANSPORTE DE ENTULHO COM CAMINHÃO BASCULANTE 6 M3, RODOVIA PAVIMENTADA, DMT ATE 0,5 KM</v>
          </cell>
          <cell r="C2210" t="str">
            <v>M3</v>
          </cell>
          <cell r="D2210" t="str">
            <v>5,02</v>
          </cell>
        </row>
        <row r="2211">
          <cell r="B2211" t="str">
            <v>PREPARO DE FUND DE VALA</v>
          </cell>
        </row>
        <row r="2212">
          <cell r="A2212" t="str">
            <v>94097</v>
          </cell>
          <cell r="B2212" t="str">
            <v>PREPARO DE FUNDO DE VALA COM LARGURA MENOR QUE 1,5 M, EM LOCAL COM NÍVEL BAIXO DE INTERFERÊNCIA. AF_06/2016</v>
          </cell>
          <cell r="C2212" t="str">
            <v>M2</v>
          </cell>
          <cell r="D2212" t="str">
            <v>5,20</v>
          </cell>
        </row>
        <row r="2213">
          <cell r="B2213" t="str">
            <v>LASTRO DE AREIA E BRITA</v>
          </cell>
        </row>
        <row r="2214">
          <cell r="A2214" t="str">
            <v>94102</v>
          </cell>
          <cell r="B2214" t="str">
            <v>LASTRO DE VALA COM PREPARO DE FUNDO, LARGURA MENOR QUE 1,5 M, COM CAMADA DE AREIA, LANÇAMENTO MANUAL, EM LOCAL COM NÍVEL BAIXO DE INTERFERÊNCIA. AF_06/2016</v>
          </cell>
          <cell r="C2214" t="str">
            <v>M3</v>
          </cell>
          <cell r="D2214" t="str">
            <v>162,14</v>
          </cell>
        </row>
        <row r="2215">
          <cell r="B2215" t="str">
            <v>ALVERIA DE TIJOLO</v>
          </cell>
        </row>
        <row r="2216">
          <cell r="A2216" t="str">
            <v>72131</v>
          </cell>
          <cell r="B2216" t="str">
            <v>ALVENARIA EM TIJOLO CERAMICO MACICO 5X10X20CM 1 VEZ (ESPESSURA 20CM), ASSENTADO COM ARGAMASSA TRACO 1:2:8 (CIMENTO, CAL E AREIA)</v>
          </cell>
          <cell r="C2216" t="str">
            <v>M2</v>
          </cell>
          <cell r="D2216" t="str">
            <v>114,06</v>
          </cell>
        </row>
        <row r="2217">
          <cell r="A2217" t="str">
            <v>72132</v>
          </cell>
          <cell r="B2217" t="str">
            <v>ALVENARIA EM TIJOLO CERAMICO MACICO 5X10X20CM 1/2 VEZ (ESPESSURA 10CM), ASSENTADO COM ARGAMASSA TRACO 1:2:8 (CIMENTO, CAL E AREIA)</v>
          </cell>
          <cell r="C2217" t="str">
            <v>M2</v>
          </cell>
          <cell r="D2217" t="str">
            <v>59,31</v>
          </cell>
        </row>
        <row r="2218">
          <cell r="A2218" t="str">
            <v>72133</v>
          </cell>
          <cell r="B2218" t="str">
            <v>ALVENARIA EM TIJOLO CERAMICO MACICO 5X10X20CM 1 1/2 VEZ (ESPESSURA 30CM), ASSENTADO COM ARGAMASSA TRACO 1:2:8 (CIMENTO, CAL E AREIA)</v>
          </cell>
          <cell r="C2218" t="str">
            <v>M2</v>
          </cell>
          <cell r="D2218" t="str">
            <v>204,34</v>
          </cell>
        </row>
        <row r="2219">
          <cell r="B2219" t="str">
            <v>ALVENARIA  DE BLOCO DE CONCRETO  ESTRUTURAL E VEDAÇÃO</v>
          </cell>
        </row>
        <row r="2220">
          <cell r="A2220">
            <v>87455</v>
          </cell>
          <cell r="B2220" t="str">
            <v>ALVENARIA DE VEDAÇÃO DE BLOCOS VAZADOS DE CONCRETO DE 14X19X39CM (ESPESSURA 14CM) DE PAREDES COM ÁREA LÍQUIDA MAIOR OU IGUAL A 6M² SEM VÃOS E ARGAMASSA DE ASSENTAMENTO COM PREPARO EM BETONEIRA. AF_06/2014</v>
          </cell>
          <cell r="C2220" t="str">
            <v>M2</v>
          </cell>
          <cell r="D2220">
            <v>55.56</v>
          </cell>
        </row>
        <row r="2221">
          <cell r="A2221" t="str">
            <v>89453</v>
          </cell>
          <cell r="B2221" t="str">
            <v>ALVENARIA DE BLOCOS DE CONCRETO ESTRUTURAL 14X19X39 CM, (ESPESSURA 14 CM), FBK = 4,5 MPA, PARA PAREDES COM ÁREA LÍQUIDA MENOR QUE 6M², SEM VÃOS, UTILIZANDO PALHETA. AF_12/2014</v>
          </cell>
          <cell r="C2221" t="str">
            <v>M2</v>
          </cell>
          <cell r="D2221" t="str">
            <v>51,96</v>
          </cell>
        </row>
        <row r="2222">
          <cell r="B2222" t="str">
            <v>DIVISORIAS</v>
          </cell>
        </row>
        <row r="2223">
          <cell r="A2223" t="str">
            <v>72178</v>
          </cell>
          <cell r="B2223" t="str">
            <v>RETIRADA DE DIVISORIAS EM CHAPAS DE MADEIRA, COM MONTANTES METALICOS</v>
          </cell>
          <cell r="C2223" t="str">
            <v>M2</v>
          </cell>
          <cell r="D2223" t="str">
            <v>23,44</v>
          </cell>
        </row>
        <row r="2224">
          <cell r="A2224" t="str">
            <v>72179</v>
          </cell>
          <cell r="B2224" t="str">
            <v>RECOLOCACAO DE PLACAS DIVISORIAS DE GRANILITE, CONSIDERANDO REAPROVEITAMENTO DO MATERIAL</v>
          </cell>
          <cell r="C2224" t="str">
            <v>M2</v>
          </cell>
          <cell r="D2224" t="str">
            <v>51,57</v>
          </cell>
        </row>
        <row r="2225">
          <cell r="A2225" t="str">
            <v>72180</v>
          </cell>
          <cell r="B2225" t="str">
            <v>RECOLOCACAO DE DIVISORIAS TIPO CHAPAS OU TABUAS, EXCLUSIVE ENTARUGAMENTO, CONSIDERANDO REAPROVEITAMENTO DO MATERIAL</v>
          </cell>
          <cell r="C2225" t="str">
            <v>M2</v>
          </cell>
          <cell r="D2225" t="str">
            <v>15,26</v>
          </cell>
        </row>
        <row r="2226">
          <cell r="A2226" t="str">
            <v>72181</v>
          </cell>
          <cell r="B2226" t="str">
            <v>RECOLOCACAO DE DIVISORIAS TIPO CHAPAS OU TABUAS, INCLUSIVE ENTARUGAMENTO, CONSIDERANDO REAPROVEITAMENTO DO MATERIAL</v>
          </cell>
          <cell r="C2226" t="str">
            <v>M2</v>
          </cell>
          <cell r="D2226" t="str">
            <v>30,82</v>
          </cell>
        </row>
        <row r="2227">
          <cell r="A2227" t="str">
            <v>73774/1</v>
          </cell>
          <cell r="B2227" t="str">
            <v>DIVISORIA EM MARMORITE ESPESSURA 35MM, CHUMBAMENTO NO PISO E PAREDE COM ARGAMASSA DE CIMENTO E AREIA, POLIMENTO MANUAL, EXCLUSIVE FERRAGENS</v>
          </cell>
          <cell r="C2227" t="str">
            <v>M2</v>
          </cell>
          <cell r="D2227" t="str">
            <v>277,25</v>
          </cell>
        </row>
        <row r="2228">
          <cell r="A2228" t="str">
            <v>73909/1</v>
          </cell>
          <cell r="B2228" t="str">
            <v>DIVISORIA EM MADEIRA COMPENSADA RESINADA ESPESSURA 6MM, ESTRUTURADA EM MADEIRA DE LEI 3"X3"</v>
          </cell>
          <cell r="C2228" t="str">
            <v>M2</v>
          </cell>
          <cell r="D2228" t="str">
            <v>189,99</v>
          </cell>
        </row>
        <row r="2229">
          <cell r="A2229" t="str">
            <v>74229/1</v>
          </cell>
          <cell r="B2229" t="str">
            <v>DIVISORIA EM MARMORE BRANCO POLIDO, ESPESSURA 3 CM, ASSENTADO COM ARGAMASSA TRACO 1:4 (CIMENTO E AREIA), ARREMATE COM CIMENTO BRANCO, EXCLUSIVE FERRAGENS</v>
          </cell>
          <cell r="C2229" t="str">
            <v>M2</v>
          </cell>
          <cell r="D2229" t="str">
            <v>624,15</v>
          </cell>
        </row>
        <row r="2230">
          <cell r="A2230" t="str">
            <v>79627</v>
          </cell>
          <cell r="B2230" t="str">
            <v>DIVISORIA EM GRANITO BRANCO POLIDO, ESP = 3CM, ASSENTADO COM ARGAMASSA TRACO 1:4, ARREMATE EM CIMENTO BRANCO, EXCLUSIVE FERRAGENS</v>
          </cell>
          <cell r="C2230" t="str">
            <v>M2</v>
          </cell>
          <cell r="D2230" t="str">
            <v>629,90</v>
          </cell>
        </row>
        <row r="2231">
          <cell r="B2231" t="str">
            <v>PAREDES DE GESSO</v>
          </cell>
        </row>
        <row r="2232">
          <cell r="A2232" t="str">
            <v>96358</v>
          </cell>
          <cell r="B2232" t="str">
            <v>PAREDE COM PLACAS DE GESSO ACARTONADO (DRYWALL), PARA USO INTERNO, COM DUAS FACES SIMPLES E ESTRUTURA METÁLICA COM GUIAS SIMPLES, SEM VÃOS. AF_06/2017_P</v>
          </cell>
          <cell r="C2232" t="str">
            <v>M2</v>
          </cell>
          <cell r="D2232" t="str">
            <v>63,99</v>
          </cell>
        </row>
        <row r="2233">
          <cell r="A2233" t="str">
            <v>96359</v>
          </cell>
          <cell r="B2233" t="str">
            <v>PAREDE COM PLACAS DE GESSO ACARTONADO (DRYWALL), PARA USO INTERNO, COM DUAS FACES SIMPLES E ESTRUTURA METÁLICA COM GUIAS SIMPLES, COM VÃOS AF_06/2017_P</v>
          </cell>
          <cell r="C2233" t="str">
            <v>M2</v>
          </cell>
          <cell r="D2233" t="str">
            <v>70,37</v>
          </cell>
        </row>
        <row r="2234">
          <cell r="A2234" t="str">
            <v>96360</v>
          </cell>
          <cell r="B2234" t="str">
            <v>PAREDE COM PLACAS DE GESSO ACARTONADO (DRYWALL), PARA USO INTERNO, COM DUAS FACES SIMPLES E ESTRUTURA METÁLICA COM GUIAS DUPLAS, SEM VÃOS. AF_06/2017_P</v>
          </cell>
          <cell r="C2234" t="str">
            <v>M2</v>
          </cell>
          <cell r="D2234" t="str">
            <v>80,85</v>
          </cell>
        </row>
        <row r="2235">
          <cell r="A2235" t="str">
            <v>96361</v>
          </cell>
          <cell r="B2235" t="str">
            <v>PAREDE COM PLACAS DE GESSO ACARTONADO (DRYWALL), PARA USO INTERNO, COM DUAS FACES SIMPLES E ESTRUTURA METÁLICA COM GUIAS DUPLAS, COM VÃOS. AF_06/2017_P</v>
          </cell>
          <cell r="C2235" t="str">
            <v>M2</v>
          </cell>
          <cell r="D2235" t="str">
            <v>93,17</v>
          </cell>
        </row>
        <row r="2236">
          <cell r="A2236" t="str">
            <v>96362</v>
          </cell>
          <cell r="B2236" t="str">
            <v>PAREDE COM PLACAS DE GESSO ACARTONADO (DRYWALL), PARA USO INTERNO, COM UMA FACE SIMPLES E OUTRA FACE DUPLA E ESTRUTURA METÁLICA COM GUIAS SIMPLES, SEM VÃOS. AF_06/2017_P</v>
          </cell>
          <cell r="C2236" t="str">
            <v>M2</v>
          </cell>
          <cell r="D2236" t="str">
            <v>84,07</v>
          </cell>
        </row>
        <row r="2237">
          <cell r="A2237" t="str">
            <v>96363</v>
          </cell>
          <cell r="B2237" t="str">
            <v>PAREDE COM PLACAS DE GESSO ACARTONADO (DRYWALL), PARA USO INTERNO, COM UMA FACE SIMPLES E OUTRA FACE DUPLA E ESTRUTURA METÁLICA COM GUIAS SIMPLES, COM VÃOS. AF_06/2017_P</v>
          </cell>
          <cell r="C2237" t="str">
            <v>M2</v>
          </cell>
          <cell r="D2237" t="str">
            <v>90,75</v>
          </cell>
        </row>
        <row r="2238">
          <cell r="A2238" t="str">
            <v>96364</v>
          </cell>
          <cell r="B2238" t="str">
            <v>PAREDE COM PLACAS DE GESSO ACARTONADO (DRYWALL), PARA USO INTERNO COM UMA FACE SIMPLES E OUTRA FACE DUPLA E ESTRUTURA METÁLICA COM GUIAS DUPLAS, SEM VÃOS. AF_06/2017_P</v>
          </cell>
          <cell r="C2238" t="str">
            <v>M2</v>
          </cell>
          <cell r="D2238" t="str">
            <v>100,91</v>
          </cell>
        </row>
        <row r="2239">
          <cell r="A2239" t="str">
            <v>96365</v>
          </cell>
          <cell r="B2239" t="str">
            <v>PAREDE COM PLACAS DE GESSO ACARTONADO (DRYWALL), PARA USO INTERNO, COM UMA FACE SIMPLES E OUTRA FACE DUPLA E   ESTRUTURA METÁLICA COM GUIAS DUPLAS, COM VÃOS. AF_06/2017_P</v>
          </cell>
          <cell r="C2239" t="str">
            <v>M2</v>
          </cell>
          <cell r="D2239" t="str">
            <v>113,54</v>
          </cell>
        </row>
        <row r="2240">
          <cell r="A2240" t="str">
            <v>96366</v>
          </cell>
          <cell r="B2240" t="str">
            <v>PAREDE COM PLACAS DE GESSO ACARTONADO (DRYWALL), PARA USO INTERNO, COM DUAS FACES DUPLAS E ESTRUTURA METÁLICA COM GUIAS SIMPLES, SEM VÃOS. AF_06/2017_P</v>
          </cell>
          <cell r="C2240" t="str">
            <v>M2</v>
          </cell>
          <cell r="D2240" t="str">
            <v>104,13</v>
          </cell>
        </row>
        <row r="2241">
          <cell r="A2241" t="str">
            <v>96367</v>
          </cell>
          <cell r="B2241" t="str">
            <v>PAREDE COM PLACAS DE GESSO ACARTONADO (DRYWALL), PARA USO INTERNO, COM DUAS FACES DUPLAS E ESTRUTURA METÁLICA COM GUIAS SIMPLES, COM VÃOS. AF_06/2017_P</v>
          </cell>
          <cell r="C2241" t="str">
            <v>M2</v>
          </cell>
          <cell r="D2241" t="str">
            <v>111,11</v>
          </cell>
        </row>
        <row r="2242">
          <cell r="A2242" t="str">
            <v>96368</v>
          </cell>
          <cell r="B2242" t="str">
            <v>PAREDE COM PLACAS DE GESSO ACARTONADO (DRYWALL), PARA USO INTERNO COM DUAS FACES DUPLAS E ESTRUTURA METÁLICA COM GUIAS DUPLAS, SEM VÃOS. AF_06/2017</v>
          </cell>
          <cell r="C2242" t="str">
            <v>M2</v>
          </cell>
          <cell r="D2242" t="str">
            <v>120,97</v>
          </cell>
        </row>
        <row r="2243">
          <cell r="A2243">
            <v>96369</v>
          </cell>
          <cell r="B2243" t="str">
            <v>PAREDE COM PLACAS DE GESSO ACARTONADO (DRYWALL), PARA USO INTERNO, COM DUAS FACES DUPLAS E ESTRUTURA METÁLICA COM GUIAS DUPLAS, COM VÃOS. AF_06/2017_P</v>
          </cell>
          <cell r="C2243" t="str">
            <v>M2</v>
          </cell>
          <cell r="D2243" t="str">
            <v>133,91</v>
          </cell>
        </row>
        <row r="2244">
          <cell r="A2244" t="str">
            <v>96370</v>
          </cell>
          <cell r="B2244" t="str">
            <v>PAREDE COM PLACAS DE GESSO ACARTONADO (DRYWALL), PARA USO INTERNO, COM UMA FACE SIMPLES E ESTRUTURA METÁLICA COM GUIAS SIMPLES, SEM VÃOS. AF_06/2017_P</v>
          </cell>
          <cell r="C2244" t="str">
            <v>M2</v>
          </cell>
          <cell r="D2244" t="str">
            <v>40,88</v>
          </cell>
        </row>
        <row r="2245">
          <cell r="A2245" t="str">
            <v>96371</v>
          </cell>
          <cell r="B2245" t="str">
            <v>PAREDE COM PLACAS DE GESSO ACARTONADO (DRYWALL), PARA USO INTERNO, COM UMA FACE SIMPLES E ESTRUTURA METÁLICA COM GUIAS SIMPLES, COM VÃOS. AF_06/2017_P</v>
          </cell>
          <cell r="C2245" t="str">
            <v>M2</v>
          </cell>
          <cell r="D2245" t="str">
            <v>47,08</v>
          </cell>
        </row>
        <row r="2246">
          <cell r="A2246" t="str">
            <v>96372</v>
          </cell>
          <cell r="B2246" t="str">
            <v>INSTALAÇÃO DE ISOLAMENTO COM LÃ DE ROCHA EM PAREDES DRYWALL. AF_06/2017</v>
          </cell>
          <cell r="C2246" t="str">
            <v>M2</v>
          </cell>
          <cell r="D2246" t="str">
            <v>43,66</v>
          </cell>
        </row>
        <row r="2247">
          <cell r="A2247" t="str">
            <v>96373</v>
          </cell>
          <cell r="B2247" t="str">
            <v>INSTALAÇÃO DE REFORÇO METÁLICO EM PAREDE DRYWALL. AF_06/2017</v>
          </cell>
          <cell r="C2247" t="str">
            <v>M</v>
          </cell>
          <cell r="D2247" t="str">
            <v>6,07</v>
          </cell>
        </row>
        <row r="2248">
          <cell r="A2248" t="str">
            <v>96374</v>
          </cell>
          <cell r="B2248" t="str">
            <v>INSTALAÇÃO DE REFORÇO DE MADEIRA EM PAREDE DRYWALL. AF_06/2017</v>
          </cell>
          <cell r="C2248" t="str">
            <v>M</v>
          </cell>
          <cell r="D2248" t="str">
            <v>16,84</v>
          </cell>
        </row>
        <row r="2249">
          <cell r="A2249" t="str">
            <v>72947</v>
          </cell>
          <cell r="B2249" t="str">
            <v>SINALIZACAO HORIZONTAL COM TINTA RETRORREFLETIVA A BASE DE RESINA ACRILICA COM MICROESFERAS DE VIDRO</v>
          </cell>
          <cell r="C2249" t="str">
            <v>M2</v>
          </cell>
          <cell r="D2249" t="str">
            <v>26,11</v>
          </cell>
        </row>
        <row r="2250">
          <cell r="B2250" t="str">
            <v>PINTURA E EMASSAMENTO</v>
          </cell>
        </row>
        <row r="2251">
          <cell r="A2251" t="str">
            <v>73445</v>
          </cell>
          <cell r="B2251" t="str">
            <v>CAIACAO INT OU EXT SOBRE REVESTIMENTO LISO C/ADOCAO DE FIXADOR COM    COM DUAS DEMAOS</v>
          </cell>
          <cell r="C2251" t="str">
            <v>M2</v>
          </cell>
          <cell r="D2251" t="str">
            <v>8,50</v>
          </cell>
        </row>
        <row r="2252">
          <cell r="A2252" t="str">
            <v>73446</v>
          </cell>
          <cell r="B2252" t="str">
            <v>PINTURA DE SUPERFICIE C/TINTA GRAFITE</v>
          </cell>
          <cell r="C2252" t="str">
            <v>M2</v>
          </cell>
          <cell r="D2252" t="str">
            <v>18,87</v>
          </cell>
        </row>
        <row r="2253">
          <cell r="A2253" t="str">
            <v>74133/1</v>
          </cell>
          <cell r="B2253" t="str">
            <v>EMASSAMENTO COM MASSA A OLEO, UMA DEMAO</v>
          </cell>
          <cell r="C2253" t="str">
            <v>M2</v>
          </cell>
          <cell r="D2253" t="str">
            <v>15,83</v>
          </cell>
        </row>
        <row r="2254">
          <cell r="A2254" t="str">
            <v>74133/2</v>
          </cell>
          <cell r="B2254" t="str">
            <v>EMASSAMENTO COM MASSA A OLEO, DUAS DEMAOS</v>
          </cell>
          <cell r="C2254" t="str">
            <v>M2</v>
          </cell>
          <cell r="D2254" t="str">
            <v>19,79</v>
          </cell>
        </row>
        <row r="2255">
          <cell r="A2255" t="str">
            <v>79462</v>
          </cell>
          <cell r="B2255" t="str">
            <v>EMASSAMENTO COM MASSA EPOXI, 2 DEMAOS</v>
          </cell>
          <cell r="C2255" t="str">
            <v>M2</v>
          </cell>
          <cell r="D2255" t="str">
            <v>48,96</v>
          </cell>
        </row>
        <row r="2256">
          <cell r="A2256" t="str">
            <v>79494/1</v>
          </cell>
          <cell r="B2256" t="str">
            <v>PINTURA DE QUADRO ESCOLAR COM TINTA ESMALTE ACABAMENTO FOSCO, DUAS DEMAOS SOBRE MASSA ACRILICA</v>
          </cell>
          <cell r="C2256" t="str">
            <v>M2</v>
          </cell>
          <cell r="D2256" t="str">
            <v>11,14</v>
          </cell>
        </row>
        <row r="2257">
          <cell r="A2257" t="str">
            <v>84651</v>
          </cell>
          <cell r="B2257" t="str">
            <v>PINTURA COM TINTA IMPERMEAVEL MINERAL EM PO, DUAS DEMAOS</v>
          </cell>
          <cell r="C2257" t="str">
            <v>M2</v>
          </cell>
          <cell r="D2257" t="str">
            <v>9,41</v>
          </cell>
        </row>
        <row r="2258">
          <cell r="A2258" t="str">
            <v>88411</v>
          </cell>
          <cell r="B2258" t="str">
            <v>APLICAÇÃO MANUAL DE FUNDO SELADOR ACRÍLICO EM PANOS COM PRESENÇA DE VÃOS DE EDIFÍCIOS DE MÚLTIPLOS PAVIMENTOS. AF_06/2014</v>
          </cell>
          <cell r="C2258" t="str">
            <v>M2</v>
          </cell>
          <cell r="D2258" t="str">
            <v>2,12</v>
          </cell>
        </row>
        <row r="2259">
          <cell r="A2259" t="str">
            <v>88412</v>
          </cell>
          <cell r="B2259" t="str">
            <v>APLICAÇÃO MANUAL DE FUNDO SELADOR ACRÍLICO EM PANOS CEGOS DE FACHADA (SEM PRESENÇA DE VÃOS) DE EDIFÍCIOS DE MÚLTIPLOS PAVIMENTOS. AF_06/2014</v>
          </cell>
          <cell r="C2259" t="str">
            <v>M2</v>
          </cell>
          <cell r="D2259" t="str">
            <v>1,57</v>
          </cell>
        </row>
        <row r="2260">
          <cell r="A2260" t="str">
            <v>88413</v>
          </cell>
          <cell r="B2260" t="str">
            <v>APLICAÇÃO MANUAL DE FUNDO SELADOR ACRÍLICO EM SUPERFÍCIES EXTERNAS DE SACADA DE EDIFÍCIOS DE MÚLTIPLOS PAVIMENTOS. AF_06/2014</v>
          </cell>
          <cell r="C2260" t="str">
            <v>M2</v>
          </cell>
          <cell r="D2260" t="str">
            <v>3,24</v>
          </cell>
        </row>
        <row r="2261">
          <cell r="A2261" t="str">
            <v>88414</v>
          </cell>
          <cell r="B2261" t="str">
            <v>APLICAÇÃO MANUAL DE FUNDO SELADOR ACRÍLICO EM SUPERFÍCIES INTERNAS DA SACADA DE EDIFÍCIOS DE MÚLTIPLOS PAVIMENTOS. AF_06/2014</v>
          </cell>
          <cell r="C2261" t="str">
            <v>M2</v>
          </cell>
          <cell r="D2261" t="str">
            <v>3,59</v>
          </cell>
        </row>
        <row r="2262">
          <cell r="A2262" t="str">
            <v>88415</v>
          </cell>
          <cell r="B2262" t="str">
            <v>APLICAÇÃO MANUAL DE FUNDO SELADOR ACRÍLICO EM PAREDES EXTERNAS DE CASAS. AF_06/2014</v>
          </cell>
          <cell r="C2262" t="str">
            <v>M2</v>
          </cell>
          <cell r="D2262" t="str">
            <v>2,30</v>
          </cell>
        </row>
        <row r="2263">
          <cell r="A2263" t="str">
            <v>88416</v>
          </cell>
          <cell r="B2263" t="str">
            <v>APLICAÇÃO MANUAL DE PINTURA COM TINTA TEXTURIZADA ACRÍLICA EM PANOS COM PRESENÇA DE VÃOS DE EDIFÍCIOS DE MÚLTIPLOS PAVIMENTOS, UMA COR. AF_06/2014</v>
          </cell>
          <cell r="C2263" t="str">
            <v>M2</v>
          </cell>
          <cell r="D2263" t="str">
            <v>13,32</v>
          </cell>
        </row>
        <row r="2264">
          <cell r="A2264" t="str">
            <v>88417</v>
          </cell>
          <cell r="B2264" t="str">
            <v>APLICAÇÃO MANUAL DE PINTURA COM TINTA TEXTURIZADA ACRÍLICA EM PANOS CEGOS DE FACHADA (SEM PRESENÇA DE VÃOS) DE EDIFÍCIOS DE MÚLTIPLOS PAVIMENTOS, UMA COR. AF_06/2014</v>
          </cell>
          <cell r="C2264" t="str">
            <v>M2</v>
          </cell>
          <cell r="D2264" t="str">
            <v>11,34</v>
          </cell>
        </row>
        <row r="2265">
          <cell r="A2265" t="str">
            <v>88420</v>
          </cell>
          <cell r="B2265" t="str">
            <v>APLICAÇÃO MANUAL DE PINTURA COM TINTA TEXTURIZADA ACRÍLICA EM SUPERFÍCIES EXTERNAS DE SACADA DE EDIFÍCIOS DE MÚLTIPLOS PAVIMENTOS, UMA COR. AF_06/2014</v>
          </cell>
          <cell r="C2265" t="str">
            <v>M2</v>
          </cell>
          <cell r="D2265" t="str">
            <v>17,30</v>
          </cell>
        </row>
        <row r="2266">
          <cell r="A2266" t="str">
            <v>88421</v>
          </cell>
          <cell r="B2266" t="str">
            <v>APLICAÇÃO MANUAL DE PINTURA COM TINTA TEXTURIZADA ACRÍLICA EM SUPERFÍCIES INTERNAS DA SACADA DE EDIFÍCIOS DE MÚLTIPLOS PAVIMENTOS, UMA COR. AF_06/2014</v>
          </cell>
          <cell r="C2266" t="str">
            <v>M2</v>
          </cell>
          <cell r="D2266" t="str">
            <v>18,54</v>
          </cell>
        </row>
        <row r="2267">
          <cell r="A2267" t="str">
            <v>88423</v>
          </cell>
          <cell r="B2267" t="str">
            <v>APLICAÇÃO MANUAL DE PINTURA COM TINTA TEXTURIZADA ACRÍLICA EM PAREDES EXTERNAS DE CASAS, UMA COR. AF_06/2014</v>
          </cell>
          <cell r="C2267" t="str">
            <v>M2</v>
          </cell>
          <cell r="D2267" t="str">
            <v>13,93</v>
          </cell>
        </row>
        <row r="2268">
          <cell r="A2268" t="str">
            <v>88424</v>
          </cell>
          <cell r="B2268" t="str">
            <v>APLICAÇÃO MANUAL DE PINTURA COM TINTA TEXTURIZADA ACRÍLICA EM PANOS COM PRESENÇA DE VÃOS DE EDIFÍCIOS DE MÚLTIPLOS PAVIMENTOS, DUAS CORES. AF_06/2014</v>
          </cell>
          <cell r="C2268" t="str">
            <v>M2</v>
          </cell>
          <cell r="D2268" t="str">
            <v>16,02</v>
          </cell>
        </row>
        <row r="2269">
          <cell r="A2269" t="str">
            <v>88426</v>
          </cell>
          <cell r="B2269" t="str">
            <v>APLICAÇÃO MANUAL DE PINTURA COM TINTA TEXTURIZADA ACRÍLICA EM PANOS CEGOS DE FACHADA (SEM PRESENÇA DE VÃOS) DE EDIFÍCIOS DE MÚLTIPLOS PAVIMENTOS, DUAS CORES. AF_06/2014</v>
          </cell>
          <cell r="C2269" t="str">
            <v>M2</v>
          </cell>
          <cell r="D2269" t="str">
            <v>12,62</v>
          </cell>
        </row>
        <row r="2270">
          <cell r="A2270" t="str">
            <v>88428</v>
          </cell>
          <cell r="B2270" t="str">
            <v>APLICAÇÃO MANUAL DE PINTURA COM TINTA TEXTURIZADA ACRÍLICA EM SUPERFÍCIES EXTERNAS DE SACADA DE EDIFÍCIOS DE MÚLTIPLOS PAVIMENTOS, DUAS CORES. AF_06/2014</v>
          </cell>
          <cell r="C2270" t="str">
            <v>M2</v>
          </cell>
          <cell r="D2270" t="str">
            <v>22,86</v>
          </cell>
        </row>
        <row r="2271">
          <cell r="A2271" t="str">
            <v>88429</v>
          </cell>
          <cell r="B2271" t="str">
            <v>APLICAÇÃO MANUAL DE PINTURA COM TINTA TEXTURIZADA ACRÍLICA EM SUPERFÍCIES INTERNAS DA SACADA DE EDIFÍCIOS DE MÚLTIPLOS PAVIMENTOS, DUAS CORES. AF_06/2014</v>
          </cell>
          <cell r="C2271" t="str">
            <v>M2</v>
          </cell>
          <cell r="D2271" t="str">
            <v>25,05</v>
          </cell>
        </row>
        <row r="2272">
          <cell r="A2272" t="str">
            <v>88431</v>
          </cell>
          <cell r="B2272" t="str">
            <v>APLICAÇÃO MANUAL DE PINTURA COM TINTA TEXTURIZADA ACRÍLICA EM PAREDES EXTERNAS DE CASAS, DUAS CORES. AF_06/2014</v>
          </cell>
          <cell r="C2272" t="str">
            <v>M2</v>
          </cell>
          <cell r="D2272" t="str">
            <v>17,09</v>
          </cell>
        </row>
        <row r="2273">
          <cell r="A2273" t="str">
            <v>88432</v>
          </cell>
          <cell r="B2273" t="str">
            <v>APLICAÇÃO MANUAL DE PINTURA COM TINTA TEXTURIZADA ACRÍLICA EM MOLDURAS DE EPS, PRÉ-FABRICADOS, OU OUTROS. AF_06/2014</v>
          </cell>
          <cell r="C2273" t="str">
            <v>M2</v>
          </cell>
          <cell r="D2273" t="str">
            <v>13,13</v>
          </cell>
        </row>
        <row r="2274">
          <cell r="A2274" t="str">
            <v>88482</v>
          </cell>
          <cell r="B2274" t="str">
            <v>APLICAÇÃO DE FUNDO SELADOR LÁTEX PVA EM TETO, UMA DEMÃO. AF_06/2014</v>
          </cell>
          <cell r="C2274" t="str">
            <v>M2</v>
          </cell>
          <cell r="D2274" t="str">
            <v>2,78</v>
          </cell>
        </row>
        <row r="2275">
          <cell r="A2275" t="str">
            <v>88483</v>
          </cell>
          <cell r="B2275" t="str">
            <v>APLICAÇÃO DE FUNDO SELADOR LÁTEX PVA EM PAREDES, UMA DEMÃO. AF_06/2014</v>
          </cell>
          <cell r="C2275" t="str">
            <v>M2</v>
          </cell>
          <cell r="D2275" t="str">
            <v>2,55</v>
          </cell>
        </row>
        <row r="2276">
          <cell r="A2276" t="str">
            <v>88484</v>
          </cell>
          <cell r="B2276" t="str">
            <v>APLICAÇÃO DE FUNDO SELADOR ACRÍLICO EM TETO, UMA DEMÃO. AF_06/2014</v>
          </cell>
          <cell r="C2276" t="str">
            <v>M2</v>
          </cell>
          <cell r="D2276" t="str">
            <v>2,32</v>
          </cell>
        </row>
        <row r="2277">
          <cell r="A2277" t="str">
            <v>88485</v>
          </cell>
          <cell r="B2277" t="str">
            <v>APLICAÇÃO DE FUNDO SELADOR ACRÍLICO EM PAREDES, UMA DEMÃO. AF_06/2014</v>
          </cell>
          <cell r="C2277" t="str">
            <v>M2</v>
          </cell>
          <cell r="D2277" t="str">
            <v>2,00</v>
          </cell>
        </row>
        <row r="2278">
          <cell r="A2278" t="str">
            <v>88486</v>
          </cell>
          <cell r="B2278" t="str">
            <v>APLICAÇÃO MANUAL DE PINTURA COM TINTA LÁTEX PVA EM TETO, DUAS DEMÃOS. AF_06/2014</v>
          </cell>
          <cell r="C2278" t="str">
            <v>M2</v>
          </cell>
          <cell r="D2278" t="str">
            <v>9,12</v>
          </cell>
        </row>
        <row r="2279">
          <cell r="A2279" t="str">
            <v>88487</v>
          </cell>
          <cell r="B2279" t="str">
            <v>APLICAÇÃO MANUAL DE PINTURA COM TINTA LÁTEX PVA EM PAREDES, DUAS DEMÃOS. AF_06/2014</v>
          </cell>
          <cell r="C2279" t="str">
            <v>M2</v>
          </cell>
          <cell r="D2279" t="str">
            <v>8,06</v>
          </cell>
        </row>
        <row r="2280">
          <cell r="A2280">
            <v>88488</v>
          </cell>
          <cell r="B2280" t="str">
            <v>APLICAÇÃO MANUAL DE PINTURA COM TINTA LÁTEX ACRÍLICA EM TETO, DUAS DEMÃOS. AF_06/2014</v>
          </cell>
          <cell r="C2280" t="str">
            <v>M2</v>
          </cell>
          <cell r="D2280" t="str">
            <v>11,81</v>
          </cell>
        </row>
        <row r="2281">
          <cell r="A2281">
            <v>88489</v>
          </cell>
          <cell r="B2281" t="str">
            <v>APLICAÇÃO MANUAL DE PINTURA COM TINTA LÁTEX ACRÍLICA EM PAREDES, DUAS DEMÃOS. AF_06/2014</v>
          </cell>
          <cell r="C2281" t="str">
            <v>M2</v>
          </cell>
          <cell r="D2281" t="str">
            <v>10,30</v>
          </cell>
        </row>
        <row r="2282">
          <cell r="A2282" t="str">
            <v>88490</v>
          </cell>
          <cell r="B2282" t="str">
            <v>APLICAÇÃO MECÂNICA DE PINTURA COM TINTA LÁTEX PVA EM TETO, DUAS DEMÃOS. AF_06/2014</v>
          </cell>
          <cell r="C2282" t="str">
            <v>M2</v>
          </cell>
          <cell r="D2282" t="str">
            <v>6,24</v>
          </cell>
        </row>
        <row r="2283">
          <cell r="A2283" t="str">
            <v>88491</v>
          </cell>
          <cell r="B2283" t="str">
            <v>APLICAÇÃO MECÂNICA DE PINTURA COM TINTA LÁTEX PVA EM PAREDES, DUAS DEMÃOS. AF_06/2014</v>
          </cell>
          <cell r="C2283" t="str">
            <v>M2</v>
          </cell>
          <cell r="D2283" t="str">
            <v>5,99</v>
          </cell>
        </row>
        <row r="2284">
          <cell r="A2284" t="str">
            <v>88492</v>
          </cell>
          <cell r="B2284" t="str">
            <v>APLICAÇÃO MECÂNICA DE PINTURA COM TINTA LÁTEX ACRÍLICA EM TETO, DUAS DEMÃOS. AF_06/2014</v>
          </cell>
          <cell r="C2284" t="str">
            <v>M2</v>
          </cell>
          <cell r="D2284" t="str">
            <v>7,56</v>
          </cell>
        </row>
        <row r="2285">
          <cell r="A2285" t="str">
            <v>88493</v>
          </cell>
          <cell r="B2285" t="str">
            <v>APLICAÇÃO MECÂNICA DE PINTURA COM TINTA LÁTEX ACRÍLICA EM PAREDES, DUAS DEMÃOS. AF_06/2014</v>
          </cell>
          <cell r="C2285" t="str">
            <v>M2</v>
          </cell>
          <cell r="D2285" t="str">
            <v>7,19</v>
          </cell>
        </row>
        <row r="2286">
          <cell r="A2286" t="str">
            <v>88494</v>
          </cell>
          <cell r="B2286" t="str">
            <v>APLICAÇÃO E LIXAMENTO DE MASSA LÁTEX EM TETO, UMA DEMÃO. AF_06/2014</v>
          </cell>
          <cell r="C2286" t="str">
            <v>M2</v>
          </cell>
          <cell r="D2286" t="str">
            <v>15,71</v>
          </cell>
        </row>
        <row r="2287">
          <cell r="A2287" t="str">
            <v>88495</v>
          </cell>
          <cell r="B2287" t="str">
            <v>APLICAÇÃO E LIXAMENTO DE MASSA LÁTEX EM PAREDES, UMA DEMÃO. AF_06/2014</v>
          </cell>
          <cell r="C2287" t="str">
            <v>M2</v>
          </cell>
          <cell r="D2287" t="str">
            <v>8,46</v>
          </cell>
        </row>
        <row r="2288">
          <cell r="A2288" t="str">
            <v>88496</v>
          </cell>
          <cell r="B2288" t="str">
            <v>APLICAÇÃO E LIXAMENTO DE MASSA LÁTEX EM TETO, DUAS DEMÃOS. AF_06/2014</v>
          </cell>
          <cell r="C2288" t="str">
            <v>M2</v>
          </cell>
          <cell r="D2288" t="str">
            <v>21,31</v>
          </cell>
        </row>
        <row r="2289">
          <cell r="A2289" t="str">
            <v>88497</v>
          </cell>
          <cell r="B2289" t="str">
            <v>APLICAÇÃO E LIXAMENTO DE MASSA LÁTEX EM PAREDES, DUAS DEMÃOS. AF_06/2014</v>
          </cell>
          <cell r="C2289" t="str">
            <v>M2</v>
          </cell>
          <cell r="D2289" t="str">
            <v>11,63</v>
          </cell>
        </row>
        <row r="2290">
          <cell r="A2290" t="str">
            <v>95305</v>
          </cell>
          <cell r="B2290" t="str">
            <v>TEXTURA ACRÍLICA, APLICAÇÃO MANUAL EM PAREDE, UMA DEMÃO. AF_09/2016</v>
          </cell>
          <cell r="C2290" t="str">
            <v>M2</v>
          </cell>
          <cell r="D2290" t="str">
            <v>10,67</v>
          </cell>
        </row>
        <row r="2291">
          <cell r="A2291" t="str">
            <v>95306</v>
          </cell>
          <cell r="B2291" t="str">
            <v>TEXTURA ACRÍLICA, APLICAÇÃO MANUAL EM TETO, UMA DEMÃO. AF_09/2016</v>
          </cell>
          <cell r="C2291" t="str">
            <v>M2</v>
          </cell>
          <cell r="D2291" t="str">
            <v>12,59</v>
          </cell>
        </row>
        <row r="2292">
          <cell r="A2292" t="str">
            <v>95622</v>
          </cell>
          <cell r="B2292" t="str">
            <v>APLICAÇÃO MANUAL DE TINTA LÁTEX ACRÍLICA EM PANOS COM PRESENÇA DE VÃOS DE EDIFÍCIOS DE MÚLTIPLOS PAVIMENTOS, DUAS DEMÃOS. AF_11/2016</v>
          </cell>
          <cell r="C2292" t="str">
            <v>M2</v>
          </cell>
          <cell r="D2292" t="str">
            <v>10,86</v>
          </cell>
        </row>
        <row r="2293">
          <cell r="A2293" t="str">
            <v>95623</v>
          </cell>
          <cell r="B2293" t="str">
            <v>APLICAÇÃO MANUAL DE TINTA LÁTEX ACRÍLICA EM PANOS SEM PRESENÇA DE VÃOS DE EDIFÍCIOS DE MÚLTIPLOS PAVIMENTOS, DUAS DEMÃOS. AF_11/2016</v>
          </cell>
          <cell r="C2293" t="str">
            <v>M2</v>
          </cell>
          <cell r="D2293" t="str">
            <v>8,18</v>
          </cell>
        </row>
        <row r="2294">
          <cell r="A2294" t="str">
            <v>95624</v>
          </cell>
          <cell r="B2294" t="str">
            <v>APLICAÇÃO MANUAL DE TINTA LÁTEX ACRÍLICA EM SUPERFÍCIES EXTERNAS DE SACADA DE EDIFÍCIOS DE MÚLTIPLOS PAVIMENTOS, DUAS DEMÃOS. AF_11/2016</v>
          </cell>
          <cell r="C2294" t="str">
            <v>M2</v>
          </cell>
          <cell r="D2294" t="str">
            <v>16,33</v>
          </cell>
        </row>
        <row r="2295">
          <cell r="A2295" t="str">
            <v>95625</v>
          </cell>
          <cell r="B2295" t="str">
            <v>APLICAÇÃO MANUAL DE TINTA LÁTEX ACRÍLICA EM SUPERFÍCIES INTERNAS DE SACADA DE EDIFÍCIOS DE MÚLTIPLOS PAVIMENTOS, DUAS DEMÃOS. AF_11/2016</v>
          </cell>
          <cell r="C2295" t="str">
            <v>M2</v>
          </cell>
          <cell r="D2295" t="str">
            <v>18,05</v>
          </cell>
        </row>
        <row r="2296">
          <cell r="A2296" t="str">
            <v>95626</v>
          </cell>
          <cell r="B2296" t="str">
            <v>APLICAÇÃO MANUAL DE TINTA LÁTEX ACRÍLICA EM PAREDE EXTERNAS DE CASAS, DUAS DEMÃOS. AF_11/2016</v>
          </cell>
          <cell r="C2296" t="str">
            <v>M2</v>
          </cell>
          <cell r="D2296" t="str">
            <v>11,73</v>
          </cell>
        </row>
        <row r="2297">
          <cell r="A2297" t="str">
            <v>96126</v>
          </cell>
          <cell r="B2297" t="str">
            <v>APLICAÇÃO MANUAL DE MASSA ACRÍLICA EM PANOS DE FACHADA COM PRESENÇA DE VÃOS, DE EDIFÍCIOS DE MÚLTIPLOS PAVIMENTOS, UMA DEMÃO. AF_05/2017</v>
          </cell>
          <cell r="C2297" t="str">
            <v>M2</v>
          </cell>
          <cell r="D2297" t="str">
            <v>13,94</v>
          </cell>
        </row>
        <row r="2298">
          <cell r="A2298" t="str">
            <v>96127</v>
          </cell>
          <cell r="B2298" t="str">
            <v>APLICAÇÃO MANUAL DE MASSA ACRÍLICA EM PANOS DE FACHADA SEM PRESENÇA DE VÃOS, DE EDIFÍCIOS DE MÚLTIPLOS PAVIMENTOS, UMA DEMÃO. AF_05/2017</v>
          </cell>
          <cell r="C2298" t="str">
            <v>M2</v>
          </cell>
          <cell r="D2298" t="str">
            <v>10,58</v>
          </cell>
        </row>
        <row r="2299">
          <cell r="A2299" t="str">
            <v>96128</v>
          </cell>
          <cell r="B2299" t="str">
            <v>APLICAÇÃO MANUAL DE MASSA ACRÍLICA EM SUPERFÍCIES EXTERNAS DE SACADA DE EDIFÍCIOS DE MÚLTIPLOS PAVIMENTOS, UMA DEMÃO. AF_05/2017</v>
          </cell>
          <cell r="C2299" t="str">
            <v>M2</v>
          </cell>
          <cell r="D2299" t="str">
            <v>20,74</v>
          </cell>
        </row>
        <row r="2300">
          <cell r="A2300" t="str">
            <v>96129</v>
          </cell>
          <cell r="B2300" t="str">
            <v>APLICAÇÃO MANUAL DE MASSA ACRÍLICA EM SUPERFÍCIES INTERNAS DE SACADA DE EDIFÍCIOS DE MÚLTIPLOS PAVIMENTOS, UMA DEMÃO. AF_05/2017</v>
          </cell>
          <cell r="C2300" t="str">
            <v>M2</v>
          </cell>
          <cell r="D2300" t="str">
            <v>22,91</v>
          </cell>
        </row>
        <row r="2301">
          <cell r="A2301" t="str">
            <v>96130</v>
          </cell>
          <cell r="B2301" t="str">
            <v>APLICAÇÃO MANUAL DE MASSA ACRÍLICA EM PAREDES EXTERNAS DE CASAS, UMA DEMÃO. AF_05/2017</v>
          </cell>
          <cell r="C2301" t="str">
            <v>M2</v>
          </cell>
          <cell r="D2301" t="str">
            <v>14,99</v>
          </cell>
        </row>
        <row r="2302">
          <cell r="A2302" t="str">
            <v>96131</v>
          </cell>
          <cell r="B2302" t="str">
            <v>APLICAÇÃO MANUAL DE MASSA ACRÍLICA EM PANOS DE FACHADA COM PRESENÇA DE VÃOS, DE EDIFÍCIOS DE MÚLTIPLOS PAVIMENTOS, DUAS DEMÃOS. AF_05/2017</v>
          </cell>
          <cell r="C2302" t="str">
            <v>M2</v>
          </cell>
          <cell r="D2302" t="str">
            <v>19,24</v>
          </cell>
        </row>
        <row r="2303">
          <cell r="A2303" t="str">
            <v>96132</v>
          </cell>
          <cell r="B2303" t="str">
            <v>APLICAÇÃO MANUAL DE MASSA ACRÍLICA EM PANOS DE FACHADA SEM PRESENÇA DE VÃOS, DE EDIFÍCIOS DE MÚLTIPLOS PAVIMENTOS, DUAS DEMÃOS. AF_05/2017</v>
          </cell>
          <cell r="C2303" t="str">
            <v>M2</v>
          </cell>
          <cell r="D2303" t="str">
            <v>14,77</v>
          </cell>
        </row>
        <row r="2304">
          <cell r="A2304" t="str">
            <v>96133</v>
          </cell>
          <cell r="B2304" t="str">
            <v>APLICAÇÃO MANUAL DE MASSA ACRÍLICA EM SUPERFÍCIES EXTERNAS DE SACADA DE EDIFÍCIOS DE MÚLTIPLOS PAVIMENTOS, DUAS DEMÃOS. AF_05/2017</v>
          </cell>
          <cell r="C2304" t="str">
            <v>M2</v>
          </cell>
          <cell r="D2304" t="str">
            <v>28,29</v>
          </cell>
        </row>
        <row r="2305">
          <cell r="A2305" t="str">
            <v>96134</v>
          </cell>
          <cell r="B2305" t="str">
            <v>APLICAÇÃO MANUAL DE MASSA ACRÍLICA EM SUPERFÍCIES INTERNAS DE SACADA DE EDIFÍCIOS DE MÚLTIPLOS PAVIMENTOS, DUAS DEMÃOS. AF_05/2017</v>
          </cell>
          <cell r="C2305" t="str">
            <v>M2</v>
          </cell>
          <cell r="D2305" t="str">
            <v>31,17</v>
          </cell>
        </row>
        <row r="2306">
          <cell r="A2306" t="str">
            <v>96135</v>
          </cell>
          <cell r="B2306" t="str">
            <v>APLICAÇÃO MANUAL DE MASSA ACRÍLICA EM PAREDES EXTERNAS DE CASAS, DUAS DEMÃOS. AF_05/2017</v>
          </cell>
          <cell r="C2306" t="str">
            <v>M2</v>
          </cell>
          <cell r="D2306" t="str">
            <v>20,67</v>
          </cell>
        </row>
        <row r="2307">
          <cell r="A2307" t="str">
            <v>79460</v>
          </cell>
          <cell r="B2307" t="str">
            <v>PINTURA EPOXI, DUAS DEMAOS</v>
          </cell>
          <cell r="C2307" t="str">
            <v>M2</v>
          </cell>
          <cell r="D2307" t="str">
            <v>38,99</v>
          </cell>
        </row>
        <row r="2308">
          <cell r="A2308" t="str">
            <v>79465</v>
          </cell>
          <cell r="B2308" t="str">
            <v>PINTURA COM TINTA A BASE DE BORRACHA CLORADA, 2 DEMAOS</v>
          </cell>
          <cell r="C2308" t="str">
            <v>M2</v>
          </cell>
          <cell r="D2308" t="str">
            <v>37,97</v>
          </cell>
        </row>
        <row r="2309">
          <cell r="A2309" t="str">
            <v>79514/1</v>
          </cell>
          <cell r="B2309" t="str">
            <v>PINTURA EPOXI, TRES DEMAOS</v>
          </cell>
          <cell r="C2309" t="str">
            <v>M2</v>
          </cell>
          <cell r="D2309" t="str">
            <v>54,12</v>
          </cell>
        </row>
        <row r="2310">
          <cell r="A2310" t="str">
            <v>84647</v>
          </cell>
          <cell r="B2310" t="str">
            <v>PINTURA EPOXI INCLUSO EMASSAMENTO E FUNDO PREPARADOR</v>
          </cell>
          <cell r="C2310" t="str">
            <v>M2</v>
          </cell>
          <cell r="D2310" t="str">
            <v>127,12</v>
          </cell>
        </row>
        <row r="2311">
          <cell r="A2311" t="str">
            <v>84656</v>
          </cell>
          <cell r="B2311" t="str">
            <v>TRATAMENTO EM  CONCRETO COM ESTUQUE E LIXAMENTO</v>
          </cell>
          <cell r="C2311" t="str">
            <v>M2</v>
          </cell>
          <cell r="D2311" t="str">
            <v>32,44</v>
          </cell>
        </row>
        <row r="2312">
          <cell r="A2312" t="str">
            <v>84677</v>
          </cell>
          <cell r="B2312" t="str">
            <v>VERNIZ SINTETICO BRILHANTE EM CONCRETO OU TIJOLO, DUAS DEMAOS</v>
          </cell>
          <cell r="C2312" t="str">
            <v>M2</v>
          </cell>
          <cell r="D2312" t="str">
            <v>11,01</v>
          </cell>
        </row>
        <row r="2313">
          <cell r="A2313" t="str">
            <v>84678</v>
          </cell>
          <cell r="B2313" t="str">
            <v>VERNIZ POLIURETANO BRILHANTE EM CONCRETO OU TIJOLO, TRES DEMAOS</v>
          </cell>
          <cell r="C2313" t="str">
            <v>M2</v>
          </cell>
          <cell r="D2313" t="str">
            <v>17,83</v>
          </cell>
        </row>
        <row r="2314">
          <cell r="A2314" t="str">
            <v>6082</v>
          </cell>
          <cell r="B2314" t="str">
            <v>PINTURA EM VERNIZ SINTETICO BRILHANTE EM MADEIRA, TRES DEMAOS</v>
          </cell>
          <cell r="C2314" t="str">
            <v>M2</v>
          </cell>
          <cell r="D2314" t="str">
            <v>16,17</v>
          </cell>
        </row>
        <row r="2315">
          <cell r="A2315" t="str">
            <v>40905</v>
          </cell>
          <cell r="B2315" t="str">
            <v>VERNIZ SINTETICO EM MADEIRA, DUAS DEMAOS</v>
          </cell>
          <cell r="C2315" t="str">
            <v>M2</v>
          </cell>
          <cell r="D2315" t="str">
            <v>20,08</v>
          </cell>
        </row>
        <row r="2316">
          <cell r="A2316" t="str">
            <v>73739/1</v>
          </cell>
          <cell r="B2316" t="str">
            <v>PINTURA ESMALTE ACETINADO EM MADEIRA, DUAS DEMAOS</v>
          </cell>
          <cell r="C2316" t="str">
            <v>M2</v>
          </cell>
          <cell r="D2316" t="str">
            <v>15,64</v>
          </cell>
        </row>
        <row r="2317">
          <cell r="A2317" t="str">
            <v>74065/1</v>
          </cell>
          <cell r="B2317" t="str">
            <v>PINTURA ESMALTE FOSCO PARA MADEIRA, DUAS DEMAOS, SOBRE FUNDO NIVELADOR BRANCO</v>
          </cell>
          <cell r="C2317" t="str">
            <v>M2</v>
          </cell>
          <cell r="D2317" t="str">
            <v>22,20</v>
          </cell>
        </row>
        <row r="2318">
          <cell r="A2318" t="str">
            <v>74065/2</v>
          </cell>
          <cell r="B2318" t="str">
            <v>PINTURA ESMALTE ACETINADO PARA MADEIRA, DUAS DEMAOS, SOBRE FUNDO NIVELADOR BRANCO</v>
          </cell>
          <cell r="C2318" t="str">
            <v>M2</v>
          </cell>
          <cell r="D2318" t="str">
            <v>21,86</v>
          </cell>
        </row>
        <row r="2319">
          <cell r="A2319" t="str">
            <v>74065/3</v>
          </cell>
          <cell r="B2319" t="str">
            <v>PINTURA ESMALTE BRILHANTE PARA MADEIRA, DUAS DEMAOS, SOBRE FUNDO NIVELADOR BRANCO</v>
          </cell>
          <cell r="C2319" t="str">
            <v>M2</v>
          </cell>
          <cell r="D2319" t="str">
            <v>21,76</v>
          </cell>
        </row>
        <row r="2320">
          <cell r="A2320" t="str">
            <v>79463</v>
          </cell>
          <cell r="B2320" t="str">
            <v>PINTURA A OLEO, 1 DEMAO</v>
          </cell>
          <cell r="C2320" t="str">
            <v>M2</v>
          </cell>
          <cell r="D2320" t="str">
            <v>13,59</v>
          </cell>
        </row>
        <row r="2321">
          <cell r="A2321" t="str">
            <v>79464</v>
          </cell>
          <cell r="B2321" t="str">
            <v>PINTURA A OLEO, 2 DEMAOS</v>
          </cell>
          <cell r="C2321" t="str">
            <v>M2</v>
          </cell>
          <cell r="D2321" t="str">
            <v>18,02</v>
          </cell>
        </row>
        <row r="2322">
          <cell r="A2322" t="str">
            <v>79466</v>
          </cell>
          <cell r="B2322" t="str">
            <v>PINTURA COM VERNIZ POLIURETANO, 2 DEMAOS</v>
          </cell>
          <cell r="C2322" t="str">
            <v>M2</v>
          </cell>
          <cell r="D2322" t="str">
            <v>17,28</v>
          </cell>
        </row>
        <row r="2323">
          <cell r="A2323" t="str">
            <v>79497/1</v>
          </cell>
          <cell r="B2323" t="str">
            <v>PINTURA A OLEO, 3 DEMAOS</v>
          </cell>
          <cell r="C2323" t="str">
            <v>M2</v>
          </cell>
          <cell r="D2323" t="str">
            <v>22,23</v>
          </cell>
        </row>
        <row r="2324">
          <cell r="A2324" t="str">
            <v>84645</v>
          </cell>
          <cell r="B2324" t="str">
            <v>VERNIZ SINTETICO BRILHANTE, 2 DEMAOS</v>
          </cell>
          <cell r="C2324" t="str">
            <v>M2</v>
          </cell>
          <cell r="D2324" t="str">
            <v>17,06</v>
          </cell>
        </row>
        <row r="2325">
          <cell r="A2325" t="str">
            <v>84657</v>
          </cell>
          <cell r="B2325" t="str">
            <v>FUNDO SINTETICO NIVELADOR BRANCO</v>
          </cell>
          <cell r="C2325" t="str">
            <v>M2</v>
          </cell>
          <cell r="D2325" t="str">
            <v>9,01</v>
          </cell>
        </row>
        <row r="2326">
          <cell r="A2326" t="str">
            <v>84659</v>
          </cell>
          <cell r="B2326" t="str">
            <v>PINTURA ESMALTE FOSCO EM MADEIRA, DUAS DEMAOS</v>
          </cell>
          <cell r="C2326" t="str">
            <v>M2</v>
          </cell>
          <cell r="D2326" t="str">
            <v>14,56</v>
          </cell>
        </row>
        <row r="2327">
          <cell r="A2327" t="str">
            <v>84679</v>
          </cell>
          <cell r="B2327" t="str">
            <v>PINTURA IMUNIZANTE PARA MADEIRA, DUAS DEMAOS</v>
          </cell>
          <cell r="C2327" t="str">
            <v>M2</v>
          </cell>
          <cell r="D2327" t="str">
            <v>18,04</v>
          </cell>
        </row>
        <row r="2328">
          <cell r="A2328" t="str">
            <v>95464</v>
          </cell>
          <cell r="B2328" t="str">
            <v>PINTURA VERNIZ POLIURETANO BRILHANTE EM MADEIRA, TRES DEMAOS</v>
          </cell>
          <cell r="C2328" t="str">
            <v>M2</v>
          </cell>
          <cell r="D2328" t="str">
            <v>20,15</v>
          </cell>
        </row>
        <row r="2329">
          <cell r="A2329" t="str">
            <v>73656</v>
          </cell>
          <cell r="B2329" t="str">
            <v>JATEAMENTO COM AREIA EM ESTRUTURA METALICA</v>
          </cell>
          <cell r="C2329" t="str">
            <v>M2</v>
          </cell>
          <cell r="D2329" t="str">
            <v>13,55</v>
          </cell>
        </row>
        <row r="2330">
          <cell r="A2330" t="str">
            <v>73794/1</v>
          </cell>
          <cell r="B2330" t="str">
            <v>PINTURA COM TINTA PROTETORA ACABAMENTO GRAFITE ESMALTE SOBRE SUPERFICIE METALICA, 2 DEMAOS</v>
          </cell>
          <cell r="C2330" t="str">
            <v>M2</v>
          </cell>
          <cell r="D2330" t="str">
            <v>34,02</v>
          </cell>
        </row>
        <row r="2331">
          <cell r="A2331" t="str">
            <v>73865/1</v>
          </cell>
          <cell r="B2331" t="str">
            <v>FUNDO PREPARADOR PRIMER A BASE DE EPOXI, PARA ESTRUTURA METALICA, UMA DEMAO, ESPESSURA DE 25 MICRA.</v>
          </cell>
          <cell r="C2331" t="str">
            <v>M2</v>
          </cell>
          <cell r="D2331" t="str">
            <v>8,12</v>
          </cell>
        </row>
        <row r="2332">
          <cell r="A2332" t="str">
            <v>73924/1</v>
          </cell>
          <cell r="B2332" t="str">
            <v>PINTURA ESMALTE ALTO BRILHO, DUAS DEMAOS, SOBRE SUPERFICIE METALICA</v>
          </cell>
          <cell r="C2332" t="str">
            <v>M2</v>
          </cell>
          <cell r="D2332" t="str">
            <v>24,30</v>
          </cell>
        </row>
        <row r="2333">
          <cell r="A2333" t="str">
            <v>73924/2</v>
          </cell>
          <cell r="B2333" t="str">
            <v>PINTURA ESMALTE ACETINADO, DUAS DEMAOS, SOBRE SUPERFICIE METALICA</v>
          </cell>
          <cell r="C2333" t="str">
            <v>M2</v>
          </cell>
          <cell r="D2333" t="str">
            <v>24,40</v>
          </cell>
        </row>
        <row r="2334">
          <cell r="A2334" t="str">
            <v>73924/3</v>
          </cell>
          <cell r="B2334" t="str">
            <v>PINTURA ESMALTE FOSCO, DUAS DEMAOS, SOBRE SUPERFICIE METALICA</v>
          </cell>
          <cell r="C2334" t="str">
            <v>M2</v>
          </cell>
          <cell r="D2334" t="str">
            <v>24,74</v>
          </cell>
        </row>
        <row r="2335">
          <cell r="A2335" t="str">
            <v>74064/1</v>
          </cell>
          <cell r="B2335" t="str">
            <v>FUNDO ANTICORROSIVO A BASE DE OXIDO DE FERRO (ZARCAO), DUAS DEMAOS</v>
          </cell>
          <cell r="C2335" t="str">
            <v>M2</v>
          </cell>
          <cell r="D2335" t="str">
            <v>18,46</v>
          </cell>
        </row>
        <row r="2336">
          <cell r="A2336" t="str">
            <v>74064/2</v>
          </cell>
          <cell r="B2336" t="str">
            <v>FUNDO ANTICORROSIVO A BASE DE OXIDO DE FERRO (ZARCAO), UMA DEMAO</v>
          </cell>
          <cell r="C2336" t="str">
            <v>M2</v>
          </cell>
          <cell r="D2336" t="str">
            <v>12,13</v>
          </cell>
        </row>
        <row r="2337">
          <cell r="A2337" t="str">
            <v>74145/1</v>
          </cell>
          <cell r="B2337" t="str">
            <v>PINTURA ESMALTE FOSCO, DUAS DEMAOS, SOBRE SUPERFICIE METALICA, INCLUSO UMA DEMAO DE FUNDO ANTICORROSIVO. UTILIZACAO DE REVOLVER ( AR-COMPRIMIDO).</v>
          </cell>
          <cell r="C2337" t="str">
            <v>M2</v>
          </cell>
          <cell r="D2337" t="str">
            <v>15,61</v>
          </cell>
        </row>
        <row r="2338">
          <cell r="A2338" t="str">
            <v>79498/1</v>
          </cell>
          <cell r="B2338" t="str">
            <v>PINTURA A OLEO BRILHANTE SOBRE SUPERFICIE METALICA, UMA DEMAO INCLUSO UMA DEMAO DE FUNDO ANTICORROSIVO</v>
          </cell>
          <cell r="C2338" t="str">
            <v>M2</v>
          </cell>
          <cell r="D2338" t="str">
            <v>14,96</v>
          </cell>
        </row>
        <row r="2339">
          <cell r="A2339" t="str">
            <v>79499/1</v>
          </cell>
          <cell r="B2339" t="str">
            <v>PINTURA POSTE RETO DE ACO 3,5 A 6M C/1 DEMAO D/TINTA GRAFITE C/PROPRIEDADES DE PRIMER E ACABAMENTO - OBS: C/ALTO TEOR DE ZARCAO</v>
          </cell>
          <cell r="C2339" t="str">
            <v>UN</v>
          </cell>
          <cell r="D2339" t="str">
            <v>19,20</v>
          </cell>
        </row>
        <row r="2340">
          <cell r="A2340" t="str">
            <v>79515/1</v>
          </cell>
          <cell r="B2340" t="str">
            <v>PINTURA COM TINTA PROTETORA ACABAMENTO ALUMINIO, TRES DEMAOS</v>
          </cell>
          <cell r="C2340" t="str">
            <v>M2</v>
          </cell>
          <cell r="D2340" t="str">
            <v>30,96</v>
          </cell>
        </row>
        <row r="2341">
          <cell r="A2341" t="str">
            <v>84660</v>
          </cell>
          <cell r="B2341" t="str">
            <v>FUNDO PREPARADOR PRIMER SINTETICO, PARA ESTRUTURA METALICA, UMA DEMÃO, ESPESSURA DE 25 MICRA</v>
          </cell>
          <cell r="C2341" t="str">
            <v>M2</v>
          </cell>
          <cell r="D2341" t="str">
            <v>5,84</v>
          </cell>
        </row>
        <row r="2342">
          <cell r="A2342" t="str">
            <v>84661</v>
          </cell>
          <cell r="B2342" t="str">
            <v>PINTURA COM TINTA PROTETORA ACABAMENTO ALUMINIO, UMA DEMAO SOBRE SUPERFCIE METALICA</v>
          </cell>
          <cell r="C2342" t="str">
            <v>M2</v>
          </cell>
          <cell r="D2342" t="str">
            <v>15,61</v>
          </cell>
        </row>
        <row r="2343">
          <cell r="A2343" t="str">
            <v>84662</v>
          </cell>
          <cell r="B2343" t="str">
            <v>PINTURA COM TINTA PROTETORA ACABAMENTO ALUMINIO, DUAS DEMAOS SOBRE SUPERFICIE METALICA</v>
          </cell>
          <cell r="C2343" t="str">
            <v>M2</v>
          </cell>
          <cell r="D2343" t="str">
            <v>24,79</v>
          </cell>
        </row>
        <row r="2344">
          <cell r="A2344" t="str">
            <v>95468</v>
          </cell>
          <cell r="B2344" t="str">
            <v>PINTURA ESMALTE BRILHANTE (2 DEMAOS) SOBRE SUPERFICIE METALICA, INCLUSIVE PROTECAO COM ZARCAO (1 DEMAO)</v>
          </cell>
          <cell r="C2344" t="str">
            <v>M2</v>
          </cell>
          <cell r="D2344" t="str">
            <v>36,69</v>
          </cell>
        </row>
        <row r="2345">
          <cell r="A2345" t="str">
            <v>41595</v>
          </cell>
          <cell r="B2345" t="str">
            <v>PINTURA ACRILICA DE FAIXAS DE DEMARCACAO EM QUADRA POLIESPORTIVA, 5 CM DE LARGURA</v>
          </cell>
          <cell r="C2345" t="str">
            <v>M</v>
          </cell>
          <cell r="D2345" t="str">
            <v>11,09</v>
          </cell>
        </row>
        <row r="2346">
          <cell r="A2346" t="str">
            <v>73978/1</v>
          </cell>
          <cell r="B2346" t="str">
            <v>PINTURA HIDROFUGANTE COM SILICONE SOBRE PISO CIMENTADO, UMA DEMAO</v>
          </cell>
          <cell r="C2346" t="str">
            <v>M2</v>
          </cell>
          <cell r="D2346" t="str">
            <v>17,02</v>
          </cell>
        </row>
        <row r="2347">
          <cell r="A2347" t="str">
            <v>74245/1</v>
          </cell>
          <cell r="B2347" t="str">
            <v>PINTURA ACRILICA EM PISO CIMENTADO DUAS DEMAOS</v>
          </cell>
          <cell r="C2347" t="str">
            <v>M2</v>
          </cell>
          <cell r="D2347" t="str">
            <v>13,29</v>
          </cell>
        </row>
        <row r="2348">
          <cell r="A2348">
            <v>79467</v>
          </cell>
          <cell r="B2348" t="str">
            <v>PINTURA COM TINTA A BASE DE BORRACHA CLORADA , DE FAIXAS DE DEMARCACAO, EM QUADRA POLIESPORTIVA, 5 CM DE LARGURA.</v>
          </cell>
          <cell r="C2348" t="str">
            <v>ML</v>
          </cell>
          <cell r="D2348" t="str">
            <v>13,32</v>
          </cell>
        </row>
        <row r="2349">
          <cell r="A2349" t="str">
            <v>79500/2</v>
          </cell>
          <cell r="B2349" t="str">
            <v>PINTURA ACRILICA EM PISO CIMENTADO, TRES DEMAOS</v>
          </cell>
          <cell r="C2349" t="str">
            <v>M2</v>
          </cell>
          <cell r="D2349" t="str">
            <v>18,40</v>
          </cell>
        </row>
        <row r="2350">
          <cell r="A2350" t="str">
            <v>84663</v>
          </cell>
          <cell r="B2350" t="str">
            <v>APLICACAO DE VERNIZ POLIURETANO FOSCO SOBRE PISO DE PEDRAS DECORATIVAS, 3 DEMAOS</v>
          </cell>
          <cell r="C2350" t="str">
            <v>M2</v>
          </cell>
          <cell r="D2350" t="str">
            <v>20,27</v>
          </cell>
        </row>
        <row r="2351">
          <cell r="A2351" t="str">
            <v>84665</v>
          </cell>
          <cell r="B2351" t="str">
            <v>PINTURA ACRILICA PARA SINALIZAÇÃO HORIZONTAL EM PISO CIMENTADO</v>
          </cell>
          <cell r="C2351" t="str">
            <v>M2</v>
          </cell>
          <cell r="D2351" t="str">
            <v>19,78</v>
          </cell>
        </row>
        <row r="2352">
          <cell r="A2352" t="str">
            <v>84666</v>
          </cell>
          <cell r="B2352" t="str">
            <v>POLIMENTO E ENCERAMENTO DE PISO EM MADEIRA</v>
          </cell>
          <cell r="C2352" t="str">
            <v>M2</v>
          </cell>
          <cell r="D2352" t="str">
            <v>19,64</v>
          </cell>
        </row>
        <row r="2353">
          <cell r="A2353" t="str">
            <v>75889</v>
          </cell>
          <cell r="B2353" t="str">
            <v>PINTURA PARA TELHAS DE ALUMINIO COM TINTA ESMALTE AUTOMOTIVA</v>
          </cell>
          <cell r="C2353" t="str">
            <v>M2</v>
          </cell>
          <cell r="D2353" t="str">
            <v>17,57</v>
          </cell>
        </row>
        <row r="2354">
          <cell r="B2354" t="str">
            <v>PISO CIMENTADO</v>
          </cell>
        </row>
        <row r="2355">
          <cell r="A2355" t="str">
            <v>73465</v>
          </cell>
          <cell r="B2355" t="str">
            <v>PISO CIMENTADO E=1,5CM C/ARGAMASSA 1:3 CIMENTO AREIA ALISADO COLHER   SOBRE BASE EXISTENTE E ARGAMASSA EM PREPARO MECANIZADO</v>
          </cell>
          <cell r="C2355" t="str">
            <v>M2</v>
          </cell>
          <cell r="D2355" t="str">
            <v>34,66</v>
          </cell>
        </row>
        <row r="2356">
          <cell r="A2356" t="str">
            <v>73676</v>
          </cell>
          <cell r="B2356" t="str">
            <v>PISO CIMENTADO TRAÇO 1:3 (CIMENTO E AREIA) ACABAMENTO LISO PIGMENTADO ESPESSURA 1,5CM COM JUNTAS PLASTICAS DE DILATACAO E ARGAMASSA EM PREPARO MANUAL</v>
          </cell>
          <cell r="C2356" t="str">
            <v>M2</v>
          </cell>
          <cell r="D2356" t="str">
            <v>53,27</v>
          </cell>
        </row>
        <row r="2357">
          <cell r="A2357" t="str">
            <v>73922/1</v>
          </cell>
          <cell r="B2357" t="str">
            <v>PISO CIMENTADO TRACO 1:3 (CIMENTO E AREIA) ACABAMENTO LISO ESPESSURA 3,5CM, PREPARO MANUAL DA ARGAMASSA</v>
          </cell>
          <cell r="C2357" t="str">
            <v>M2</v>
          </cell>
          <cell r="D2357" t="str">
            <v>50,76</v>
          </cell>
        </row>
        <row r="2358">
          <cell r="A2358" t="str">
            <v>73922/2</v>
          </cell>
          <cell r="B2358" t="str">
            <v>PISO CIMENTADO TRACO 1:4 (CIMENTO E AREIA) ACABAMENTO LISO ESPESSURA 2,5CM PREPARO MANUAL DA ARGAMASSA</v>
          </cell>
          <cell r="C2358" t="str">
            <v>M2</v>
          </cell>
          <cell r="D2358" t="str">
            <v>46,44</v>
          </cell>
        </row>
        <row r="2359">
          <cell r="A2359" t="str">
            <v>73922/3</v>
          </cell>
          <cell r="B2359" t="str">
            <v>PISO CIMENTADO TRACO 1:3 (CIMENTO E AREIA) ACABAMENTO LISO ESPESSURA 2,0CM, PREPARO MANUAL DA ARGAMASSA</v>
          </cell>
          <cell r="C2359" t="str">
            <v>M2</v>
          </cell>
          <cell r="D2359" t="str">
            <v>45,21</v>
          </cell>
        </row>
        <row r="2360">
          <cell r="A2360" t="str">
            <v>73922/4</v>
          </cell>
          <cell r="B2360" t="str">
            <v>PISO CIMENTADO TRACO 1:4 (CIMENTO E AREIA) ACABAMENTO LISO ESPESSURA 2,0CM, PREPARO MANUAL DA ARGAMASSA</v>
          </cell>
          <cell r="C2360" t="str">
            <v>M2</v>
          </cell>
          <cell r="D2360" t="str">
            <v>44,71</v>
          </cell>
        </row>
        <row r="2361">
          <cell r="A2361" t="str">
            <v>73922/5</v>
          </cell>
          <cell r="B2361" t="str">
            <v>PISO CIMENTADO TRACO 1:3 (CIMENTO E AREIA) ACABAMENTO LISO ESPESSURA 3,0CM, PREPARO MANUAL DA ARGAMASSA</v>
          </cell>
          <cell r="C2361" t="str">
            <v>M2</v>
          </cell>
          <cell r="D2361" t="str">
            <v>48,91</v>
          </cell>
        </row>
        <row r="2362">
          <cell r="A2362" t="str">
            <v>73923/1</v>
          </cell>
          <cell r="B2362" t="str">
            <v>PISO CIMENTADO TRACO 1:4 (CIMENTO E AREIA) ACABAMENTO RUSTICO ESPESSURA 2CM, ARGAMASSA COM PREPARO MANUAL</v>
          </cell>
          <cell r="C2362" t="str">
            <v>M2</v>
          </cell>
          <cell r="D2362" t="str">
            <v>39,03</v>
          </cell>
        </row>
        <row r="2363">
          <cell r="A2363" t="str">
            <v>73923/2</v>
          </cell>
          <cell r="B2363" t="str">
            <v>PISO CIMENTADO TRACO 1:4 (CIMENTO E AREIA), COM ACABAMENTO RUSTICO ESPESSURA 3CM, PREPARO MANUAL</v>
          </cell>
          <cell r="C2363" t="str">
            <v>M2</v>
          </cell>
          <cell r="D2363" t="str">
            <v>55,69</v>
          </cell>
        </row>
        <row r="2364">
          <cell r="A2364" t="str">
            <v>73923/3</v>
          </cell>
          <cell r="B2364" t="str">
            <v>PISO CIMENTADO TRACO 1:3 (CIMENTO E AREIA), COM ACABAMENTO RUSTICO E FRISADO ESPESSURA 2CM, PREPARO MANUAL</v>
          </cell>
          <cell r="C2364" t="str">
            <v>M2</v>
          </cell>
          <cell r="D2364" t="str">
            <v>45,21</v>
          </cell>
        </row>
        <row r="2365">
          <cell r="A2365" t="str">
            <v>73974/1</v>
          </cell>
          <cell r="B2365" t="str">
            <v>PISO CIMENTADO TRACO 1:3 (CIMENTO E AREIA) ACABAMENTO RUSTICO ESPESSURA 2CM, PREPARO MECANICO DA ARGAMASSA</v>
          </cell>
          <cell r="C2365" t="str">
            <v>M2</v>
          </cell>
          <cell r="D2365" t="str">
            <v>37,96</v>
          </cell>
        </row>
        <row r="2366">
          <cell r="A2366" t="str">
            <v>73991/1</v>
          </cell>
          <cell r="B2366" t="str">
            <v>PISO CIMENTADO TRACO 1:4 (CIMENTO E AREIA) COM ACABAMENTO LISO ESPESSURA 1,5CM, PREPARO MANUAL DA ARGAMASSA  INCLUSO ADITIVO IMPERMEABILIZANTE</v>
          </cell>
          <cell r="C2366" t="str">
            <v>M2</v>
          </cell>
          <cell r="D2366" t="str">
            <v>44,52</v>
          </cell>
        </row>
        <row r="2367">
          <cell r="A2367" t="str">
            <v>73991/2</v>
          </cell>
          <cell r="B2367" t="str">
            <v>PISO CIMENTADO TRACO 1:3 (CIMENTO E AREIA) COM ACABAMENTO LISO ESPESSURA 1,5CM PREPARO MANUAL DA ARGAMASSA</v>
          </cell>
          <cell r="C2367" t="str">
            <v>M2</v>
          </cell>
          <cell r="D2367" t="str">
            <v>43,36</v>
          </cell>
        </row>
        <row r="2368">
          <cell r="A2368" t="str">
            <v>73991/3</v>
          </cell>
          <cell r="B2368" t="str">
            <v>PISO CIMENTADO TRACO 1:3 (CIMENTO E AREIA) COM ACABAMENTO LISO ESPESSURA 3CM PREPARO MECANICO ARGAMASSA  INCLUSO ADITIVO IMPERMEABILIZANTE</v>
          </cell>
          <cell r="C2368" t="str">
            <v>M2</v>
          </cell>
          <cell r="D2368" t="str">
            <v>49,46</v>
          </cell>
        </row>
        <row r="2369">
          <cell r="A2369" t="str">
            <v>73991/4</v>
          </cell>
          <cell r="B2369" t="str">
            <v>PISO CIMENTADO TRACO 1:3 (CIMENTO E AREIA) COM ACABAMENTO LISO ESPESSURA 1,5CM, PREPARO MANUAL DA ARGAMASSA INCLUSO ADITIVO IMPERMEABILIZANTE</v>
          </cell>
          <cell r="C2369" t="str">
            <v>M2</v>
          </cell>
          <cell r="D2369" t="str">
            <v>44,81</v>
          </cell>
        </row>
        <row r="2370">
          <cell r="A2370" t="str">
            <v>74079/1</v>
          </cell>
          <cell r="B2370" t="str">
            <v>PISO CIMENTADO TRACO 1:4 (CIMENTO E AREIA) COM ACABAMENTO LISO  ESPESSURA 2,0CM COM JUNTAS PLASTICAS DE DILATACAO E PREPARO MANUAL DA ARGAMASSA</v>
          </cell>
          <cell r="C2370" t="str">
            <v>M2</v>
          </cell>
          <cell r="D2370" t="str">
            <v>59,12</v>
          </cell>
        </row>
        <row r="2371">
          <cell r="A2371" t="str">
            <v>76447/1</v>
          </cell>
          <cell r="B2371" t="str">
            <v>PISO CIMENTADO TRACO 1:3 (CIMENTO E AREIA) ACABAMENTO LISO ESPESSURA 2,5 CM PREPARO MECANICO DA ARGAMASSA</v>
          </cell>
          <cell r="C2371" t="str">
            <v>M2</v>
          </cell>
          <cell r="D2371" t="str">
            <v>45,09</v>
          </cell>
        </row>
        <row r="2372">
          <cell r="A2372" t="str">
            <v>76448/1</v>
          </cell>
          <cell r="B2372" t="str">
            <v>PISO CIMENTADO TRACO 1:4 (CIMENTO E AREIA) ACABAMENTO RUSTICO ESPESSURA 1,5 CM PREPARO MANUAL DA ARGAMASSA</v>
          </cell>
          <cell r="C2372" t="str">
            <v>M2</v>
          </cell>
          <cell r="D2372" t="str">
            <v>37,31</v>
          </cell>
        </row>
        <row r="2373">
          <cell r="A2373" t="str">
            <v>76448/2</v>
          </cell>
          <cell r="B2373" t="str">
            <v>PISO CIMENTADO TRAÇO 1:4 (CIMENTO E AREIA) ACABAMENTO RUSTICO ESPESSURA 3,5 CM PREPARO MANUAL DA ARGAMASSA</v>
          </cell>
          <cell r="C2373" t="str">
            <v>M2</v>
          </cell>
          <cell r="D2373" t="str">
            <v>44,22</v>
          </cell>
        </row>
        <row r="2374">
          <cell r="A2374" t="str">
            <v>76448/3</v>
          </cell>
          <cell r="B2374" t="str">
            <v>PISO CIMENTADO TRAÇO 1:4 (CIMENTO E AREIA) ACABAMENTO RUSTICO ESPESSURA 2,5 CM PREPARO MANUAL DA ARGAMASSA</v>
          </cell>
          <cell r="C2374" t="str">
            <v>M2</v>
          </cell>
          <cell r="D2374" t="str">
            <v>40,76</v>
          </cell>
        </row>
        <row r="2375">
          <cell r="A2375" t="str">
            <v>84172</v>
          </cell>
          <cell r="B2375" t="str">
            <v>PISO CIMENTADO TRACO 1:3 (CIMENTO E AREIA) ACABAMENTO RUSTICO ESPESSURA 2 CM COM JUNTAS PLASTICAS DE DILATACAO, PREPARO MANUAL DA ARGAMASSA</v>
          </cell>
          <cell r="C2375" t="str">
            <v>M2</v>
          </cell>
          <cell r="D2375" t="str">
            <v>54,15</v>
          </cell>
        </row>
        <row r="2376">
          <cell r="A2376" t="str">
            <v>84173</v>
          </cell>
          <cell r="B2376" t="str">
            <v>PISO CIMENTADO TRACO 1:3 (CIMENTO/AREIA) ACABAMENTO LISO ESPESSURA 2,0 CM PREPARO MANUAL DA ARGAMASSA INCLUSO ADITIVO IMPERMEABILIZANTE</v>
          </cell>
          <cell r="C2376" t="str">
            <v>M2</v>
          </cell>
          <cell r="D2376" t="str">
            <v>47,26</v>
          </cell>
        </row>
        <row r="2377">
          <cell r="A2377" t="str">
            <v>84174</v>
          </cell>
          <cell r="B2377" t="str">
            <v>PISO CIMENTADO TRACO 1:3 (CIMENTO E AREIA) COM ACABAMENTO LISO ESPESSURA 3CM COM JUNTAS DE MADEIRA, PREPARO MANUAL DA ARGAMASSA INCLUSO ADITIVO IMPERMEABILIZANTE</v>
          </cell>
          <cell r="C2377" t="str">
            <v>M2</v>
          </cell>
          <cell r="D2377" t="str">
            <v>67,33</v>
          </cell>
        </row>
        <row r="2378">
          <cell r="B2378" t="str">
            <v>PISOS</v>
          </cell>
        </row>
        <row r="2379">
          <cell r="A2379" t="str">
            <v>72191</v>
          </cell>
          <cell r="B2379" t="str">
            <v>RECOLOCACAO DE TACOS DE MADEIRA COM REAPROVEITAMENTO DE MATERIAL E ASSENTAMENTO COM ARGAMASSA 1:4 (CIMENTO E AREIA)</v>
          </cell>
          <cell r="C2379" t="str">
            <v>M2</v>
          </cell>
          <cell r="D2379" t="str">
            <v>79,18</v>
          </cell>
        </row>
        <row r="2380">
          <cell r="A2380" t="str">
            <v>72192</v>
          </cell>
          <cell r="B2380" t="str">
            <v>RECOLOCACAO DE PISO DE TABUAS DE MADEIRA, CONSIDERANDO REAPROVEITAMENTO DO MATERIAL, EXCLUSIVE VIGAMENTO</v>
          </cell>
          <cell r="C2380" t="str">
            <v>M2</v>
          </cell>
          <cell r="D2380" t="str">
            <v>20,25</v>
          </cell>
        </row>
        <row r="2381">
          <cell r="A2381" t="str">
            <v>72193</v>
          </cell>
          <cell r="B2381" t="str">
            <v>RECOLOCACAO DE PISO DE TABUAS DE MADEIRA, CONSIDERANDO REAPROVEITAMENTO DO MATERIAL, INCLUSIVE VIGAMENTO</v>
          </cell>
          <cell r="C2381" t="str">
            <v>M2</v>
          </cell>
          <cell r="D2381" t="str">
            <v>56,97</v>
          </cell>
        </row>
        <row r="2382">
          <cell r="A2382" t="str">
            <v>73655</v>
          </cell>
          <cell r="B2382" t="str">
            <v>PISO EM TABUA CORRIDA DE MADEIRA ESPESSURA 2,5CM FIXADO EM PECAS DE MADEIRA E ASSENTADO EM ARGAMASSA TRACO 1:4 (CIMENTO/AREIA)</v>
          </cell>
          <cell r="C2382" t="str">
            <v>M2</v>
          </cell>
          <cell r="D2382" t="str">
            <v>146,45</v>
          </cell>
        </row>
        <row r="2383">
          <cell r="A2383" t="str">
            <v>73734/1</v>
          </cell>
          <cell r="B2383" t="str">
            <v>PISO EM TACO DE MADEIRA 7X21CM, ASSENTADO COM ARGAMASSA TRACO 1:4 (CIMENTO E AREIA MEDIA)</v>
          </cell>
          <cell r="C2383" t="str">
            <v>M2</v>
          </cell>
          <cell r="D2383" t="str">
            <v>159,61</v>
          </cell>
        </row>
        <row r="2384">
          <cell r="A2384" t="str">
            <v>84181</v>
          </cell>
          <cell r="B2384" t="str">
            <v>PISO EM TACO DE MADEIRA 7X21CM, FIXADO COM COLA BASE DE PVA</v>
          </cell>
          <cell r="C2384" t="str">
            <v>M2</v>
          </cell>
          <cell r="D2384" t="str">
            <v>131,12</v>
          </cell>
        </row>
        <row r="2385">
          <cell r="A2385" t="str">
            <v>87246</v>
          </cell>
          <cell r="B2385" t="str">
            <v>REVESTIMENTO CERÂMICO PARA PISO COM PLACAS TIPO ESMALTADA EXTRA DE DIMENSÕES 35X35 CM APLICADA EM AMBIENTES DE ÁREA MENOR QUE 5 M2. AF_06/2014</v>
          </cell>
          <cell r="C2385" t="str">
            <v>M2</v>
          </cell>
          <cell r="D2385" t="str">
            <v>46,58</v>
          </cell>
        </row>
        <row r="2386">
          <cell r="A2386" t="str">
            <v>87247</v>
          </cell>
          <cell r="B2386" t="str">
            <v>REVESTIMENTO CERÂMICO PARA PISO COM PLACAS TIPO ESMALTADA EXTRA DE DIMENSÕES 35X35 CM APLICADA EM AMBIENTES DE ÁREA ENTRE 5 M2 E 10 M2. AF_06/2014</v>
          </cell>
          <cell r="C2386" t="str">
            <v>M2</v>
          </cell>
          <cell r="D2386" t="str">
            <v>41,04</v>
          </cell>
        </row>
        <row r="2387">
          <cell r="A2387" t="str">
            <v>87248</v>
          </cell>
          <cell r="B2387" t="str">
            <v>REVESTIMENTO CERÂMICO PARA PISO COM PLACAS TIPO ESMALTADA EXTRA DE DIMENSÕES 35X35 CM APLICADA EM AMBIENTES DE ÁREA MAIOR QUE 10 M2. AF_06/2014</v>
          </cell>
          <cell r="C2387" t="str">
            <v>M2</v>
          </cell>
          <cell r="D2387" t="str">
            <v>36,54</v>
          </cell>
        </row>
        <row r="2388">
          <cell r="A2388" t="str">
            <v>87249</v>
          </cell>
          <cell r="B2388" t="str">
            <v>REVESTIMENTO CERÂMICO PARA PISO COM PLACAS TIPO ESMALTADA EXTRA DE DIMENSÕES 45X45 CM APLICADA EM AMBIENTES DE ÁREA MENOR QUE 5 M2. AF_06/2014</v>
          </cell>
          <cell r="C2388" t="str">
            <v>M2</v>
          </cell>
          <cell r="D2388" t="str">
            <v>51,83</v>
          </cell>
        </row>
        <row r="2389">
          <cell r="A2389" t="str">
            <v>87250</v>
          </cell>
          <cell r="B2389" t="str">
            <v>REVESTIMENTO CERÂMICO PARA PISO COM PLACAS TIPO ESMALTADA EXTRA DE DIMENSÕES 45X45 CM APLICADA EM AMBIENTES DE ÁREA ENTRE 5 M2 E 10 M2. AF_06/2014</v>
          </cell>
          <cell r="C2389" t="str">
            <v>M2</v>
          </cell>
          <cell r="D2389" t="str">
            <v>43,05</v>
          </cell>
        </row>
        <row r="2390">
          <cell r="A2390" t="str">
            <v>87251</v>
          </cell>
          <cell r="B2390" t="str">
            <v>REVESTIMENTO CERÂMICO PARA PISO COM PLACAS TIPO ESMALTADA EXTRA DE DIMENSÕES 45X45 CM APLICADA EM AMBIENTES DE ÁREA MAIOR QUE 10 M2. AF_06/2014</v>
          </cell>
          <cell r="C2390" t="str">
            <v>M2</v>
          </cell>
          <cell r="D2390" t="str">
            <v>37,38</v>
          </cell>
        </row>
        <row r="2391">
          <cell r="A2391" t="str">
            <v>87255</v>
          </cell>
          <cell r="B2391" t="str">
            <v>REVESTIMENTO CERÂMICO PARA PISO COM PLACAS TIPO ESMALTADA EXTRA DE DIMENSÕES 60X60 CM APLICADA EM AMBIENTES DE ÁREA MENOR QUE 5 M2. AF_06/2014</v>
          </cell>
          <cell r="C2391" t="str">
            <v>M2</v>
          </cell>
          <cell r="D2391" t="str">
            <v>84,94</v>
          </cell>
        </row>
        <row r="2392">
          <cell r="A2392" t="str">
            <v>87256</v>
          </cell>
          <cell r="B2392" t="str">
            <v>REVESTIMENTO CERÂMICO PARA PISO COM PLACAS TIPO ESMALTADA EXTRA DE DIMENSÕES 60X60 CM APLICADA EM AMBIENTES DE ÁREA ENTRE 5 M2 E 10 M2. AF_06/2014</v>
          </cell>
          <cell r="C2392" t="str">
            <v>M2</v>
          </cell>
          <cell r="D2392" t="str">
            <v>74,30</v>
          </cell>
        </row>
        <row r="2393">
          <cell r="A2393" t="str">
            <v>87257</v>
          </cell>
          <cell r="B2393" t="str">
            <v>REVESTIMENTO CERÂMICO PARA PISO COM PLACAS TIPO ESMALTADA EXTRA DE DIMENSÕES 60X60 CM APLICADA EM AMBIENTES DE ÁREA MAIOR QUE 10 M2. AF_06/2014</v>
          </cell>
          <cell r="C2393" t="str">
            <v>M2</v>
          </cell>
          <cell r="D2393" t="str">
            <v>67,62</v>
          </cell>
        </row>
        <row r="2394">
          <cell r="A2394" t="str">
            <v>87258</v>
          </cell>
          <cell r="B2394" t="str">
            <v>REVESTIMENTO CERÂMICO PARA PISO COM PLACAS TIPO PORCELANATO DE DIMENSÕES 45X45 CM APLICADA EM AMBIENTES DE ÁREA MENOR QUE 5 M². AF_06/2014</v>
          </cell>
          <cell r="C2394" t="str">
            <v>M2</v>
          </cell>
          <cell r="D2394" t="str">
            <v>111,54</v>
          </cell>
        </row>
        <row r="2395">
          <cell r="A2395" t="str">
            <v>87259</v>
          </cell>
          <cell r="B2395" t="str">
            <v>REVESTIMENTO CERÂMICO PARA PISO COM PLACAS TIPO PORCELANATO DE DIMENSÕES 45X45 CM APLICADA EM AMBIENTES DE ÁREA ENTRE 5 M² E 10 M². AF_06/2014</v>
          </cell>
          <cell r="C2395" t="str">
            <v>M2</v>
          </cell>
          <cell r="D2395" t="str">
            <v>101,46</v>
          </cell>
        </row>
        <row r="2396">
          <cell r="A2396" t="str">
            <v>87260</v>
          </cell>
          <cell r="B2396" t="str">
            <v>REVESTIMENTO CERÂMICO PARA PISO COM PLACAS TIPO PORCELANATO DE DIMENSÕES 45X45 CM APLICADA EM AMBIENTES DE ÁREA MAIOR QUE 10 M². AF_06/2014</v>
          </cell>
          <cell r="C2396" t="str">
            <v>M2</v>
          </cell>
          <cell r="D2396" t="str">
            <v>95,54</v>
          </cell>
        </row>
        <row r="2397">
          <cell r="A2397" t="str">
            <v>87261</v>
          </cell>
          <cell r="B2397" t="str">
            <v>REVESTIMENTO CERÂMICO PARA PISO COM PLACAS TIPO PORCELANATO DE DIMENSÕES 60X60 CM APLICADA EM AMBIENTES DE ÁREA MENOR QUE 5 M². AF_06/2014</v>
          </cell>
          <cell r="C2397" t="str">
            <v>M2</v>
          </cell>
          <cell r="D2397" t="str">
            <v>128,92</v>
          </cell>
        </row>
        <row r="2398">
          <cell r="A2398" t="str">
            <v>87262</v>
          </cell>
          <cell r="B2398" t="str">
            <v>REVESTIMENTO CERÂMICO PARA PISO COM PLACAS TIPO PORCELANATO DE DIMENSÕES 60X60 CM APLICADA EM AMBIENTES DE ÁREA ENTRE 5 M² E 10 M². AF_06/2014</v>
          </cell>
          <cell r="C2398" t="str">
            <v>M2</v>
          </cell>
          <cell r="D2398" t="str">
            <v>117,13</v>
          </cell>
        </row>
        <row r="2399">
          <cell r="A2399" t="str">
            <v>87263</v>
          </cell>
          <cell r="B2399" t="str">
            <v>REVESTIMENTO CERÂMICO PARA PISO COM PLACAS TIPO PORCELANATO DE DIMENSÕES 60X60 CM APLICADA EM AMBIENTES DE ÁREA MAIOR QUE 10 M². AF_06/2014</v>
          </cell>
          <cell r="C2399" t="str">
            <v>M2</v>
          </cell>
          <cell r="D2399" t="str">
            <v>110,16</v>
          </cell>
        </row>
        <row r="2400">
          <cell r="A2400" t="str">
            <v>89046</v>
          </cell>
          <cell r="B2400" t="str">
            <v>(COMPOSIÇÃO REPRESENTATIVA) DO SERVIÇO DE REVESTIMENTO CERÂMICO PARA PISO COM PLACAS TIPO GRÉS DE DIMENSÕES 35X35 CM, PARA EDIFICAÇÃO HABITACIONAL MULTIFAMILIAR (PRÉDIO). AF_11/2014</v>
          </cell>
          <cell r="C2400" t="str">
            <v>M2</v>
          </cell>
          <cell r="D2400" t="str">
            <v>40,79</v>
          </cell>
        </row>
        <row r="2401">
          <cell r="A2401" t="str">
            <v>89171</v>
          </cell>
          <cell r="B2401" t="str">
            <v>(COMPOSIÇÃO REPRESENTATIVA) DO SERVIÇO DE REVESTIMENTO CERÂMICO PARA PISO COM PLACAS TIPO GRÉS DE DIMENSÕES 35X35 CM, PARA EDIFICAÇÃO HABITACIONAL UNIFAMILIAR (CASA) E EDIFICAÇÃO PÚBLICA PADRÃO. AF_11/2014</v>
          </cell>
          <cell r="C2401" t="str">
            <v>M2</v>
          </cell>
          <cell r="D2401" t="str">
            <v>38,59</v>
          </cell>
        </row>
        <row r="2402">
          <cell r="A2402" t="str">
            <v>93389</v>
          </cell>
          <cell r="B2402" t="str">
            <v>REVESTIMENTO CERÂMICO PARA PISO COM PLACAS TIPO ESMALTADA PADRÃO POPULAR DE DIMENSÕES 35X35 CM APLICADA EM AMBIENTES DE ÁREA MENOR QUE 5 M2. AF_06/2014</v>
          </cell>
          <cell r="C2402" t="str">
            <v>M2</v>
          </cell>
          <cell r="D2402" t="str">
            <v>41,99</v>
          </cell>
        </row>
        <row r="2403">
          <cell r="A2403" t="str">
            <v>93390</v>
          </cell>
          <cell r="B2403" t="str">
            <v>REVESTIMENTO CERÂMICO PARA PISO COM PLACAS TIPO ESMALTADA PADRÃO POPULAR DE DIMENSÕES 35X35 CM APLICADA EM AMBIENTES DE ÁREA ENTRE 5 M2 E 10 M2. AF_06/2014</v>
          </cell>
          <cell r="C2403" t="str">
            <v>M2</v>
          </cell>
          <cell r="D2403" t="str">
            <v>36,53</v>
          </cell>
        </row>
        <row r="2404">
          <cell r="A2404" t="str">
            <v>93391</v>
          </cell>
          <cell r="B2404" t="str">
            <v>REVESTIMENTO CERÂMICO PARA PISO COM PLACAS TIPO ESMALTADA PADRÃO POPULAR DE DIMENSÕES 35X35 CM APLICADA EM AMBIENTES DE ÁREA MAIOR QUE 10 M2. AF_06/2014</v>
          </cell>
          <cell r="C2404" t="str">
            <v>M2</v>
          </cell>
          <cell r="D2404" t="str">
            <v>32,03</v>
          </cell>
        </row>
        <row r="2405">
          <cell r="A2405" t="str">
            <v>73743/1</v>
          </cell>
          <cell r="B2405" t="str">
            <v>PISO EM PEDRA SÃO TOME ASSENTADO SOBRE ARGAMASSA 1:3 (CIMENTO E AREIA) REJUNTADO COM CIMENTO BRANCO</v>
          </cell>
          <cell r="C2405" t="str">
            <v>M2</v>
          </cell>
          <cell r="D2405" t="str">
            <v>133,13</v>
          </cell>
        </row>
        <row r="2406">
          <cell r="A2406" t="str">
            <v>73921/2</v>
          </cell>
          <cell r="B2406" t="str">
            <v>PISO EM PEDRA ARDOSIA ASSENTADO SOBRE ARGAMASSA COLANTE REJUNTADO COM CIMENTO COMUM</v>
          </cell>
          <cell r="C2406" t="str">
            <v>M2</v>
          </cell>
          <cell r="D2406" t="str">
            <v>29,99</v>
          </cell>
        </row>
        <row r="2407">
          <cell r="A2407" t="str">
            <v>84183</v>
          </cell>
          <cell r="B2407" t="str">
            <v>PISO EM PEDRA PORTUGUESA ASSENTADO SOBRE BASE DE AREIA, REJUNTADO COM CIMENTO COMUM</v>
          </cell>
          <cell r="C2407" t="str">
            <v>M2</v>
          </cell>
          <cell r="D2407" t="str">
            <v>103,50</v>
          </cell>
        </row>
        <row r="2408">
          <cell r="A2408" t="str">
            <v>72185</v>
          </cell>
          <cell r="B2408" t="str">
            <v>PISO VINILICO SEMIFLEXIVEL PADRAO LISO, ESPESSURA 2MM, FIXADO COM COLA</v>
          </cell>
          <cell r="C2408" t="str">
            <v>M2</v>
          </cell>
          <cell r="D2408" t="str">
            <v>56,29</v>
          </cell>
        </row>
        <row r="2409">
          <cell r="A2409" t="str">
            <v>72186</v>
          </cell>
          <cell r="B2409" t="str">
            <v>PISO VINILICO SEMIFLEXIVEL PADRAO LISO, ESPESSURA 3,2MM, FIXADO COM COLA</v>
          </cell>
          <cell r="C2409" t="str">
            <v>M2</v>
          </cell>
          <cell r="D2409" t="str">
            <v>87,57</v>
          </cell>
        </row>
        <row r="2410">
          <cell r="A2410" t="str">
            <v>72187</v>
          </cell>
          <cell r="B2410" t="str">
            <v>PISO DE BORRACHA FRISADO, ESPESSURA 7MM, ASSENTADO COM ARGAMASSA TRACO 1:3 (CIMENTO E AREIA)</v>
          </cell>
          <cell r="C2410" t="str">
            <v>M2</v>
          </cell>
          <cell r="D2410" t="str">
            <v>123,23</v>
          </cell>
        </row>
        <row r="2411">
          <cell r="A2411" t="str">
            <v>72188</v>
          </cell>
          <cell r="B2411" t="str">
            <v>PISO DE BORRACHA PASTILHADO, ESPESSURA 7MM, ASSENTADO COM ARGAMASSA TRACO 1:3 (CIMENTO E AREIA)</v>
          </cell>
          <cell r="C2411" t="str">
            <v>M2</v>
          </cell>
          <cell r="D2411" t="str">
            <v>123,23</v>
          </cell>
        </row>
        <row r="2412">
          <cell r="A2412" t="str">
            <v>73876/1</v>
          </cell>
          <cell r="B2412" t="str">
            <v>PISO DE BORRACHA PASTILHADO, ESPESSURA 7MM, FIXADO COM COLA</v>
          </cell>
          <cell r="C2412" t="str">
            <v>M2</v>
          </cell>
          <cell r="D2412" t="str">
            <v>110,25</v>
          </cell>
        </row>
        <row r="2413">
          <cell r="A2413" t="str">
            <v>84186</v>
          </cell>
          <cell r="B2413" t="str">
            <v>PISO DE BORRACHA CANELADA, ESPESSURA 3,5MM, FIXADO COM COLA</v>
          </cell>
          <cell r="C2413" t="str">
            <v>M2</v>
          </cell>
          <cell r="D2413" t="str">
            <v>50,85</v>
          </cell>
        </row>
        <row r="2414">
          <cell r="A2414" t="str">
            <v>84187</v>
          </cell>
          <cell r="B2414" t="str">
            <v>ASSENTAMENTO DE PISO DE BORRACHA PASTILHADA FIXADO COM COLA</v>
          </cell>
          <cell r="C2414" t="str">
            <v>M2</v>
          </cell>
          <cell r="D2414" t="str">
            <v>14,17</v>
          </cell>
        </row>
        <row r="2415">
          <cell r="A2415" t="str">
            <v>84188</v>
          </cell>
          <cell r="B2415" t="str">
            <v>TESTEIRA OU RODAPE VINILICO 6CM FIXADO COM COLA</v>
          </cell>
          <cell r="C2415" t="str">
            <v>M</v>
          </cell>
          <cell r="D2415" t="str">
            <v>13,99</v>
          </cell>
        </row>
        <row r="2416">
          <cell r="A2416" t="str">
            <v>72136</v>
          </cell>
          <cell r="B2416" t="str">
            <v>PISO INDUSTRIAL DE ALTA RESISTENCIA, ESPESSURA 8MM, INCLUSO JUNTAS DE DILATACAO PLASTICAS E POLIMENTO MECANIZADO</v>
          </cell>
          <cell r="C2416" t="str">
            <v>M2</v>
          </cell>
          <cell r="D2416" t="str">
            <v>81,58</v>
          </cell>
        </row>
        <row r="2417">
          <cell r="A2417" t="str">
            <v>72137</v>
          </cell>
          <cell r="B2417" t="str">
            <v>PISO INDUSTRIAL ALTA RESISTENCIA, ESPESSURA 12MM, INCLUSO JUNTAS DE DILATACAO PLASTICAS E POLIMENTO MECANIZADO</v>
          </cell>
          <cell r="C2417" t="str">
            <v>M2</v>
          </cell>
          <cell r="D2417" t="str">
            <v>95,98</v>
          </cell>
        </row>
        <row r="2418">
          <cell r="A2418" t="str">
            <v>72815</v>
          </cell>
          <cell r="B2418" t="str">
            <v>APLICACAO DE TINTA A BASE DE EPOXI SOBRE PISO</v>
          </cell>
          <cell r="C2418" t="str">
            <v>M2</v>
          </cell>
          <cell r="D2418" t="str">
            <v>44,38</v>
          </cell>
        </row>
        <row r="2419">
          <cell r="A2419" t="str">
            <v>84191</v>
          </cell>
          <cell r="B2419" t="str">
            <v>PISO EM GRANILITE, MARMORITE OU GRANITINA ESPESSURA 8 MM, INCLUSO JUNTAS DE DILATACAO PLASTICAS</v>
          </cell>
          <cell r="C2419" t="str">
            <v>M2</v>
          </cell>
          <cell r="D2419" t="str">
            <v>108,19</v>
          </cell>
        </row>
        <row r="2420">
          <cell r="A2420" t="str">
            <v>72138</v>
          </cell>
          <cell r="B2420" t="str">
            <v>PISO EM GRANITO BRANCO 50X50CM LEVIGADO ESPESSURA 2CM, ASSENTADO COM ARGAMASSA COLANTE DUPLA COLAGEM, COM REJUNTAMENTO EM CIMENTO BRANCO</v>
          </cell>
          <cell r="C2420" t="str">
            <v>M2</v>
          </cell>
          <cell r="D2420" t="str">
            <v>321,31</v>
          </cell>
        </row>
        <row r="2421">
          <cell r="A2421" t="str">
            <v>84190</v>
          </cell>
          <cell r="B2421" t="str">
            <v>PISO GRANITO ASSENTADO SOBRE ARGAMASSA CIMENTO / CAL / AREIA TRACO 1:0,25:3 INCLUSIVE REJUNTE EM CIMENTO</v>
          </cell>
          <cell r="C2421" t="str">
            <v>M2</v>
          </cell>
          <cell r="D2421" t="str">
            <v>261,98</v>
          </cell>
        </row>
        <row r="2422">
          <cell r="A2422" t="str">
            <v>84195</v>
          </cell>
          <cell r="B2422" t="str">
            <v>PISO MARMORE BRANCO ASSENTADO SOBRE ARGAMASSA TRACO 1:4 (CIMENTO/AREIA)</v>
          </cell>
          <cell r="C2422" t="str">
            <v>M2</v>
          </cell>
          <cell r="D2422" t="str">
            <v>354,51</v>
          </cell>
        </row>
        <row r="2423">
          <cell r="B2423" t="str">
            <v>SOLEIRAS E RODAPES</v>
          </cell>
        </row>
        <row r="2424">
          <cell r="A2424" t="str">
            <v>74111/1</v>
          </cell>
          <cell r="B2424" t="str">
            <v>SOLEIRA / TABEIRA EM MARMORE BRANCO COMUM, POLIDO, LARGURA 5 CM, ESPESSURA 2 CM, ASSENTADA COM ARGAMASSA COLANTE</v>
          </cell>
          <cell r="C2424" t="str">
            <v>M</v>
          </cell>
          <cell r="D2424" t="str">
            <v>35,99</v>
          </cell>
        </row>
        <row r="2425">
          <cell r="A2425" t="str">
            <v>84161</v>
          </cell>
          <cell r="B2425" t="str">
            <v>SOLEIRA DE MARMORE BRANCO, LARGURA 15CM, ESPESSURA 3CM, ASSENTADA SOBRE ARGAMASSA TRACO 1:4 (CIMENTO E AREIA)</v>
          </cell>
          <cell r="C2425" t="str">
            <v>M</v>
          </cell>
          <cell r="D2425" t="str">
            <v>69,46</v>
          </cell>
        </row>
        <row r="2426">
          <cell r="A2426" t="str">
            <v>73886/1</v>
          </cell>
          <cell r="B2426" t="str">
            <v>RODAPE EM MADEIRA, ALTURA 7CM, FIXADO EM PECAS DE MADEIRA</v>
          </cell>
          <cell r="C2426" t="str">
            <v>M</v>
          </cell>
          <cell r="D2426" t="str">
            <v>16,53</v>
          </cell>
        </row>
        <row r="2427">
          <cell r="A2427" t="str">
            <v>84162</v>
          </cell>
          <cell r="B2427" t="str">
            <v>RODAPE EM MADEIRA, ALTURA 7CM, FIXADO COM COLA</v>
          </cell>
          <cell r="C2427" t="str">
            <v>M</v>
          </cell>
          <cell r="D2427" t="str">
            <v>16,78</v>
          </cell>
        </row>
        <row r="2428">
          <cell r="A2428" t="str">
            <v>88648</v>
          </cell>
          <cell r="B2428" t="str">
            <v>RODAPÉ CERÂMICO DE 7CM DE ALTURA COM PLACAS TIPO ESMALTADA EXTRA  DE DIMENSÕES 35X35CM. AF_06/2014</v>
          </cell>
          <cell r="C2428" t="str">
            <v>M</v>
          </cell>
          <cell r="D2428" t="str">
            <v>5,45</v>
          </cell>
        </row>
        <row r="2429">
          <cell r="A2429" t="str">
            <v>88649</v>
          </cell>
          <cell r="B2429" t="str">
            <v>RODAPÉ CERÂMICO DE 7CM DE ALTURA COM PLACAS TIPO ESMALTADA EXTRA DE DIMENSÕES 45X45CM. AF_06/2014</v>
          </cell>
          <cell r="C2429" t="str">
            <v>M</v>
          </cell>
          <cell r="D2429" t="str">
            <v>6,20</v>
          </cell>
        </row>
        <row r="2430">
          <cell r="A2430" t="str">
            <v>88650</v>
          </cell>
          <cell r="B2430" t="str">
            <v>RODAPÉ CERÂMICO DE 7CM DE ALTURA COM PLACAS TIPO ESMALTADA EXTRA DE DIMENSÕES 60X60CM. AF_06/2014</v>
          </cell>
          <cell r="C2430" t="str">
            <v>M</v>
          </cell>
          <cell r="D2430" t="str">
            <v>12,22</v>
          </cell>
        </row>
        <row r="2431">
          <cell r="A2431" t="str">
            <v>96467</v>
          </cell>
          <cell r="B2431" t="str">
            <v>RODAPÉ CERÂMICO DE 7CM DE ALTURA COM PLACAS TIPO ESMALTADA COMERCIAL DE DIMENSÕES 35X35CM (PADRAO POPULAR). AF_06/2017</v>
          </cell>
          <cell r="C2431" t="str">
            <v>M</v>
          </cell>
          <cell r="D2431" t="str">
            <v>4,92</v>
          </cell>
        </row>
        <row r="2432">
          <cell r="A2432" t="str">
            <v>73850/1</v>
          </cell>
          <cell r="B2432" t="str">
            <v>RODAPE EM MARMORITE, ALTURA 10CM</v>
          </cell>
          <cell r="C2432" t="str">
            <v>M</v>
          </cell>
          <cell r="D2432" t="str">
            <v>24,96</v>
          </cell>
        </row>
        <row r="2433">
          <cell r="A2433" t="str">
            <v>84167</v>
          </cell>
          <cell r="B2433" t="str">
            <v>RODAPE EM MARMORE BRANCO ASSENTADO COM ARGAMASSA TRACO 1:4 (CIMENTO E AREIA) ALTURA 7CM</v>
          </cell>
          <cell r="C2433" t="str">
            <v>M</v>
          </cell>
          <cell r="D2433" t="str">
            <v>49,70</v>
          </cell>
        </row>
        <row r="2434">
          <cell r="A2434" t="str">
            <v>84168</v>
          </cell>
          <cell r="B2434" t="str">
            <v>RODAPE EM ARDOSIA ASSENTADO COM ARGAMASSA TRACO 1:4 (CIMENTO E AREIA) ALTURA 10CM</v>
          </cell>
          <cell r="C2434" t="str">
            <v>M</v>
          </cell>
          <cell r="D2434" t="str">
            <v>14,72</v>
          </cell>
        </row>
        <row r="2435">
          <cell r="B2435" t="str">
            <v>PISO EM CONCRETO E PASSEIO</v>
          </cell>
        </row>
        <row r="2436">
          <cell r="A2436" t="str">
            <v>68325</v>
          </cell>
          <cell r="B2436" t="str">
            <v>PISO EM CONCRETO 20 MPA PREPARO MECANICO, ESPESSURA 7CM, INCLUSO SELANTE ELASTICO A BASE DE POLIURETANO</v>
          </cell>
          <cell r="C2436" t="str">
            <v>M2</v>
          </cell>
          <cell r="D2436" t="str">
            <v>41,09</v>
          </cell>
        </row>
        <row r="2437">
          <cell r="A2437" t="str">
            <v>84175</v>
          </cell>
          <cell r="B2437" t="str">
            <v>JUNTA 5X5CM COM ARGAMASSA TRACO 1:3 (CIMENTO E AREIA) PARA PISO EM PLACAS</v>
          </cell>
          <cell r="C2437" t="str">
            <v>M</v>
          </cell>
          <cell r="D2437" t="str">
            <v>12,28</v>
          </cell>
        </row>
        <row r="2438">
          <cell r="A2438" t="str">
            <v>94990</v>
          </cell>
          <cell r="B2438" t="str">
            <v>EXECUÇÃO DE PASSEIO (CALÇADA) OU PISO DE CONCRETO COM CONCRETO MOLDADO IN LOCO, FEITO EM OBRA, ACABAMENTO CONVENCIONAL, NÃO ARMADO. AF_07/2016</v>
          </cell>
          <cell r="C2438" t="str">
            <v>M3</v>
          </cell>
          <cell r="D2438" t="str">
            <v>495,37</v>
          </cell>
        </row>
        <row r="2439">
          <cell r="B2439" t="str">
            <v>CONTRA PISO</v>
          </cell>
        </row>
        <row r="2440">
          <cell r="A2440" t="str">
            <v>87620</v>
          </cell>
          <cell r="B2440" t="str">
            <v>CONTRAPISO EM ARGAMASSA TRAÇO 1:4 (CIMENTO E AREIA), PREPARO MECÂNICO COM BETONEIRA 400 L, APLICADO EM ÁREAS SECAS SOBRE LAJE, ADERIDO, ESPESSURA 2CM. AF_06/2014</v>
          </cell>
          <cell r="C2440" t="str">
            <v>M2</v>
          </cell>
          <cell r="D2440" t="str">
            <v>23,06</v>
          </cell>
        </row>
        <row r="2441">
          <cell r="A2441" t="str">
            <v>87622</v>
          </cell>
          <cell r="B2441" t="str">
            <v>CONTRAPISO EM ARGAMASSA TRAÇO 1:4 (CIMENTO E AREIA), PREPARO MANUAL, APLICADO EM ÁREAS SECAS SOBRE LAJE, ADERIDO, ESPESSURA 2CM. AF_06/2014</v>
          </cell>
          <cell r="C2441" t="str">
            <v>M2</v>
          </cell>
          <cell r="D2441" t="str">
            <v>25,99</v>
          </cell>
        </row>
        <row r="2442">
          <cell r="A2442" t="str">
            <v>87623</v>
          </cell>
          <cell r="B2442" t="str">
            <v>CONTRAPISO EM ARGAMASSA PRONTA, PREPARO MECÂNICO COM MISTURADOR 300 KG, APLICADO EM ÁREAS SECAS SOBRE LAJE, ADERIDO, ESPESSURA 2CM. AF_06/2014</v>
          </cell>
          <cell r="C2442" t="str">
            <v>M2</v>
          </cell>
          <cell r="D2442" t="str">
            <v>47,61</v>
          </cell>
        </row>
        <row r="2443">
          <cell r="A2443" t="str">
            <v>87624</v>
          </cell>
          <cell r="B2443" t="str">
            <v>CONTRAPISO EM ARGAMASSA PRONTA, PREPARO MANUAL, APLICADO EM ÁREAS SECAS SOBRE LAJE, ADERIDO, ESPESSURA 2CM. AF_06/2014</v>
          </cell>
          <cell r="C2443" t="str">
            <v>M2</v>
          </cell>
          <cell r="D2443" t="str">
            <v>53,17</v>
          </cell>
        </row>
        <row r="2444">
          <cell r="A2444" t="str">
            <v>87630</v>
          </cell>
          <cell r="B2444" t="str">
            <v>CONTRAPISO EM ARGAMASSA TRAÇO 1:4 (CIMENTO E AREIA), PREPARO MECÂNICO COM BETONEIRA 400 L, APLICADO EM ÁREAS SECAS SOBRE LAJE, ADERIDO, ESPESSURA 3CM. AF_06/2014</v>
          </cell>
          <cell r="C2444" t="str">
            <v>M2</v>
          </cell>
          <cell r="D2444" t="str">
            <v>28,40</v>
          </cell>
        </row>
        <row r="2445">
          <cell r="A2445" t="str">
            <v>87632</v>
          </cell>
          <cell r="B2445" t="str">
            <v>CONTRAPISO EM ARGAMASSA TRAÇO 1:4 (CIMENTO E AREIA), PREPARO MANUAL, APLICADO EM ÁREAS SECAS SOBRE LAJE, ADERIDO, ESPESSURA 3CM. AF_06/2014</v>
          </cell>
          <cell r="C2445" t="str">
            <v>M2</v>
          </cell>
          <cell r="D2445" t="str">
            <v>32,47</v>
          </cell>
        </row>
        <row r="2446">
          <cell r="A2446" t="str">
            <v>87633</v>
          </cell>
          <cell r="B2446" t="str">
            <v>CONTRAPISO EM ARGAMASSA PRONTA, PREPARO MECÂNICO COM MISTURADOR 300 KG, APLICADO EM ÁREAS SECAS SOBRE LAJE, ADERIDO, ESPESSURA 3CM. AF_06/2014</v>
          </cell>
          <cell r="C2446" t="str">
            <v>M2</v>
          </cell>
          <cell r="D2446" t="str">
            <v>62,54</v>
          </cell>
        </row>
        <row r="2447">
          <cell r="A2447" t="str">
            <v>87634</v>
          </cell>
          <cell r="B2447" t="str">
            <v>CONTRAPISO EM ARGAMASSA PRONTA, PREPARO MANUAL, APLICADO EM ÁREAS SECAS SOBRE LAJE, ADERIDO, ESPESSURA 3CM. AF_06/2014</v>
          </cell>
          <cell r="C2447" t="str">
            <v>M2</v>
          </cell>
          <cell r="D2447" t="str">
            <v>70,27</v>
          </cell>
        </row>
        <row r="2448">
          <cell r="A2448" t="str">
            <v>87640</v>
          </cell>
          <cell r="B2448" t="str">
            <v>CONTRAPISO EM ARGAMASSA TRAÇO 1:4 (CIMENTO E AREIA), PREPARO MECÂNICO COM BETONEIRA 400 L, APLICADO EM ÁREAS SECAS SOBRE LAJE, ADERIDO, ESPESSURA 4CM. AF_06/2014</v>
          </cell>
          <cell r="C2448" t="str">
            <v>M2</v>
          </cell>
          <cell r="D2448" t="str">
            <v>32,70</v>
          </cell>
        </row>
        <row r="2449">
          <cell r="A2449" t="str">
            <v>87642</v>
          </cell>
          <cell r="B2449" t="str">
            <v>CONTRAPISO EM ARGAMASSA TRAÇO 1:4 (CIMENTO E AREIA), PREPARO MANUAL, APLICADO EM ÁREAS SECAS SOBRE LAJE, ADERIDO, ESPESSURA 4CM. AF_06/2014</v>
          </cell>
          <cell r="C2449" t="str">
            <v>M2</v>
          </cell>
          <cell r="D2449" t="str">
            <v>37,71</v>
          </cell>
        </row>
        <row r="2450">
          <cell r="A2450" t="str">
            <v>87643</v>
          </cell>
          <cell r="B2450" t="str">
            <v>CONTRAPISO EM ARGAMASSA PRONTA, PREPARO MECÂNICO COM MISTURADOR 300 KG, APLICADO EM ÁREAS SECAS SOBRE LAJE, ADERIDO, ESPESSURA 4CM. AF_06/2014</v>
          </cell>
          <cell r="C2450" t="str">
            <v>M2</v>
          </cell>
          <cell r="D2450" t="str">
            <v>74,68</v>
          </cell>
        </row>
        <row r="2451">
          <cell r="A2451" t="str">
            <v>87644</v>
          </cell>
          <cell r="B2451" t="str">
            <v>CONTRAPISO EM ARGAMASSA PRONTA, PREPARO MANUAL, APLICADO EM ÁREAS SECAS SOBRE LAJE, ADERIDO, ESPESSURA 4CM. AF_06/2014</v>
          </cell>
          <cell r="C2451" t="str">
            <v>M2</v>
          </cell>
          <cell r="D2451" t="str">
            <v>84,19</v>
          </cell>
        </row>
        <row r="2452">
          <cell r="A2452" t="str">
            <v>87680</v>
          </cell>
          <cell r="B2452" t="str">
            <v>CONTRAPISO EM ARGAMASSA TRAÇO 1:4 (CIMENTO E AREIA), PREPARO MECÂNICO COM BETONEIRA 400 L, APLICADO EM ÁREAS SECAS SOBRE LAJE, NÃO ADERIDO, ESPESSURA 4CM. AF_06/2014</v>
          </cell>
          <cell r="C2452" t="str">
            <v>M2</v>
          </cell>
          <cell r="D2452" t="str">
            <v>26,78</v>
          </cell>
        </row>
        <row r="2453">
          <cell r="A2453" t="str">
            <v>87682</v>
          </cell>
          <cell r="B2453" t="str">
            <v>CONTRAPISO EM ARGAMASSA TRAÇO 1:4 (CIMENTO E AREIA), PREPARO MANUAL, APLICADO EM ÁREAS SECAS SOBRE LAJE, NÃO ADERIDO, ESPESSURA 4CM. AF_06/2014</v>
          </cell>
          <cell r="C2453" t="str">
            <v>M2</v>
          </cell>
          <cell r="D2453" t="str">
            <v>31,79</v>
          </cell>
        </row>
        <row r="2454">
          <cell r="A2454" t="str">
            <v>87683</v>
          </cell>
          <cell r="B2454" t="str">
            <v>CONTRAPISO EM ARGAMASSA PRONTA, PREPARO MECÂNICO COM MISTURADOR 300 KG, APLICADO EM ÁREAS SECAS SOBRE LAJE, NÃO ADERIDO, ESPESSURA 4CM. AF_06/2014</v>
          </cell>
          <cell r="C2454" t="str">
            <v>M2</v>
          </cell>
          <cell r="D2454" t="str">
            <v>68,76</v>
          </cell>
        </row>
        <row r="2455">
          <cell r="A2455" t="str">
            <v>87684</v>
          </cell>
          <cell r="B2455" t="str">
            <v>CONTRAPISO EM ARGAMASSA PRONTA, PREPARO MANUAL, APLICADO EM ÁREAS SECAS SOBRE LAJE, NÃO ADERIDO, ESPESSURA 4CM. AF_06/2014</v>
          </cell>
          <cell r="C2455" t="str">
            <v>M2</v>
          </cell>
          <cell r="D2455" t="str">
            <v>78,27</v>
          </cell>
        </row>
        <row r="2456">
          <cell r="A2456" t="str">
            <v>87690</v>
          </cell>
          <cell r="B2456" t="str">
            <v>CONTRAPISO EM ARGAMASSA TRAÇO 1:4 (CIMENTO E AREIA), PREPARO MECÂNICO COM BETONEIRA 400 L, APLICADO EM ÁREAS SECAS SOBRE LAJE, NÃO ADERIDO, ESPESSURA 5CM. AF_06/2014</v>
          </cell>
          <cell r="C2456" t="str">
            <v>M2</v>
          </cell>
          <cell r="D2456" t="str">
            <v>31,20</v>
          </cell>
        </row>
        <row r="2457">
          <cell r="A2457" t="str">
            <v>87692</v>
          </cell>
          <cell r="B2457" t="str">
            <v>CONTRAPISO EM ARGAMASSA TRAÇO 1:4 (CIMENTO E AREIA), PREPARO MANUAL, APLICADO EM ÁREAS SECAS SOBRE LAJE, NÃO ADERIDO, ESPESSURA 5CM. AF_06/2014</v>
          </cell>
          <cell r="C2457" t="str">
            <v>M2</v>
          </cell>
          <cell r="D2457" t="str">
            <v>36,93</v>
          </cell>
        </row>
        <row r="2458">
          <cell r="A2458" t="str">
            <v>87693</v>
          </cell>
          <cell r="B2458" t="str">
            <v>CONTRAPISO EM ARGAMASSA PRONTA, PREPARO MECÂNICO COM MISTURADOR 300 KG, APLICADO EM ÁREAS SECAS SOBRE LAJE, NÃO ADERIDO, ESPESSURA 5CM. AF_06/2014</v>
          </cell>
          <cell r="C2458" t="str">
            <v>M2</v>
          </cell>
          <cell r="D2458" t="str">
            <v>79,27</v>
          </cell>
        </row>
        <row r="2459">
          <cell r="A2459" t="str">
            <v>87694</v>
          </cell>
          <cell r="B2459" t="str">
            <v>CONTRAPISO EM ARGAMASSA PRONTA, PREPARO MANUAL, APLICADO EM ÁREAS SECAS SOBRE LAJE, NÃO ADERIDO, ESPESSURA 5CM. AF_06/2014</v>
          </cell>
          <cell r="C2459" t="str">
            <v>M2</v>
          </cell>
          <cell r="D2459" t="str">
            <v>90,16</v>
          </cell>
        </row>
        <row r="2460">
          <cell r="A2460" t="str">
            <v>87700</v>
          </cell>
          <cell r="B2460" t="str">
            <v>CONTRAPISO EM ARGAMASSA TRAÇO 1:4 (CIMENTO E AREIA), PREPARO MECÂNICO COM BETONEIRA 400 L, APLICADO EM ÁREAS SECAS SOBRE LAJE, NÃO ADERIDO, ESPESSURA 6CM. AF_06/2014</v>
          </cell>
          <cell r="C2460" t="str">
            <v>M2</v>
          </cell>
          <cell r="D2460" t="str">
            <v>33,64</v>
          </cell>
        </row>
        <row r="2461">
          <cell r="A2461" t="str">
            <v>87702</v>
          </cell>
          <cell r="B2461" t="str">
            <v>CONTRAPISO EM ARGAMASSA TRAÇO 1:4 (CIMENTO E AREIA), PREPARO MANUAL, APLICADO EM ÁREAS SECAS SOBRE LAJE, NÃO ADERIDO, ESPESSURA 6CM. AF_06/2014</v>
          </cell>
          <cell r="C2461" t="str">
            <v>M2</v>
          </cell>
          <cell r="D2461" t="str">
            <v>39,88</v>
          </cell>
        </row>
        <row r="2462">
          <cell r="A2462" t="str">
            <v>87703</v>
          </cell>
          <cell r="B2462" t="str">
            <v>CONTRAPISO EM ARGAMASSA PRONTA, PREPARO MECÂNICO COM MISTURADOR 300 KG, APLICADO EM ÁREAS SECAS SOBRE LAJE, NÃO ADERIDO, ESPESSURA 6CM. AF_06/2014</v>
          </cell>
          <cell r="C2462" t="str">
            <v>M2</v>
          </cell>
          <cell r="D2462" t="str">
            <v>85,99</v>
          </cell>
        </row>
        <row r="2463">
          <cell r="A2463" t="str">
            <v>87704</v>
          </cell>
          <cell r="B2463" t="str">
            <v>CONTRAPISO EM ARGAMASSA PRONTA, PREPARO MANUAL, APLICADO EM ÁREAS SECAS SOBRE LAJE, NÃO ADERIDO, ESPESSURA 6CM. AF_06/2014</v>
          </cell>
          <cell r="C2463" t="str">
            <v>M2</v>
          </cell>
          <cell r="D2463" t="str">
            <v>97,85</v>
          </cell>
        </row>
        <row r="2464">
          <cell r="A2464" t="str">
            <v>87735</v>
          </cell>
          <cell r="B2464" t="str">
            <v>CONTRAPISO EM ARGAMASSA TRAÇO 1:4 (CIMENTO E AREIA), PREPARO MECÂNICO COM BETONEIRA 400 L, APLICADO EM ÁREAS MOLHADAS SOBRE LAJE, ADERIDO, ESPESSURA 2CM. AF_06/2014</v>
          </cell>
          <cell r="C2464" t="str">
            <v>M2</v>
          </cell>
          <cell r="D2464" t="str">
            <v>31,82</v>
          </cell>
        </row>
        <row r="2465">
          <cell r="A2465" t="str">
            <v>87737</v>
          </cell>
          <cell r="B2465" t="str">
            <v>CONTRAPISO EM ARGAMASSA TRAÇO 1:4 (CIMENTO E AREIA), PREPARO MANUAL, APLICADO EM ÁREAS MOLHADAS SOBRE LAJE, ADERIDO, ESPESSURA 2CM. AF_06/2014</v>
          </cell>
          <cell r="C2465" t="str">
            <v>M2</v>
          </cell>
          <cell r="D2465" t="str">
            <v>34,75</v>
          </cell>
        </row>
        <row r="2466">
          <cell r="A2466" t="str">
            <v>87738</v>
          </cell>
          <cell r="B2466" t="str">
            <v>CONTRAPISO EM ARGAMASSA PRONTA, PREPARO MECÂNICO COM MISTURADOR 300 KG, APLICADO EM ÁREAS MOLHADAS SOBRE LAJE, ADERIDO, ESPESSURA 2CM. AF_06/2014</v>
          </cell>
          <cell r="C2466" t="str">
            <v>M2</v>
          </cell>
          <cell r="D2466" t="str">
            <v>56,37</v>
          </cell>
        </row>
        <row r="2467">
          <cell r="A2467" t="str">
            <v>87739</v>
          </cell>
          <cell r="B2467" t="str">
            <v>CONTRAPISO EM ARGAMASSA PRONTA, PREPARO MANUAL, APLICADO EM ÁREAS MOLHADAS SOBRE LAJE, ADERIDO, ESPESSURA 2CM. AF_06/2014</v>
          </cell>
          <cell r="C2467" t="str">
            <v>M2</v>
          </cell>
          <cell r="D2467" t="str">
            <v>61,93</v>
          </cell>
        </row>
        <row r="2468">
          <cell r="A2468" t="str">
            <v>87745</v>
          </cell>
          <cell r="B2468" t="str">
            <v>CONTRAPISO EM ARGAMASSA TRAÇO 1:4 (CIMENTO E AREIA), PREPARO MECÂNICO COM BETONEIRA 400 L, APLICADO EM ÁREAS MOLHADAS SOBRE LAJE, ADERIDO, ESPESSURA 3CM. AF_06/2014</v>
          </cell>
          <cell r="C2468" t="str">
            <v>M2</v>
          </cell>
          <cell r="D2468" t="str">
            <v>37,17</v>
          </cell>
        </row>
        <row r="2469">
          <cell r="A2469" t="str">
            <v>87747</v>
          </cell>
          <cell r="B2469" t="str">
            <v>CONTRAPISO EM ARGAMASSA TRAÇO 1:4 (CIMENTO E AREIA), PREPARO MANUAL, APLICADO EM ÁREAS MOLHADAS SOBRE LAJE, ADERIDO, ESPESSURA 3CM. AF_06/2014</v>
          </cell>
          <cell r="C2469" t="str">
            <v>M2</v>
          </cell>
          <cell r="D2469" t="str">
            <v>41,24</v>
          </cell>
        </row>
        <row r="2470">
          <cell r="A2470" t="str">
            <v>87748</v>
          </cell>
          <cell r="B2470" t="str">
            <v>CONTRAPISO EM ARGAMASSA PRONTA, PREPARO MECÂNICO COM MISTURADOR 300 KG, APLICADO EM ÁREAS MOLHADAS SOBRE LAJE, ADERIDO, ESPESSURA 3CM. AF_06/2014</v>
          </cell>
          <cell r="C2470" t="str">
            <v>M2</v>
          </cell>
          <cell r="D2470" t="str">
            <v>71,31</v>
          </cell>
        </row>
        <row r="2471">
          <cell r="A2471" t="str">
            <v>87749</v>
          </cell>
          <cell r="B2471" t="str">
            <v>CONTRAPISO EM ARGAMASSA PRONTA, PREPARO MANUAL, APLICADO EM ÁREAS MOLHADAS SOBRE LAJE, ADERIDO, ESPESSURA 3CM. AF_06/2014</v>
          </cell>
          <cell r="C2471" t="str">
            <v>M2</v>
          </cell>
          <cell r="D2471" t="str">
            <v>79,04</v>
          </cell>
        </row>
        <row r="2472">
          <cell r="A2472" t="str">
            <v>87755</v>
          </cell>
          <cell r="B2472" t="str">
            <v>CONTRAPISO EM ARGAMASSA TRAÇO 1:4 (CIMENTO E AREIA), PREPARO MECÂNICO COM BETONEIRA 400 L, APLICADO EM ÁREAS MOLHADAS SOBRE IMPERMEABILIZAÇÃO, ESPESSURA 3CM. AF_06/2014</v>
          </cell>
          <cell r="C2472" t="str">
            <v>M2</v>
          </cell>
          <cell r="D2472" t="str">
            <v>34,34</v>
          </cell>
        </row>
        <row r="2473">
          <cell r="A2473" t="str">
            <v>87757</v>
          </cell>
          <cell r="B2473" t="str">
            <v>CONTRAPISO EM ARGAMASSA TRAÇO 1:4 (CIMENTO E AREIA), PREPARO MANUAL, APLICADO EM ÁREAS MOLHADAS SOBRE IMPERMEABILIZAÇÃO, ESPESSURA 3CM. AF_06/2014</v>
          </cell>
          <cell r="C2473" t="str">
            <v>M2</v>
          </cell>
          <cell r="D2473" t="str">
            <v>38,41</v>
          </cell>
        </row>
        <row r="2474">
          <cell r="A2474" t="str">
            <v>87758</v>
          </cell>
          <cell r="B2474" t="str">
            <v>CONTRAPISO EM ARGAMASSA PRONTA, PREPARO MECÂNICO COM MISTURADOR 300 KG, APLICADO EM ÁREAS MOLHADAS SOBRE IMPERMEABILIZAÇÃO, ESPESSURA 3CM. AF_06/2014</v>
          </cell>
          <cell r="C2474" t="str">
            <v>M2</v>
          </cell>
          <cell r="D2474" t="str">
            <v>68,48</v>
          </cell>
        </row>
        <row r="2475">
          <cell r="A2475" t="str">
            <v>87759</v>
          </cell>
          <cell r="B2475" t="str">
            <v>CONTRAPISO EM ARGAMASSA PRONTA, PREPARO MANUAL, APLICADO EM ÁREAS MOLHADAS SOBRE IMPERMEABILIZAÇÃO, ESPESSURA 3CM. AF_06/2014</v>
          </cell>
          <cell r="C2475" t="str">
            <v>M2</v>
          </cell>
          <cell r="D2475" t="str">
            <v>76,21</v>
          </cell>
        </row>
        <row r="2476">
          <cell r="A2476" t="str">
            <v>87765</v>
          </cell>
          <cell r="B2476" t="str">
            <v>CONTRAPISO EM ARGAMASSA TRAÇO 1:4 (CIMENTO E AREIA), PREPARO MECÂNICO COM BETONEIRA 400 L, APLICADO EM ÁREAS MOLHADAS SOBRE IMPERMEABILIZAÇÃO, ESPESSURA 4CM. AF_06/2014</v>
          </cell>
          <cell r="C2476" t="str">
            <v>M2</v>
          </cell>
          <cell r="D2476" t="str">
            <v>38,64</v>
          </cell>
        </row>
        <row r="2477">
          <cell r="A2477" t="str">
            <v>87767</v>
          </cell>
          <cell r="B2477" t="str">
            <v>CONTRAPISO EM ARGAMASSA TRAÇO 1:4 (CIMENTO E AREIA), PREPARO MANUAL, APLICADO EM ÁREAS MOLHADAS SOBRE IMPERMEABILIZAÇÃO, ESPESSURA 4CM. AF_06/2014</v>
          </cell>
          <cell r="C2477" t="str">
            <v>M2</v>
          </cell>
          <cell r="D2477" t="str">
            <v>43,65</v>
          </cell>
        </row>
        <row r="2478">
          <cell r="A2478" t="str">
            <v>87768</v>
          </cell>
          <cell r="B2478" t="str">
            <v>CONTRAPISO EM ARGAMASSA PRONTA, PREPARO MECÂNICO COM MISTURADOR 300 KG, APLICADO EM ÁREAS MOLHADAS SOBRE IMPERMEABILIZAÇÃO, ESPESSURA 4CM. AF_06/2014</v>
          </cell>
          <cell r="C2478" t="str">
            <v>M2</v>
          </cell>
          <cell r="D2478" t="str">
            <v>80,62</v>
          </cell>
        </row>
        <row r="2479">
          <cell r="A2479" t="str">
            <v>87769</v>
          </cell>
          <cell r="B2479" t="str">
            <v>CONTRAPISO EM ARGAMASSA PRONTA, PREPARO MANUAL, APLICADO EM ÁREAS MOLHADAS SOBRE IMPERMEABILIZAÇÃO, ESPESSURA 4CM. AF_06/2014</v>
          </cell>
          <cell r="C2479" t="str">
            <v>M2</v>
          </cell>
          <cell r="D2479" t="str">
            <v>90,13</v>
          </cell>
        </row>
        <row r="2480">
          <cell r="A2480" t="str">
            <v>88470</v>
          </cell>
          <cell r="B2480" t="str">
            <v>CONTRAPISO AUTONIVELANTE, APLICADO SOBRE LAJE, NÃO ADERIDO, ESPESSURA 3CM. AF_06/2014</v>
          </cell>
          <cell r="C2480" t="str">
            <v>M2</v>
          </cell>
          <cell r="D2480" t="str">
            <v>16,87</v>
          </cell>
        </row>
        <row r="2481">
          <cell r="A2481" t="str">
            <v>88471</v>
          </cell>
          <cell r="B2481" t="str">
            <v>CONTRAPISO AUTONIVELANTE, APLICADO SOBRE LAJE, NÃO ADERIDO, ESPESSURA 4CM. AF_06/2014</v>
          </cell>
          <cell r="C2481" t="str">
            <v>M2</v>
          </cell>
          <cell r="D2481" t="str">
            <v>20,90</v>
          </cell>
        </row>
        <row r="2482">
          <cell r="A2482" t="str">
            <v>88472</v>
          </cell>
          <cell r="B2482" t="str">
            <v>CONTRAPISO AUTONIVELANTE, APLICADO SOBRE LAJE, NÃO ADERIDO, ESPESSURA 5CM. AF_06/2014</v>
          </cell>
          <cell r="C2482" t="str">
            <v>M2</v>
          </cell>
          <cell r="D2482" t="str">
            <v>24,05</v>
          </cell>
        </row>
        <row r="2483">
          <cell r="A2483" t="str">
            <v>88476</v>
          </cell>
          <cell r="B2483" t="str">
            <v>CONTRAPISO AUTONIVELANTE, APLICADO SOBRE LAJE, ADERIDO, ESPESSURA 2CM. AF_06/2014</v>
          </cell>
          <cell r="C2483" t="str">
            <v>M2</v>
          </cell>
          <cell r="D2483" t="str">
            <v>13,91</v>
          </cell>
        </row>
        <row r="2484">
          <cell r="A2484" t="str">
            <v>88477</v>
          </cell>
          <cell r="B2484" t="str">
            <v>CONTRAPISO AUTONIVELANTE, APLICADO SOBRE LAJE, ADERIDO, ESPESSURA 3CM. AF_06/2014</v>
          </cell>
          <cell r="C2484" t="str">
            <v>M2</v>
          </cell>
          <cell r="D2484" t="str">
            <v>19,14</v>
          </cell>
        </row>
        <row r="2485">
          <cell r="A2485" t="str">
            <v>88478</v>
          </cell>
          <cell r="B2485" t="str">
            <v>CONTRAPISO AUTONIVELANTE, APLICADO SOBRE LAJE, ADERIDO, ESPESSURA 4CM. AF_06/2014</v>
          </cell>
          <cell r="C2485" t="str">
            <v>M2</v>
          </cell>
          <cell r="D2485" t="str">
            <v>23,38</v>
          </cell>
        </row>
        <row r="2486">
          <cell r="A2486" t="str">
            <v>90900</v>
          </cell>
          <cell r="B2486" t="str">
            <v>CONTRAPISO ACÚSTICO EM ARGAMASSA TRAÇO 1:4 (CIMENTO E AREIA), PREPARO MECÂNICO COM BETONEIRA 400L, APLICADO EM ÁREAS SECAS MENORES QUE 15M2, ESPESSURA 5CM. AF_10/2014</v>
          </cell>
          <cell r="C2486" t="str">
            <v>M2</v>
          </cell>
          <cell r="D2486" t="str">
            <v>54,45</v>
          </cell>
        </row>
        <row r="2487">
          <cell r="A2487" t="str">
            <v>90902</v>
          </cell>
          <cell r="B2487" t="str">
            <v>CONTRAPISO ACÚSTICO EM ARGAMASSA TRAÇO 1:4 (CIMENTO E AREIA), PREPARO MANUAL, APLICADO EM ÁREAS SECAS MENORES QUE 15M2, ESPESSURA 5CM. AF_10/2014</v>
          </cell>
          <cell r="C2487" t="str">
            <v>M2</v>
          </cell>
          <cell r="D2487" t="str">
            <v>60,18</v>
          </cell>
        </row>
        <row r="2488">
          <cell r="A2488" t="str">
            <v>90903</v>
          </cell>
          <cell r="B2488" t="str">
            <v>CONTRAPISO ACÚSTICO EM ARGAMASSA PRONTA, PREPARO MECÂNICO COM MISTURADOR 300 KG, APLICADO EM ÁREAS SECAS MENORES QUE 15M2, ESPESSURA 5CM. AF_10/2014</v>
          </cell>
          <cell r="C2488" t="str">
            <v>M2</v>
          </cell>
          <cell r="D2488" t="str">
            <v>102,52</v>
          </cell>
        </row>
        <row r="2489">
          <cell r="A2489" t="str">
            <v>90904</v>
          </cell>
          <cell r="B2489" t="str">
            <v>CONTRAPISO ACÚSTICO EM ARGAMASSA PRONTA, PREPARO MANUAL, APLICADO EM ÁREAS SECAS MENORES QUE 15M2, ESPESSURA 5CM. AF_10/2014</v>
          </cell>
          <cell r="C2489" t="str">
            <v>M2</v>
          </cell>
          <cell r="D2489" t="str">
            <v>113,41</v>
          </cell>
        </row>
        <row r="2490">
          <cell r="A2490" t="str">
            <v>90910</v>
          </cell>
          <cell r="B2490" t="str">
            <v>CONTRAPISO ACÚSTICO EM ARGAMASSA TRAÇO 1:4 (CIMENTO E AREIA), PREPARO MECÂNICO COM BETONEIRA 400L, APLICADO EM ÁREAS SECAS MENORES QUE 15M2, ESPESSURA 6CM. AF_10/2014</v>
          </cell>
          <cell r="C2490" t="str">
            <v>M2</v>
          </cell>
          <cell r="D2490" t="str">
            <v>57,68</v>
          </cell>
        </row>
        <row r="2491">
          <cell r="A2491" t="str">
            <v>90912</v>
          </cell>
          <cell r="B2491" t="str">
            <v>CONTRAPISO ACÚSTICO EM ARGAMASSA TRAÇO 1:4 (CIMENTO E AREIA), PREPARO MANUAL, APLICADO EM ÁREAS SECAS MENORES QUE 15M2, ESPESSURA 6CM. AF_10/2014</v>
          </cell>
          <cell r="C2491" t="str">
            <v>M2</v>
          </cell>
          <cell r="D2491" t="str">
            <v>63,92</v>
          </cell>
        </row>
        <row r="2492">
          <cell r="A2492" t="str">
            <v>90913</v>
          </cell>
          <cell r="B2492" t="str">
            <v>CONTRAPISO ACÚSTICO EM ARGAMASSA PRONTA, PREPARO MECÂNICO COM MISTURADOR 300 KG, APLICADO EM ÁREAS SECAS MENORES QUE 15M2, ESPESSURA 6CM. AF_10/2014</v>
          </cell>
          <cell r="C2492" t="str">
            <v>M2</v>
          </cell>
          <cell r="D2492" t="str">
            <v>110,03</v>
          </cell>
        </row>
        <row r="2493">
          <cell r="A2493" t="str">
            <v>90914</v>
          </cell>
          <cell r="B2493" t="str">
            <v>CONTRAPISO ACÚSTICO EM ARGAMASSA PRONTA, PREPARO MANUAL, APLICADO EM ÁREAS SECAS MENORES QUE 15M2, ESPESSURA 6CM. AF_10/2014</v>
          </cell>
          <cell r="C2493" t="str">
            <v>M2</v>
          </cell>
          <cell r="D2493" t="str">
            <v>121,89</v>
          </cell>
        </row>
        <row r="2494">
          <cell r="A2494" t="str">
            <v>90920</v>
          </cell>
          <cell r="B2494" t="str">
            <v>CONTRAPISO ACÚSTICO EM ARGAMASSA TRAÇO 1:4 (CIMENTO E AREIA), PREPARO MECÂNICO COM BETONEIRA 400L, APLICADO EM ÁREAS SECAS MENORES QUE 15M2, ESPESSURA 7CM. AF_10/2014</v>
          </cell>
          <cell r="C2494" t="str">
            <v>M2</v>
          </cell>
          <cell r="D2494" t="str">
            <v>63,68</v>
          </cell>
        </row>
        <row r="2495">
          <cell r="A2495" t="str">
            <v>90922</v>
          </cell>
          <cell r="B2495" t="str">
            <v>CONTRAPISO ACÚSTICO EM ARGAMASSA TRAÇO 1:4 (CIMENTO E AREIA), PREPARO MANUAL, APLICADO EM ÁREAS SECAS MENORES QUE 15M2, ESPESSURA 7CM. AF_10/2014</v>
          </cell>
          <cell r="C2495" t="str">
            <v>M2</v>
          </cell>
          <cell r="D2495" t="str">
            <v>70,86</v>
          </cell>
        </row>
        <row r="2496">
          <cell r="A2496" t="str">
            <v>90923</v>
          </cell>
          <cell r="B2496" t="str">
            <v>CONTRAPISO ACÚSTICO EM ARGAMASSA PRONTA, PREPARO MECÂNICO COM MISTURADOR 300 KG, APLICADO EM ÁREAS SECAS MENORES QUE 15M2, ESPESSURA 7CM. AF_10/2014</v>
          </cell>
          <cell r="C2496" t="str">
            <v>M2</v>
          </cell>
          <cell r="D2496" t="str">
            <v>123,88</v>
          </cell>
        </row>
        <row r="2497">
          <cell r="A2497" t="str">
            <v>90924</v>
          </cell>
          <cell r="B2497" t="str">
            <v>CONTRAPISO ACÚSTICO EM ARGAMASSA PRONTA, PREPARO MANUAL, APLICADO EM ÁREAS SECAS MENORES QUE 15M2, ESPESSURA 7CM. AF_10/2014</v>
          </cell>
          <cell r="C2497" t="str">
            <v>M2</v>
          </cell>
          <cell r="D2497" t="str">
            <v>137,51</v>
          </cell>
        </row>
        <row r="2498">
          <cell r="A2498" t="str">
            <v>90930</v>
          </cell>
          <cell r="B2498" t="str">
            <v>CONTRAPISO ACÚSTICO EM ARGAMASSA TRAÇO 1:4 (CIMENTO E AREIA), PREPARO MECÂNICO COM BETONEIRA 400L, APLICADO EM ÁREAS SECAS MAIORES QUE 15M2, ESPESSURA 5CM. AF_10/2014</v>
          </cell>
          <cell r="C2498" t="str">
            <v>M2</v>
          </cell>
          <cell r="D2498" t="str">
            <v>48,94</v>
          </cell>
        </row>
        <row r="2499">
          <cell r="A2499" t="str">
            <v>90932</v>
          </cell>
          <cell r="B2499" t="str">
            <v>CONTRAPISO ACÚSTICO EM ARGAMASSA TRAÇO 1:4 (CIMENTO E AREIA), PREPARO MANUAL, APLICADO EM ÁREAS SECAS MAIORES QUE 15M2, ESPESSURA 5CM. AF_10/2014</v>
          </cell>
          <cell r="C2499" t="str">
            <v>M2</v>
          </cell>
          <cell r="D2499" t="str">
            <v>54,67</v>
          </cell>
        </row>
        <row r="2500">
          <cell r="A2500" t="str">
            <v>90933</v>
          </cell>
          <cell r="B2500" t="str">
            <v>CONTRAPISO ACÚSTICO EM ARGAMASSA PRONTA, PREPARO MECÂNICO COM MISTURADOR 300 KG, APLICADO EM ÁREAS SECAS MAIORES QUE 15M2, ESPESSURA 5CM. AF_10/2014</v>
          </cell>
          <cell r="C2500" t="str">
            <v>M2</v>
          </cell>
          <cell r="D2500" t="str">
            <v>97,01</v>
          </cell>
        </row>
        <row r="2501">
          <cell r="A2501" t="str">
            <v>90934</v>
          </cell>
          <cell r="B2501" t="str">
            <v>CONTRAPISO ACÚSTICO EM ARGAMASSA PRONTA, PREPARO MANUAL, APLICADO EM ÁREAS SECAS MAIORES QUE 15M2, ESPESSURA 5CM. AF_10/2014</v>
          </cell>
          <cell r="C2501" t="str">
            <v>M2</v>
          </cell>
          <cell r="D2501" t="str">
            <v>107,90</v>
          </cell>
        </row>
        <row r="2502">
          <cell r="A2502" t="str">
            <v>90940</v>
          </cell>
          <cell r="B2502" t="str">
            <v>CONTRAPISO ACÚSTICO EM ARGAMASSA TRAÇO 1:4 (CIMENTO E AREIA), PREPARO MECÂNICO COM BETONEIRA 400L, APLICADO EM ÁREAS SECAS MAIORES QUE 15M2, ESPESSURA 6CM. AF_10/2014</v>
          </cell>
          <cell r="C2502" t="str">
            <v>M2</v>
          </cell>
          <cell r="D2502" t="str">
            <v>52,21</v>
          </cell>
        </row>
        <row r="2503">
          <cell r="A2503" t="str">
            <v>90942</v>
          </cell>
          <cell r="B2503" t="str">
            <v>CONTRAPISO ACÚSTICO EM ARGAMASSA TRAÇO 1:4 (CIMENTO E AREIA), PREPARO MANUAL, APLICADO EM ÁREAS SECAS MAIORES QUE 15M2, ESPESSURA 6CM. AF_10/2014</v>
          </cell>
          <cell r="C2503" t="str">
            <v>M2</v>
          </cell>
          <cell r="D2503" t="str">
            <v>58,45</v>
          </cell>
        </row>
        <row r="2504">
          <cell r="A2504" t="str">
            <v>90943</v>
          </cell>
          <cell r="B2504" t="str">
            <v>CONTRAPISO ACÚSTICO EM ARGAMASSA PRONTA, PREPARO MECÂNICO COM MISTURADOR 300 KG, APLICADO EM ÁREAS SECAS MAIORES QUE 15M2, ESPESSURA 6CM. AF_10/2014</v>
          </cell>
          <cell r="C2504" t="str">
            <v>M2</v>
          </cell>
          <cell r="D2504" t="str">
            <v>104,56</v>
          </cell>
        </row>
        <row r="2505">
          <cell r="A2505" t="str">
            <v>90944</v>
          </cell>
          <cell r="B2505" t="str">
            <v>CONTRAPISO ACÚSTICO EM ARGAMASSA PRONTA, PREPARO MANUAL, APLICADO EM ÁREAS SECAS MAIORES QUE 15M2, ESPESSURA 6CM. AF_10/2014</v>
          </cell>
          <cell r="C2505" t="str">
            <v>M2</v>
          </cell>
          <cell r="D2505" t="str">
            <v>116,42</v>
          </cell>
        </row>
        <row r="2506">
          <cell r="A2506" t="str">
            <v>90950</v>
          </cell>
          <cell r="B2506" t="str">
            <v>CONTRAPISO ACÚSTICO EM ARGAMASSA TRAÇO 1:4 (CIMENTO E AREIA), PREPARO MECÂNICO COM BETONEIRA 400L, APLICADO EM ÁREAS SECAS MAIORES QUE 15M2, ESPESSURA 7CM. AF_10/2014</v>
          </cell>
          <cell r="C2506" t="str">
            <v>M2</v>
          </cell>
          <cell r="D2506" t="str">
            <v>58,17</v>
          </cell>
        </row>
        <row r="2507">
          <cell r="A2507" t="str">
            <v>90952</v>
          </cell>
          <cell r="B2507" t="str">
            <v>CONTRAPISO ACÚSTICO EM ARGAMASSA TRAÇO 1:4 (CIMENTO E AREIA), PREPARO MANUAL, APLICADO EM ÁREAS SECAS MAIORES QUE 15M2, ESPESSURA 7CM. AF_10/2014</v>
          </cell>
          <cell r="C2507" t="str">
            <v>M2</v>
          </cell>
          <cell r="D2507" t="str">
            <v>65,35</v>
          </cell>
        </row>
        <row r="2508">
          <cell r="A2508" t="str">
            <v>90953</v>
          </cell>
          <cell r="B2508" t="str">
            <v>CONTRAPISO ACÚSTICO EM ARGAMASSA PRONTA, PREPARO MECÂNICO COM MISTURADOR 300 KG, APLICADO EM ÁREAS SECAS MAIORES QUE 15M2, ESPESSURA 7CM. AF_10/2014</v>
          </cell>
          <cell r="C2508" t="str">
            <v>M2</v>
          </cell>
          <cell r="D2508" t="str">
            <v>118,37</v>
          </cell>
        </row>
        <row r="2509">
          <cell r="A2509" t="str">
            <v>90954</v>
          </cell>
          <cell r="B2509" t="str">
            <v>CONTRAPISO ACÚSTICO EM ARGAMASSA PRONTA, PREPARO MANUAL, APLICADO EM ÁREAS SECAS MAIORES QUE 15M2, ESPESSURA 7CM. AF_10/2014</v>
          </cell>
          <cell r="C2509" t="str">
            <v>M2</v>
          </cell>
          <cell r="D2509" t="str">
            <v>132,00</v>
          </cell>
        </row>
        <row r="2510">
          <cell r="A2510" t="str">
            <v>94438</v>
          </cell>
          <cell r="B2510" t="str">
            <v>(COMPOSIÇÃO REPRESENTATIVA) DO SERVIÇO DE CONTRAPISO EM ARGAMASSA TRAÇO 1:4 (CIM E AREIA), EM BETONEIRA 400 L, ESPESSURA 3 CM ÁREAS SECAS E 3 CM ÁREAS MOLHADAS, PARA EDIFICAÇÃO HABITACIONAL UNIFAMILIAR (CASA) E EDIFICAÇÃO PÚBLICA PADRÃO. AF_11/2014</v>
          </cell>
          <cell r="C2510" t="str">
            <v>M2</v>
          </cell>
          <cell r="D2510" t="str">
            <v>31,10</v>
          </cell>
        </row>
        <row r="2511">
          <cell r="A2511" t="str">
            <v>94439</v>
          </cell>
          <cell r="B2511" t="str">
            <v>(COMPOSIÇÃO REPRESENTATIVA) DO SERVIÇO DE CONTRAPISO EM ARGAMASSA TRAÇO 1:4 (CIM E AREIA), EM BETONEIRA 400 L, ESPESSURA 4 CM ÁREAS SECAS E AREAS MOLHADAS SOBRE LAJE E 3 CM ÁREAS MOLHADAS SOBRE IMPERMEABILIZAÇÃO, PARA EDIFICAÇÃO HABITACIONAL UNIFAMILIAR(C</v>
          </cell>
          <cell r="C2511" t="str">
            <v>M2</v>
          </cell>
          <cell r="D2511" t="str">
            <v>34,54</v>
          </cell>
        </row>
        <row r="2512">
          <cell r="A2512" t="str">
            <v>94779</v>
          </cell>
          <cell r="B2512" t="str">
            <v>(COMPOSIÇÃO REPRESENTATIVA) DO SERVIÇO DE CONTRAPISO EM ARGAMASSA TRAÇO 1:4 (CIM E AREIA), EM BETONEIRA 400 L, ESPESSURA 3 CM ÁREAS SECAS E 3 CM ÁREAS MOLHADAS, PARA EDIFICAÇÃO HABITACIONAL MULTIFAMILIAR (PRÉDIO). AF_11/2014</v>
          </cell>
          <cell r="C2512" t="str">
            <v>M2</v>
          </cell>
          <cell r="D2512" t="str">
            <v>30,04</v>
          </cell>
        </row>
        <row r="2513">
          <cell r="A2513" t="str">
            <v>94782</v>
          </cell>
          <cell r="B2513" t="str">
            <v>(COMPOSIÇÃO REPRESENTATIVA) DO SERVIÇO DE CONTRAPISO EM ARGAMASSA TRAÇO 1:4 (CIM E AREIA), EM BETONEIRA 400 L, ESPESSURA 4 CM ÁREAS SECAS E AREAS MOLHADAS SOBRE LAJE E 3 CM ÁREAS MOLHADAS SOBRE IMPERMEABILIZAÇÃO, PARA EDIFICAÇÃO HABITACIONAL MULTIFAMILIAR</v>
          </cell>
          <cell r="C2513" t="str">
            <v>M2</v>
          </cell>
          <cell r="D2513" t="str">
            <v>33,86</v>
          </cell>
        </row>
        <row r="2514">
          <cell r="B2514" t="str">
            <v>RODAPE</v>
          </cell>
        </row>
        <row r="2515">
          <cell r="A2515" t="str">
            <v>72189</v>
          </cell>
          <cell r="B2515" t="str">
            <v>RODAPE VINILICO ALTURA 5CM, ESPESSURA 1MM, FIXADO COM COLA</v>
          </cell>
          <cell r="C2515" t="str">
            <v>M</v>
          </cell>
          <cell r="D2515" t="str">
            <v>20,00</v>
          </cell>
        </row>
        <row r="2516">
          <cell r="A2516" t="str">
            <v>72190</v>
          </cell>
          <cell r="B2516" t="str">
            <v>RODAPE BORRACHA LISO, ALTURA = 7CM, ESPESSURA = 2 MM, PARA ARGAMASSA</v>
          </cell>
          <cell r="C2516" t="str">
            <v>M</v>
          </cell>
          <cell r="D2516" t="str">
            <v>23,08</v>
          </cell>
        </row>
        <row r="2517">
          <cell r="B2517" t="str">
            <v xml:space="preserve">CHAPISCO   </v>
          </cell>
        </row>
        <row r="2518">
          <cell r="A2518" t="str">
            <v>87871</v>
          </cell>
          <cell r="B2518" t="str">
            <v>CHAPISCO APLICADO SOMENTE EM ESTRUTURAS DE CONCRETO EM ALVENARIAS INTERNAS, COM DESEMPENADEIRA DENTADA. ARGAMASSA INDUSTRIALIZADA COM PREPARO MANUAL. AF_06/2014</v>
          </cell>
          <cell r="C2518" t="str">
            <v>M2</v>
          </cell>
          <cell r="D2518" t="str">
            <v>14,34</v>
          </cell>
        </row>
        <row r="2519">
          <cell r="A2519" t="str">
            <v>87872</v>
          </cell>
          <cell r="B2519" t="str">
            <v>CHAPISCO APLICADO SOMENTE EM ESTRUTURAS DE CONCRETO EM ALVENARIAS INTERNAS, COM DESEMPENADEIRA DENTADA.  ARGAMASSA INDUSTRIALIZADA COM PREPARO EM MISTURADOR 300 KG. AF_06/2014</v>
          </cell>
          <cell r="C2519" t="str">
            <v>M2</v>
          </cell>
          <cell r="D2519" t="str">
            <v>13,67</v>
          </cell>
        </row>
        <row r="2520">
          <cell r="A2520" t="str">
            <v>87873</v>
          </cell>
          <cell r="B2520" t="str">
            <v>CHAPISCO APLICADO EM ALVENARIAS E ESTRUTURAS DE CONCRETO INTERNAS, COM ROLO PARA TEXTURA ACRÍLICA.  ARGAMASSA TRAÇO 1:4 E EMULSÃO POLIMÉRICA (ADESIVO) COM PREPARO MANUAL. AF_06/2014</v>
          </cell>
          <cell r="C2520" t="str">
            <v>M2</v>
          </cell>
          <cell r="D2520" t="str">
            <v>3,80</v>
          </cell>
        </row>
        <row r="2521">
          <cell r="A2521" t="str">
            <v>87874</v>
          </cell>
          <cell r="B2521" t="str">
            <v>CHAPISCO APLICADO EM ALVENARIAS E ESTRUTURAS DE CONCRETO INTERNAS, COM ROLO PARA TEXTURA ACRÍLICA.  ARGAMASSA TRAÇO 1:4 E EMULSÃO POLIMÉRICA (ADESIVO) COM PREPARO EM BETONEIRA 400L. AF_06/2014</v>
          </cell>
          <cell r="C2521" t="str">
            <v>M2</v>
          </cell>
          <cell r="D2521" t="str">
            <v>3,67</v>
          </cell>
        </row>
        <row r="2522">
          <cell r="A2522" t="str">
            <v>87876</v>
          </cell>
          <cell r="B2522" t="str">
            <v>CHAPISCO APLICADO EM ALVENARIAS E ESTRUTURAS DE CONCRETO INTERNAS, COM ROLO PARA TEXTURA ACRÍLICA.  ARGAMASSA INDUSTRIALIZADA COM PREPARO MANUAL. AF_06/2014</v>
          </cell>
          <cell r="C2522" t="str">
            <v>M2</v>
          </cell>
          <cell r="D2522" t="str">
            <v>7,52</v>
          </cell>
        </row>
        <row r="2523">
          <cell r="A2523" t="str">
            <v>87877</v>
          </cell>
          <cell r="B2523" t="str">
            <v>CHAPISCO APLICADO EM ALVENARIAS E ESTRUTURAS DE CONCRETO INTERNAS, COM ROLO PARA TEXTURA ACRÍLICA.  ARGAMASSA INDUSTRIALIZADA COM PREPARO EM MISTURADOR 300 KG. AF_06/2014</v>
          </cell>
          <cell r="C2523" t="str">
            <v>M2</v>
          </cell>
          <cell r="D2523" t="str">
            <v>7,22</v>
          </cell>
        </row>
        <row r="2524">
          <cell r="A2524" t="str">
            <v>87878</v>
          </cell>
          <cell r="B2524" t="str">
            <v>CHAPISCO APLICADO EM ALVENARIAS E ESTRUTURAS DE CONCRETO INTERNAS, COM COLHER DE PEDREIRO.  ARGAMASSA TRAÇO 1:3 COM PREPARO MANUAL. AF_06/2014</v>
          </cell>
          <cell r="C2524" t="str">
            <v>M2</v>
          </cell>
          <cell r="D2524" t="str">
            <v>3,24</v>
          </cell>
        </row>
        <row r="2525">
          <cell r="A2525" t="str">
            <v>87879</v>
          </cell>
          <cell r="B2525" t="str">
            <v>CHAPISCO APLICADO EM ALVENARIAS E ESTRUTURAS DE CONCRETO INTERNAS, COM COLHER DE PEDREIRO.  ARGAMASSA TRAÇO 1:3 COM PREPARO EM BETONEIRA 400L. AF_06/2014</v>
          </cell>
          <cell r="C2525" t="str">
            <v>M2</v>
          </cell>
          <cell r="D2525" t="str">
            <v>2,81</v>
          </cell>
        </row>
        <row r="2526">
          <cell r="A2526" t="str">
            <v>87881</v>
          </cell>
          <cell r="B2526" t="str">
            <v>CHAPISCO APLICADO NO TETO, COM ROLO PARA TEXTURA ACRÍLICA. ARGAMASSA TRAÇO 1:4 E EMULSÃO POLIMÉRICA (ADESIVO) COM PREPARO MANUAL. AF_06/2014</v>
          </cell>
          <cell r="C2526" t="str">
            <v>M2</v>
          </cell>
          <cell r="D2526" t="str">
            <v>3,71</v>
          </cell>
        </row>
        <row r="2527">
          <cell r="A2527" t="str">
            <v>87882</v>
          </cell>
          <cell r="B2527" t="str">
            <v>CHAPISCO APLICADO NO TETO, COM ROLO PARA TEXTURA ACRÍLICA. ARGAMASSA TRAÇO 1:4 E EMULSÃO POLIMÉRICA (ADESIVO) COM PREPARO EM BETONEIRA 400L. AF_06/2014</v>
          </cell>
          <cell r="C2527" t="str">
            <v>M2</v>
          </cell>
          <cell r="D2527" t="str">
            <v>3,58</v>
          </cell>
        </row>
        <row r="2528">
          <cell r="A2528" t="str">
            <v>87884</v>
          </cell>
          <cell r="B2528" t="str">
            <v>CHAPISCO APLICADO NO TETO, COM ROLO PARA TEXTURA ACRÍLICA. ARGAMASSA INDUSTRIALIZADA COM PREPARO MANUAL. AF_06/2014</v>
          </cell>
          <cell r="C2528" t="str">
            <v>M2</v>
          </cell>
          <cell r="D2528" t="str">
            <v>7,43</v>
          </cell>
        </row>
        <row r="2529">
          <cell r="A2529" t="str">
            <v>87885</v>
          </cell>
          <cell r="B2529" t="str">
            <v>CHAPISCO APLICADO NO TETO, COM ROLO PARA TEXTURA ACRÍLICA. ARGAMASSA INDUSTRIALIZADA COM PREPARO EM MISTURADOR 300 KG. AF_06/2014</v>
          </cell>
          <cell r="C2529" t="str">
            <v>M2</v>
          </cell>
          <cell r="D2529" t="str">
            <v>7,13</v>
          </cell>
        </row>
        <row r="2530">
          <cell r="A2530" t="str">
            <v>87886</v>
          </cell>
          <cell r="B2530" t="str">
            <v>CHAPISCO APLICADO NO TETO, COM DESEMPENADEIRA DENTADA. ARGAMASSA INDUSTRIALIZADA COM PREPARO MANUAL. AF_06/2014</v>
          </cell>
          <cell r="C2530" t="str">
            <v>M2</v>
          </cell>
          <cell r="D2530" t="str">
            <v>19,77</v>
          </cell>
        </row>
        <row r="2531">
          <cell r="A2531" t="str">
            <v>87887</v>
          </cell>
          <cell r="B2531" t="str">
            <v>CHAPISCO APLICADO NO TETO, COM DESEMPENADEIRA DENTADA. ARGAMASSA INDUSTRIALIZADA COM PREPARO EM MISTURADOR 300 KG. AF_06/2014</v>
          </cell>
          <cell r="C2531" t="str">
            <v>M2</v>
          </cell>
          <cell r="D2531" t="str">
            <v>19,10</v>
          </cell>
        </row>
        <row r="2532">
          <cell r="A2532" t="str">
            <v>87888</v>
          </cell>
          <cell r="B2532" t="str">
            <v>CHAPISCO APLICADO EM ALVENARIA (SEM PRESENÇA DE VÃOS) E ESTRUTURAS DE CONCRETO DE FACHADA, COM ROLO PARA TEXTURA ACRÍLICA.  ARGAMASSA TRAÇO 1:4 E EMULSÃO POLIMÉRICA (ADESIVO) COM PREPARO MANUAL. AF_06/2014</v>
          </cell>
          <cell r="C2532" t="str">
            <v>M2</v>
          </cell>
          <cell r="D2532" t="str">
            <v>4,98</v>
          </cell>
        </row>
        <row r="2533">
          <cell r="A2533" t="str">
            <v>87889</v>
          </cell>
          <cell r="B2533" t="str">
            <v>CHAPISCO APLICADO EM ALVENARIA (SEM PRESENÇA DE VÃOS) E ESTRUTURAS DE CONCRETO DE FACHADA, COM ROLO PARA TEXTURA ACRÍLICA.  ARGAMASSA TRAÇO 1:4 E EMULSÃO POLIMÉRICA (ADESIVO) COM PREPARO EM BETONEIRA 400L. AF_06/2014</v>
          </cell>
          <cell r="C2533" t="str">
            <v>M2</v>
          </cell>
          <cell r="D2533" t="str">
            <v>4,85</v>
          </cell>
        </row>
        <row r="2534">
          <cell r="A2534" t="str">
            <v>87891</v>
          </cell>
          <cell r="B2534" t="str">
            <v>CHAPISCO APLICADO EM ALVENARIA (SEM PRESENÇA DE VÃOS) E ESTRUTURAS DE CONCRETO DE FACHADA, COM ROLO PARA TEXTURA ACRÍLICA.  ARGAMASSA INDUSTRIALIZADA COM PREPARO MANUAL. AF_06/2014</v>
          </cell>
          <cell r="C2534" t="str">
            <v>M2</v>
          </cell>
          <cell r="D2534" t="str">
            <v>8,70</v>
          </cell>
        </row>
        <row r="2535">
          <cell r="A2535" t="str">
            <v>87892</v>
          </cell>
          <cell r="B2535" t="str">
            <v>CHAPISCO APLICADO EM ALVENARIA (SEM PRESENÇA DE VÃOS) E ESTRUTURAS DE CONCRETO DE FACHADA, COM ROLO PARA TEXTURA ACRÍLICA.  ARGAMASSA INDUSTRIALIZADA COM PREPARO EM MISTURADOR 300 KG. AF_06/2014</v>
          </cell>
          <cell r="C2535" t="str">
            <v>M2</v>
          </cell>
          <cell r="D2535" t="str">
            <v>8,40</v>
          </cell>
        </row>
        <row r="2536">
          <cell r="A2536" t="str">
            <v>87893</v>
          </cell>
          <cell r="B2536" t="str">
            <v>CHAPISCO APLICADO EM ALVENARIA (SEM PRESENÇA DE VÃOS) E ESTRUTURAS DE CONCRETO DE FACHADA, COM COLHER DE PEDREIRO.  ARGAMASSA TRAÇO 1:3 COM PREPARO MANUAL. AF_06/2014</v>
          </cell>
          <cell r="C2536" t="str">
            <v>M2</v>
          </cell>
          <cell r="D2536" t="str">
            <v>5,29</v>
          </cell>
        </row>
        <row r="2537">
          <cell r="A2537" t="str">
            <v>87894</v>
          </cell>
          <cell r="B2537" t="str">
            <v>CHAPISCO APLICADO EM ALVENARIA (SEM PRESENÇA DE VÃOS) E ESTRUTURAS DE CONCRETO DE FACHADA, COM COLHER DE PEDREIRO.  ARGAMASSA TRAÇO 1:3 COM PREPARO EM BETONEIRA 400L. AF_06/2014</v>
          </cell>
          <cell r="C2537" t="str">
            <v>M2</v>
          </cell>
          <cell r="D2537" t="str">
            <v>4,86</v>
          </cell>
        </row>
        <row r="2538">
          <cell r="A2538" t="str">
            <v>87896</v>
          </cell>
          <cell r="B2538" t="str">
            <v>CHAPISCO APLICADO EM ALVENARIA (SEM PRESENÇA DE VÃOS) E ESTRUTURAS DE CONCRETO DE FACHADA, COM EQUIPAMENTO DE PROJEÇÃO.  ARGAMASSA TRAÇO 1:3 COM PREPARO MANUAL. AF_06/2014</v>
          </cell>
          <cell r="C2538" t="str">
            <v>M2</v>
          </cell>
          <cell r="D2538" t="str">
            <v>4,65</v>
          </cell>
        </row>
        <row r="2539">
          <cell r="A2539" t="str">
            <v>87897</v>
          </cell>
          <cell r="B2539" t="str">
            <v>CHAPISCO APLICADO EM ALVENARIA (SEM PRESENÇA DE VÃOS) E ESTRUTURAS DE CONCRETO DE FACHADA, COM EQUIPAMENTO DE PROJEÇÃO.  ARGAMASSA TRAÇO 1:3 COM PREPARO EM BETONEIRA 400 L. AF_06/2014</v>
          </cell>
          <cell r="C2539" t="str">
            <v>M2</v>
          </cell>
          <cell r="D2539" t="str">
            <v>4,22</v>
          </cell>
        </row>
        <row r="2540">
          <cell r="A2540" t="str">
            <v>87899</v>
          </cell>
          <cell r="B2540" t="str">
            <v>CHAPISCO APLICADO EM ALVENARIA (COM PRESENÇA DE VÃOS) E ESTRUTURAS DE CONCRETO DE FACHADA, COM ROLO PARA TEXTURA ACRÍLICA.  ARGAMASSA TRAÇO 1:4 E EMULSÃO POLIMÉRICA (ADESIVO) COM PREPARO MANUAL. AF_06/2014</v>
          </cell>
          <cell r="C2540" t="str">
            <v>M2</v>
          </cell>
          <cell r="D2540" t="str">
            <v>6,01</v>
          </cell>
        </row>
        <row r="2541">
          <cell r="A2541" t="str">
            <v>87900</v>
          </cell>
          <cell r="B2541" t="str">
            <v>CHAPISCO APLICADO EM ALVENARIA (COM PRESENÇA DE VÃOS) E ESTRUTURAS DE CONCRETO DE FACHADA, COM ROLO PARA TEXTURA ACRÍLICA.  ARGAMASSA TRAÇO 1:4 E EMULSÃO POLIMÉRICA (ADESIVO) COM PREPARO EM BETONEIRA 400L. AF_06/2014</v>
          </cell>
          <cell r="C2541" t="str">
            <v>M2</v>
          </cell>
          <cell r="D2541" t="str">
            <v>5,88</v>
          </cell>
        </row>
        <row r="2542">
          <cell r="A2542" t="str">
            <v>87902</v>
          </cell>
          <cell r="B2542" t="str">
            <v>CHAPISCO APLICADO EM ALVENARIA (COM PRESENÇA DE VÃOS) E ESTRUTURAS DE CONCRETO DE FACHADA, COM ROLO PARA TEXTURA ACRÍLICA.  ARGAMASSA INDUSTRIALIZADA COM PREPARO MANUAL. AF_06/2014</v>
          </cell>
          <cell r="C2542" t="str">
            <v>M2</v>
          </cell>
          <cell r="D2542" t="str">
            <v>9,73</v>
          </cell>
        </row>
        <row r="2543">
          <cell r="A2543" t="str">
            <v>87903</v>
          </cell>
          <cell r="B2543" t="str">
            <v>CHAPISCO APLICADO EM ALVENARIA (COM PRESENÇA DE VÃOS) E ESTRUTURAS DE CONCRETO DE FACHADA, COM ROLO PARA TEXTURA ACRÍLICA.  ARGAMASSA INDUSTRIALIZADA COM PREPARO EM MISTURADOR 300 KG. AF_06/2014</v>
          </cell>
          <cell r="C2543" t="str">
            <v>M2</v>
          </cell>
          <cell r="D2543" t="str">
            <v>9,43</v>
          </cell>
        </row>
        <row r="2544">
          <cell r="A2544" t="str">
            <v>87904</v>
          </cell>
          <cell r="B2544" t="str">
            <v>CHAPISCO APLICADO EM ALVENARIA (COM PRESENÇA DE VÃOS) E ESTRUTURAS DE CONCRETO DE FACHADA, COM COLHER DE PEDREIRO.  ARGAMASSA TRAÇO 1:3 COM PREPARO MANUAL. AF_06/2014</v>
          </cell>
          <cell r="C2544" t="str">
            <v>M2</v>
          </cell>
          <cell r="D2544" t="str">
            <v>7,01</v>
          </cell>
        </row>
        <row r="2545">
          <cell r="A2545" t="str">
            <v>87905</v>
          </cell>
          <cell r="B2545" t="str">
            <v>CHAPISCO APLICADO EM ALVENARIA (COM PRESENÇA DE VÃOS) E ESTRUTURAS DE CONCRETO DE FACHADA, COM COLHER DE PEDREIRO.  ARGAMASSA TRAÇO 1:3 COM PREPARO EM BETONEIRA 400L. AF_06/2014</v>
          </cell>
          <cell r="C2545" t="str">
            <v>M2</v>
          </cell>
          <cell r="D2545" t="str">
            <v>6,58</v>
          </cell>
        </row>
        <row r="2546">
          <cell r="A2546" t="str">
            <v>87907</v>
          </cell>
          <cell r="B2546" t="str">
            <v>CHAPISCO APLICADO EM ALVENARIA (COM PRESENÇA DE VÃOS) E ESTRUTURAS DE CONCRETO DE FACHADA, COM EQUIPAMENTO DE PROJEÇÃO.  ARGAMASSA TRAÇO 1:3 COM PREPARO MANUAL. AF_06/2014</v>
          </cell>
          <cell r="C2546" t="str">
            <v>M2</v>
          </cell>
          <cell r="D2546" t="str">
            <v>6,09</v>
          </cell>
        </row>
        <row r="2547">
          <cell r="A2547" t="str">
            <v>87908</v>
          </cell>
          <cell r="B2547" t="str">
            <v>CHAPISCO APLICADO EM ALVENARIA (COM PRESENÇA DE VÃOS) E ESTRUTURAS DE CONCRETO DE FACHADA, COM EQUIPAMENTO DE PROJEÇÃO.  ARGAMASSA TRAÇO 1:3 COM PREPARO EM BETONEIRA 400 L. AF_06/2014</v>
          </cell>
          <cell r="C2547" t="str">
            <v>M2</v>
          </cell>
          <cell r="D2547" t="str">
            <v>5,66</v>
          </cell>
        </row>
        <row r="2548">
          <cell r="A2548" t="str">
            <v>87910</v>
          </cell>
          <cell r="B2548" t="str">
            <v>CHAPISCO APLICADO SOMENTE NA ESTRUTURA DE CONCRETO DA FACHADA, COM DESEMPENADEIRA DENTADA. ARGAMASSA INDUSTRIALIZADA COM PREPARO MANUAL. AF_06/2014</v>
          </cell>
          <cell r="C2548" t="str">
            <v>M2</v>
          </cell>
          <cell r="D2548" t="str">
            <v>19,72</v>
          </cell>
        </row>
        <row r="2549">
          <cell r="A2549" t="str">
            <v>87911</v>
          </cell>
          <cell r="B2549" t="str">
            <v>CHAPISCO APLICADO SOMENTE NA ESTRUTURA DE CONCRETO DA FACHADA, COM DESEMPENADEIRA DENTADA. ARGAMASSA INDUSTRIALIZADA COM PREPARO EM MISTURADOR 300 KG. AF_06/2014</v>
          </cell>
          <cell r="C2549" t="str">
            <v>M2</v>
          </cell>
          <cell r="D2549" t="str">
            <v>19,05</v>
          </cell>
        </row>
        <row r="2550">
          <cell r="B2550" t="str">
            <v>GESSO  EM PAREDES</v>
          </cell>
        </row>
        <row r="2551">
          <cell r="A2551" t="str">
            <v>87411</v>
          </cell>
          <cell r="B2551" t="str">
            <v>APLICAÇÃO MANUAL DE GESSO DESEMPENADO (SEM TALISCAS) EM TETO DE AMBIENTES DE ÁREA MAIOR QUE 10M², ESPESSURA DE 0,5CM. AF_06/2014</v>
          </cell>
          <cell r="C2551" t="str">
            <v>M2</v>
          </cell>
          <cell r="D2551" t="str">
            <v>10,96</v>
          </cell>
        </row>
        <row r="2552">
          <cell r="A2552">
            <v>87412</v>
          </cell>
          <cell r="B2552" t="str">
            <v>APLICAÇÃO MANUAL DE GESSO DESEMPENADO (SEM TALISCAS) EM TETO DE AMBIENTES DE ÁREA ENTRE 5M² E 10M², ESPESSURA DE 0,5CM. AF_06/2014</v>
          </cell>
          <cell r="C2552" t="str">
            <v>M2</v>
          </cell>
          <cell r="D2552" t="str">
            <v>16,09</v>
          </cell>
        </row>
        <row r="2553">
          <cell r="A2553" t="str">
            <v>87413</v>
          </cell>
          <cell r="B2553" t="str">
            <v>APLICAÇÃO MANUAL DE GESSO DESEMPENADO (SEM TALISCAS) EM TETO DE AMBIENTES DE ÁREA MENOR QUE 5M², ESPESSURA DE 0,5CM. AF_06/2014</v>
          </cell>
          <cell r="C2553" t="str">
            <v>M2</v>
          </cell>
          <cell r="D2553" t="str">
            <v>19,04</v>
          </cell>
        </row>
        <row r="2554">
          <cell r="A2554" t="str">
            <v>87414</v>
          </cell>
          <cell r="B2554" t="str">
            <v>APLICAÇÃO MANUAL DE GESSO DESEMPENADO (SEM TALISCAS) EM TETO DE AMBIENTES DE ÁREA MAIOR QUE 10M², ESPESSURA DE 1,0CM. AF_06/2014</v>
          </cell>
          <cell r="C2554" t="str">
            <v>M2</v>
          </cell>
          <cell r="D2554" t="str">
            <v>15,96</v>
          </cell>
        </row>
        <row r="2555">
          <cell r="A2555" t="str">
            <v>87415</v>
          </cell>
          <cell r="B2555" t="str">
            <v>APLICAÇÃO MANUAL DE GESSO DESEMPENADO (SEM TALISCAS) EM TETO DE AMBIENTES DE ÁREA ENTRE 5M² E 10M², ESPESSURA DE 1,0CM. AF_06/2014</v>
          </cell>
          <cell r="C2555" t="str">
            <v>M2</v>
          </cell>
          <cell r="D2555" t="str">
            <v>20,94</v>
          </cell>
        </row>
        <row r="2556">
          <cell r="A2556" t="str">
            <v>87416</v>
          </cell>
          <cell r="B2556" t="str">
            <v>APLICAÇÃO MANUAL DE GESSO DESEMPENADO (SEM TALISCAS) EM TETO DE AMBIENTES DE ÁREA MENOR QUE 5M², ESPESSURA DE 1,0CM. AF_06/2014</v>
          </cell>
          <cell r="C2556" t="str">
            <v>M2</v>
          </cell>
          <cell r="D2556" t="str">
            <v>24,06</v>
          </cell>
        </row>
        <row r="2557">
          <cell r="A2557" t="str">
            <v>87417</v>
          </cell>
          <cell r="B2557" t="str">
            <v>APLICAÇÃO MANUAL DE GESSO DESEMPENADO (SEM TALISCAS) EM PAREDES DE AMBIENTES DE ÁREA MAIOR QUE 10M², ESPESSURA DE 0,5CM. AF_06/2014</v>
          </cell>
          <cell r="C2557" t="str">
            <v>M2</v>
          </cell>
          <cell r="D2557" t="str">
            <v>11,69</v>
          </cell>
        </row>
        <row r="2558">
          <cell r="A2558" t="str">
            <v>87418</v>
          </cell>
          <cell r="B2558" t="str">
            <v>APLICAÇÃO MANUAL DE GESSO DESEMPENADO (SEM TALISCAS) EM PAREDES DE AMBIENTES DE ÁREA ENTRE 5M² E 10M², ESPESSURA DE 0,5CM. AF_06/2014</v>
          </cell>
          <cell r="C2558" t="str">
            <v>M2</v>
          </cell>
          <cell r="D2558" t="str">
            <v>12,06</v>
          </cell>
        </row>
        <row r="2559">
          <cell r="A2559" t="str">
            <v>87419</v>
          </cell>
          <cell r="B2559" t="str">
            <v>APLICAÇÃO MANUAL DE GESSO DESEMPENADO (SEM TALISCAS) EM PAREDES DE AMBIENTES DE ÁREA MENOR QUE 5M², ESPESSURA DE 0,5CM. AF_06/2014</v>
          </cell>
          <cell r="C2559" t="str">
            <v>M2</v>
          </cell>
          <cell r="D2559" t="str">
            <v>13,16</v>
          </cell>
        </row>
        <row r="2560">
          <cell r="A2560" t="str">
            <v>87420</v>
          </cell>
          <cell r="B2560" t="str">
            <v>APLICAÇÃO MANUAL DE GESSO DESEMPENADO (SEM TALISCAS) EM PAREDES DE AMBIENTES DE ÁREA MAIOR QUE 10M², ESPESSURA DE 1,0CM. AF_06/2014</v>
          </cell>
          <cell r="C2560" t="str">
            <v>M2</v>
          </cell>
          <cell r="D2560" t="str">
            <v>17,25</v>
          </cell>
        </row>
        <row r="2561">
          <cell r="A2561" t="str">
            <v>87421</v>
          </cell>
          <cell r="B2561" t="str">
            <v>APLICAÇÃO MANUAL DE GESSO DESEMPENADO (SEM TALISCAS) EM PAREDES DE AMBIENTES DE ÁREA ENTRE 5M² E 10M², ESPESSURA DE 1,0CM. AF_06/2014</v>
          </cell>
          <cell r="C2561" t="str">
            <v>M2</v>
          </cell>
          <cell r="D2561" t="str">
            <v>17,62</v>
          </cell>
        </row>
        <row r="2562">
          <cell r="A2562" t="str">
            <v>87422</v>
          </cell>
          <cell r="B2562" t="str">
            <v>APLICAÇÃO MANUAL DE GESSO DESEMPENADO (SEM TALISCAS) EM PAREDES DE AMBIENTES DE ÁREA MENOR QUE 5M², ESPESSURA DE 1,0CM. AF_06/2014</v>
          </cell>
          <cell r="C2562" t="str">
            <v>M2</v>
          </cell>
          <cell r="D2562" t="str">
            <v>18,73</v>
          </cell>
        </row>
        <row r="2563">
          <cell r="A2563" t="str">
            <v>87423</v>
          </cell>
          <cell r="B2563" t="str">
            <v>APLICAÇÃO MANUAL DE GESSO SARRAFEADO (COM TALISCAS) EM PAREDES DE AMBIENTES DE ÁREA MAIOR QUE 10M², ESPESSURA DE 1,0CM. AF_06/2014</v>
          </cell>
          <cell r="C2563" t="str">
            <v>M2</v>
          </cell>
          <cell r="D2563" t="str">
            <v>23,50</v>
          </cell>
        </row>
        <row r="2564">
          <cell r="A2564" t="str">
            <v>87424</v>
          </cell>
          <cell r="B2564" t="str">
            <v>APLICAÇÃO MANUAL DE GESSO SARRAFEADO (COM TALISCAS) EM PAREDES DE AMBIENTES DE ÁREA ENTRE 5M² E 10M², ESPESSURA DE 1,0CM. AF_06/2014</v>
          </cell>
          <cell r="C2564" t="str">
            <v>M2</v>
          </cell>
          <cell r="D2564" t="str">
            <v>24,06</v>
          </cell>
        </row>
        <row r="2565">
          <cell r="A2565" t="str">
            <v>87425</v>
          </cell>
          <cell r="B2565" t="str">
            <v>APLICAÇÃO MANUAL DE GESSO SARRAFEADO (COM TALISCAS) EM PAREDES DE AMBIENTES DE ÁREA MENOR QUE 5M², ESPESSURA DE 1,0CM. AF_06/2014</v>
          </cell>
          <cell r="C2565" t="str">
            <v>M2</v>
          </cell>
          <cell r="D2565" t="str">
            <v>24,97</v>
          </cell>
        </row>
        <row r="2566">
          <cell r="A2566" t="str">
            <v>87426</v>
          </cell>
          <cell r="B2566" t="str">
            <v>APLICAÇÃO MANUAL DE GESSO SARRAFEADO (COM TALISCAS) EM PAREDES DE AMBIENTES DE ÁREA MAIOR QUE 10M², ESPESSURA DE 1,5CM. AF_06/2014</v>
          </cell>
          <cell r="C2566" t="str">
            <v>M2</v>
          </cell>
          <cell r="D2566" t="str">
            <v>27,36</v>
          </cell>
        </row>
        <row r="2567">
          <cell r="A2567" t="str">
            <v>87427</v>
          </cell>
          <cell r="B2567" t="str">
            <v>APLICAÇÃO MANUAL DE GESSO SARRAFEADO (COM TALISCAS) EM PAREDES DE AMBIENTES DE ÁREA ENTRE 5M² E 10M², ESPESSURA DE 1,5CM. AF_06/2014</v>
          </cell>
          <cell r="C2567" t="str">
            <v>M2</v>
          </cell>
          <cell r="D2567" t="str">
            <v>27,92</v>
          </cell>
        </row>
        <row r="2568">
          <cell r="A2568" t="str">
            <v>87428</v>
          </cell>
          <cell r="B2568" t="str">
            <v>APLICAÇÃO MANUAL DE GESSO SARRAFEADO (COM TALISCAS) EM PAREDES DE AMBIENTES DE ÁREA MENOR QUE 5M², ESPESSURA DE 1,5CM. AF_06/2014</v>
          </cell>
          <cell r="C2568" t="str">
            <v>M2</v>
          </cell>
          <cell r="D2568" t="str">
            <v>28,85</v>
          </cell>
        </row>
        <row r="2569">
          <cell r="A2569" t="str">
            <v>87429</v>
          </cell>
          <cell r="B2569" t="str">
            <v>APLICAÇÃO DE GESSO PROJETADO COM EQUIPAMENTO DE PROJEÇÃO EM PAREDES DE AMBIENTES DE ÁREA MAIOR QUE 10M², DESEMPENADO (SEM TALISCAS), ESPESSURA DE 0,5CM. AF_06/2014</v>
          </cell>
          <cell r="C2569" t="str">
            <v>M2</v>
          </cell>
          <cell r="D2569" t="str">
            <v>13,48</v>
          </cell>
        </row>
        <row r="2570">
          <cell r="A2570" t="str">
            <v>87430</v>
          </cell>
          <cell r="B2570" t="str">
            <v>APLICAÇÃO DE GESSO PROJETADO COM EQUIPAMENTO DE PROJEÇÃO EM PAREDES DE AMBIENTES DE ÁREA ENTRE 5M² E 10M², DESEMPENADO (SEM TALISCAS), ESPESSURA DE 0,5CM. AF_06/2014</v>
          </cell>
          <cell r="C2570" t="str">
            <v>M2</v>
          </cell>
          <cell r="D2570" t="str">
            <v>13,85</v>
          </cell>
        </row>
        <row r="2571">
          <cell r="A2571" t="str">
            <v>87431</v>
          </cell>
          <cell r="B2571" t="str">
            <v>APLICAÇÃO DE GESSO PROJETADO COM EQUIPAMENTO DE PROJEÇÃO EM PAREDES DE AMBIENTES DE ÁREA MENOR QUE 5M², DESEMPENADO (SEM TALISCAS), ESPESSURA DE 0,5CM. AF_06/2014</v>
          </cell>
          <cell r="C2571" t="str">
            <v>M2</v>
          </cell>
          <cell r="D2571" t="str">
            <v>14,04</v>
          </cell>
        </row>
        <row r="2572">
          <cell r="A2572" t="str">
            <v>87432</v>
          </cell>
          <cell r="B2572" t="str">
            <v>APLICAÇÃO DE GESSO PROJETADO COM EQUIPAMENTO DE PROJEÇÃO EM PAREDES DE AMBIENTES DE ÁREA MAIOR QUE 10M², DESEMPENADO (SEM TALISCAS), ESPESSURA DE 1,0CM. AF_06/2014</v>
          </cell>
          <cell r="C2572" t="str">
            <v>M2</v>
          </cell>
          <cell r="D2572" t="str">
            <v>19,13</v>
          </cell>
        </row>
        <row r="2573">
          <cell r="A2573" t="str">
            <v>87433</v>
          </cell>
          <cell r="B2573" t="str">
            <v>APLICAÇÃO DE GESSO PROJETADO COM EQUIPAMENTO DE PROJEÇÃO EM PAREDES DE AMBIENTES DE ÁREA ENTRE 5M² E 10M², DESEMPENADO (SEM TALISCAS), ESPESSURA DE 1,0CM. AF_06/2014</v>
          </cell>
          <cell r="C2573" t="str">
            <v>M2</v>
          </cell>
          <cell r="D2573" t="str">
            <v>19,88</v>
          </cell>
        </row>
        <row r="2574">
          <cell r="A2574" t="str">
            <v>87434</v>
          </cell>
          <cell r="B2574" t="str">
            <v>APLICAÇÃO DE GESSO PROJETADO COM EQUIPAMENTO DE PROJEÇÃO EM PAREDES DE AMBIENTES DE ÁREA MENOR QUE 5M², DESEMPENADO (SEM TALISCAS), ESPESSURA DE 1,0CM. AF_06/2014</v>
          </cell>
          <cell r="C2574" t="str">
            <v>M2</v>
          </cell>
          <cell r="D2574" t="str">
            <v>20,42</v>
          </cell>
        </row>
        <row r="2575">
          <cell r="A2575" t="str">
            <v>87435</v>
          </cell>
          <cell r="B2575" t="str">
            <v>APLICAÇÃO DE GESSO PROJETADO COM EQUIPAMENTO DE PROJEÇÃO EM PAREDES DE AMBIENTES DE ÁREA MAIOR QUE 10M², SARRAFEADO (COM TALISCAS), ESPESSURA DE 1,0CM. AF_06/2014</v>
          </cell>
          <cell r="C2575" t="str">
            <v>M2</v>
          </cell>
          <cell r="D2575" t="str">
            <v>21,52</v>
          </cell>
        </row>
        <row r="2576">
          <cell r="A2576" t="str">
            <v>87436</v>
          </cell>
          <cell r="B2576" t="str">
            <v>APLICAÇÃO DE GESSO PROJETADO COM EQUIPAMENTO DE PROJEÇÃO EM PAREDES DE AMBIENTES DE ÁREA ENTRE 5M² E 10M², SARRAFEADO (COM TALISCAS), ESPESSURA DE 1,0CM. AF_06/2014</v>
          </cell>
          <cell r="C2576" t="str">
            <v>M2</v>
          </cell>
          <cell r="D2576" t="str">
            <v>22,81</v>
          </cell>
        </row>
        <row r="2577">
          <cell r="A2577" t="str">
            <v>87437</v>
          </cell>
          <cell r="B2577" t="str">
            <v>APLICAÇÃO DE GESSO PROJETADO COM EQUIPAMENTO DE PROJEÇÃO EM PAREDES DE AMBIENTES DE ÁREA MENOR QUE 5M², SARRAFEADO (COM TALISCAS), ESPESSURA DE 1,0CM. AF_06/2014</v>
          </cell>
          <cell r="C2577" t="str">
            <v>M2</v>
          </cell>
          <cell r="D2577" t="str">
            <v>23,74</v>
          </cell>
        </row>
        <row r="2578">
          <cell r="A2578" t="str">
            <v>87438</v>
          </cell>
          <cell r="B2578" t="str">
            <v>APLICAÇÃO DE GESSO PROJETADO COM EQUIPAMENTO DE PROJEÇÃO EM PAREDES DE AMBIENTES DE ÁREA MAIOR QUE 10M², SARRAFEADO (COM TALISCAS), ESPESSURA DE 1,5CM. AF_06/2014</v>
          </cell>
          <cell r="C2578" t="str">
            <v>M2</v>
          </cell>
          <cell r="D2578" t="str">
            <v>26,42</v>
          </cell>
        </row>
        <row r="2579">
          <cell r="A2579" t="str">
            <v>87439</v>
          </cell>
          <cell r="B2579" t="str">
            <v>APLICAÇÃO DE GESSO PROJETADO COM EQUIPAMENTO DE PROJEÇÃO EM PAREDES DE AMBIENTES DE ÁREA ENTRE 5M² E 10M², SARRAFEADO (COM TALISCAS), ESPESSURA DE 1,5CM. AF_06/2014</v>
          </cell>
          <cell r="C2579" t="str">
            <v>M2</v>
          </cell>
          <cell r="D2579" t="str">
            <v>28,07</v>
          </cell>
        </row>
        <row r="2580">
          <cell r="A2580" t="str">
            <v>87440</v>
          </cell>
          <cell r="B2580" t="str">
            <v>APLICAÇÃO DE GESSO PROJETADO COM EQUIPAMENTO DE PROJEÇÃO EM PAREDES DE AMBIENTES DE ÁREA MENOR QUE 5M², SARRAFEADO (COM TALISCAS), ESPESSURA DE 1,5CM. AF_06/2014</v>
          </cell>
          <cell r="C2580" t="str">
            <v>M2</v>
          </cell>
          <cell r="D2580" t="str">
            <v>28,82</v>
          </cell>
        </row>
        <row r="2581">
          <cell r="B2581" t="str">
            <v>EMBOÇO E MASSA ÚNICA</v>
          </cell>
        </row>
        <row r="2582">
          <cell r="A2582" t="str">
            <v>87527</v>
          </cell>
          <cell r="B2582" t="str">
            <v>EMBOÇO, PARA RECEBIMENTO DE CERÂMICA, EM ARGAMASSA TRAÇO 1:2:8, PREPARO MECÂNICO COM BETONEIRA 400L, APLICADO MANUALMENTE EM FACES INTERNAS DE PAREDES, PARA AMBIENTE COM ÁREA MENOR QUE 5M2, ESPESSURA DE 20MM, COM EXECUÇÃO DE TALISCAS. AF_06/2014</v>
          </cell>
          <cell r="C2582" t="str">
            <v>M2</v>
          </cell>
          <cell r="D2582" t="str">
            <v>27,71</v>
          </cell>
        </row>
        <row r="2583">
          <cell r="A2583" t="str">
            <v>87528</v>
          </cell>
          <cell r="B2583" t="str">
            <v>EMBOÇO, PARA RECEBIMENTO DE CERÂMICA, EM ARGAMASSA TRAÇO 1:2:8, PREPARO MANUAL, APLICADO MANUALMENTE EM FACES INTERNAS DE PAREDES, PARA AMBIENTE COM ÁREA MENOR QUE 5M2, ESPESSURA DE 20MM, COM EXECUÇÃO DE TALISCAS. AF_06/2014</v>
          </cell>
          <cell r="C2583" t="str">
            <v>M2</v>
          </cell>
          <cell r="D2583" t="str">
            <v>31,34</v>
          </cell>
        </row>
        <row r="2584">
          <cell r="A2584" t="str">
            <v>87529</v>
          </cell>
          <cell r="B2584" t="str">
            <v>MASSA ÚNICA, PARA RECEBIMENTO DE PINTURA, EM ARGAMASSA TRAÇO 1:2:8, PREPARO MECÂNICO COM BETONEIRA 400L, APLICADA MANUALMENTE EM FACES INTERNAS DE PAREDES, ESPESSURA DE 20MM, COM EXECUÇÃO DE TALISCAS. AF_06/2014</v>
          </cell>
          <cell r="C2584" t="str">
            <v>M2</v>
          </cell>
          <cell r="D2584" t="str">
            <v>24,75</v>
          </cell>
        </row>
        <row r="2585">
          <cell r="A2585" t="str">
            <v>87530</v>
          </cell>
          <cell r="B2585" t="str">
            <v>MASSA ÚNICA, PARA RECEBIMENTO DE PINTURA, EM ARGAMASSA TRAÇO 1:2:8, PREPARO MANUAL, APLICADA MANUALMENTE EM FACES INTERNAS DE PAREDES, ESPESSURA DE 20MM, COM EXECUÇÃO DE TALISCAS. AF_06/2014</v>
          </cell>
          <cell r="C2585" t="str">
            <v>M2</v>
          </cell>
          <cell r="D2585" t="str">
            <v>28,38</v>
          </cell>
        </row>
        <row r="2586">
          <cell r="A2586" t="str">
            <v>87531</v>
          </cell>
          <cell r="B2586" t="str">
            <v>EMBOÇO, PARA RECEBIMENTO DE CERÂMICA, EM ARGAMASSA TRAÇO 1:2:8, PREPARO MECÂNICO COM BETONEIRA 400L, APLICADO MANUALMENTE EM FACES INTERNAS DE PAREDES, PARA AMBIENTE COM ÁREA ENTRE 5M2 E 10M2, ESPESSURA DE 20MM, COM EXECUÇÃO DE TALISCAS. AF_06/2014</v>
          </cell>
          <cell r="C2586" t="str">
            <v>M2</v>
          </cell>
          <cell r="D2586" t="str">
            <v>23,71</v>
          </cell>
        </row>
        <row r="2587">
          <cell r="A2587" t="str">
            <v>87532</v>
          </cell>
          <cell r="B2587" t="str">
            <v>EMBOÇO, PARA RECEBIMENTO DE CERÂMICA, EM ARGAMASSA TRAÇO 1:2:8, PREPARO MANUAL, APLICADO MANUALMENTE EM FACES INTERNAS DE PAREDES, PARA AMBIENTE COM ÁREA  ENTRE 5M2 E 10M2, ESPESSURA DE 20MM, COM EXECUÇÃO DE TALISCAS. AF_06/2014</v>
          </cell>
          <cell r="C2587" t="str">
            <v>M2</v>
          </cell>
          <cell r="D2587" t="str">
            <v>27,34</v>
          </cell>
        </row>
        <row r="2588">
          <cell r="A2588" t="str">
            <v>87535</v>
          </cell>
          <cell r="B2588" t="str">
            <v>EMBOÇO, PARA RECEBIMENTO DE CERÂMICA, EM ARGAMASSA TRAÇO 1:2:8, PREPARO MECÂNICO COM BETONEIRA 400L, APLICADO MANUALMENTE EM FACES INTERNAS DE PAREDES, PARA AMBIENTE COM ÁREA  MAIOR QUE 10M2, ESPESSURA DE 20MM, COM EXECUÇÃO DE TALISCAS. AF_06/2014</v>
          </cell>
          <cell r="C2588" t="str">
            <v>M2</v>
          </cell>
          <cell r="D2588" t="str">
            <v>20,75</v>
          </cell>
        </row>
        <row r="2589">
          <cell r="A2589" t="str">
            <v>87536</v>
          </cell>
          <cell r="B2589" t="str">
            <v>EMBOÇO, PARA RECEBIMENTO DE CERÂMICA, EM ARGAMASSA TRAÇO 1:2:8, PREPARO MANUAL, APLICADO MANUALMENTE EM FACES INTERNAS DE PAREDES, PARA AMBIENTE COM ÁREA  MAIOR QUE 10M2, ESPESSURA DE 20MM, COM EXECUÇÃO DE TALISCAS. AF_06/2014</v>
          </cell>
          <cell r="C2589" t="str">
            <v>M2</v>
          </cell>
          <cell r="D2589" t="str">
            <v>24,38</v>
          </cell>
        </row>
        <row r="2590">
          <cell r="A2590" t="str">
            <v>87537</v>
          </cell>
          <cell r="B2590" t="str">
            <v>EMBOÇO, PARA RECEBIMENTO DE CERÂMICA, EM ARGAMASSA INDUSTRIALIZADA, PREPARO MECÂNICO, APLICADO COM EQUIPAMENTO DE MISTURA E PROJEÇÃO DE 1,5 M3/H DE ARGAMASSA EM FACES INTERNAS DE PAREDES, PARA AMBIENTE COM ÁREA  MENOR QUE 5M2, ESPESSURA DE 20MM, COM EXECU</v>
          </cell>
          <cell r="C2590" t="str">
            <v>M2</v>
          </cell>
          <cell r="D2590" t="str">
            <v>46,12</v>
          </cell>
        </row>
        <row r="2591">
          <cell r="A2591" t="str">
            <v>87538</v>
          </cell>
          <cell r="B2591" t="str">
            <v>MASSA ÚNICA, PARA RECEBIMENTO DE PINTURA, EM ARGAMASSA INDUSTRIALIZADA, PREPARO MECÂNICO, APLICADO COM EQUIPAMENTO DE MISTURA E PROJEÇÃO DE 1,5 M3/H DE ARGAMASSA EM FACES INTERNAS DE PAREDES, ESPESSURA DE 20MM, COM EXECUÇÃO DE TALISCAS. AF_06/2014</v>
          </cell>
          <cell r="C2591" t="str">
            <v>M2</v>
          </cell>
          <cell r="D2591" t="str">
            <v>43,61</v>
          </cell>
        </row>
        <row r="2592">
          <cell r="A2592" t="str">
            <v>87539</v>
          </cell>
          <cell r="B2592" t="str">
            <v>EMBOÇO, PARA RECEBIMENTO DE CERÂMICA, EM ARGAMASSA INDUSTRIALIZADA, PREPARO MECÂNICO, APLICADO COM EQUIPAMENTO DE MISTURA E PROJEÇÃO DE 1,5 M3/H DE ARGAMASSA EM FACES INTERNAS DE PAREDES, PARA AMBIENTE COM ÁREA ENTRE 5M2 E 10M2, ESPESSURA DE 20MM, COM EXE</v>
          </cell>
          <cell r="C2592" t="str">
            <v>M2</v>
          </cell>
          <cell r="D2592" t="str">
            <v>42,71</v>
          </cell>
        </row>
        <row r="2593">
          <cell r="A2593" t="str">
            <v>87541</v>
          </cell>
          <cell r="B2593" t="str">
            <v>EMBOÇO, PARA RECEBIMENTO DE CERÂMICA, EM ARGAMASSA INDUSTRIALIZADA, PREPARO MECÂNICO, APLICADO COM EQUIPAMENTO DE MISTURA E PROJEÇÃO DE 1,5 M3/H DE ARGAMASSA EM FACES INTERNAS DE PAREDES, PARA AMBIENTE COM ÁREA MAIOR QUE 10M2, ESPESSURA DE 20MM, COM EXECU</v>
          </cell>
          <cell r="C2593" t="str">
            <v>M2</v>
          </cell>
          <cell r="D2593" t="str">
            <v>40,20</v>
          </cell>
        </row>
        <row r="2594">
          <cell r="A2594" t="str">
            <v>87543</v>
          </cell>
          <cell r="B2594" t="str">
            <v>MASSA ÚNICA, PARA RECEBIMENTO DE PINTURA OU CERÂMICA, EM ARGAMASSA INDUSTRIALIZADA, PREPARO MECÂNICO, APLICADO COM EQUIPAMENTO DE MISTURA E PROJEÇÃO DE 1,5 M3/H DE ARGAMASSA EM FACES INTERNAS DE PAREDES, ESPESSURA DE 5MM, SEM EXECUÇÃO DE TALISCAS. AF_06/2</v>
          </cell>
          <cell r="C2594" t="str">
            <v>M2</v>
          </cell>
          <cell r="D2594" t="str">
            <v>14,70</v>
          </cell>
        </row>
        <row r="2595">
          <cell r="A2595" t="str">
            <v>87545</v>
          </cell>
          <cell r="B2595" t="str">
            <v>EMBOÇO, PARA RECEBIMENTO DE CERÂMICA, EM ARGAMASSA TRAÇO 1:2:8, PREPARO MECÂNICO COM BETONEIRA 400L, APLICADO MANUALMENTE EM FACES INTERNAS DE PAREDES, PARA AMBIENTE COM ÁREA MENOR QUE 5M2, ESPESSURA DE 10MM, COM EXECUÇÃO DE TALISCAS. AF_06/2014</v>
          </cell>
          <cell r="C2595" t="str">
            <v>M2</v>
          </cell>
          <cell r="D2595" t="str">
            <v>19,21</v>
          </cell>
        </row>
        <row r="2596">
          <cell r="A2596" t="str">
            <v>87546</v>
          </cell>
          <cell r="B2596" t="str">
            <v>EMBOÇO, PARA RECEBIMENTO DE CERÂMICA, EM ARGAMASSA TRAÇO 1:2:8, PREPARO MANUAL, APLICADO MANUALMENTE EM FACES INTERNAS DE PAREDES, PARA AMBIENTE COM ÁREA MENOR QUE 5M2, ESPESSURA DE 10MM, COM EXECUÇÃO DE TALISCAS. AF_06/2014</v>
          </cell>
          <cell r="C2596" t="str">
            <v>M2</v>
          </cell>
          <cell r="D2596" t="str">
            <v>21,26</v>
          </cell>
        </row>
        <row r="2597">
          <cell r="A2597" t="str">
            <v>87547</v>
          </cell>
          <cell r="B2597" t="str">
            <v>MASSA ÚNICA, PARA RECEBIMENTO DE PINTURA, EM ARGAMASSA TRAÇO 1:2:8, PREPARO MECÂNICO COM BETONEIRA 400L, APLICADA MANUALMENTE EM FACES INTERNAS DE PAREDES, ESPESSURA DE 10MM, COM EXECUÇÃO DE TALISCAS. AF_06/2014</v>
          </cell>
          <cell r="C2597" t="str">
            <v>M2</v>
          </cell>
          <cell r="D2597" t="str">
            <v>16,28</v>
          </cell>
        </row>
        <row r="2598">
          <cell r="A2598" t="str">
            <v>87548</v>
          </cell>
          <cell r="B2598" t="str">
            <v>MASSA ÚNICA, PARA RECEBIMENTO DE PINTURA, EM ARGAMASSA TRAÇO 1:2:8, PREPARO MANUAL, APLICADA MANUALMENTE EM FACES INTERNAS DE PAREDES, ESPESSURA DE 10MM, COM EXECUÇÃO DE TALISCAS. AF_06/2014</v>
          </cell>
          <cell r="C2598" t="str">
            <v>M2</v>
          </cell>
          <cell r="D2598" t="str">
            <v>18,33</v>
          </cell>
        </row>
        <row r="2599">
          <cell r="A2599" t="str">
            <v>87549</v>
          </cell>
          <cell r="B2599" t="str">
            <v>EMBOÇO, PARA RECEBIMENTO DE CERÂMICA, EM ARGAMASSA TRAÇO 1:2:8, PREPARO MECÂNICO COM BETONEIRA 400L, APLICADO MANUALMENTE EM FACES INTERNAS DE PAREDES, PARA AMBIENTE COM ÁREA ENTRE 5M2 E 10M2, ESPESSURA DE 10MM, COM EXECUÇÃO DE TALISCAS. AF_06/2014</v>
          </cell>
          <cell r="C2599" t="str">
            <v>M2</v>
          </cell>
          <cell r="D2599" t="str">
            <v>15,21</v>
          </cell>
        </row>
        <row r="2600">
          <cell r="A2600" t="str">
            <v>87550</v>
          </cell>
          <cell r="B2600" t="str">
            <v>EMBOÇO, PARA RECEBIMENTO DE CERÂMICA, EM ARGAMASSA TRAÇO 1:2:8, PREPARO MANUAL, APLICADO MANUALMENTE EM FACES INTERNAS DE PAREDES, PARA AMBIENTE COM ÁREA ENTRE 5M2 E 10M2, ESPESSURA DE 10MM, COM EXECUÇÃO DE TALISCAS. AF_06/2014</v>
          </cell>
          <cell r="C2600" t="str">
            <v>M2</v>
          </cell>
          <cell r="D2600" t="str">
            <v>17,26</v>
          </cell>
        </row>
        <row r="2601">
          <cell r="A2601" t="str">
            <v>87553</v>
          </cell>
          <cell r="B2601" t="str">
            <v>EMBOÇO, PARA RECEBIMENTO DE CERÂMICA, EM ARGAMASSA TRAÇO 1:2:8, PREPARO MECÂNICO COM BETONEIRA 400L, APLICADO MANUALMENTE EM FACES INTERNAS DE PAREDES, PARA AMBIENTE COM ÁREA MAIOR QUE 10M2, ESPESSURA DE 10MM, COM EXECUÇÃO DE TALISCAS. AF_06/2014</v>
          </cell>
          <cell r="C2601" t="str">
            <v>M2</v>
          </cell>
          <cell r="D2601" t="str">
            <v>12,26</v>
          </cell>
        </row>
        <row r="2602">
          <cell r="A2602" t="str">
            <v>87554</v>
          </cell>
          <cell r="B2602" t="str">
            <v>EMBOÇO, PARA RECEBIMENTO DE CERÂMICA, EM ARGAMASSA TRAÇO 1:2:8, PREPARO MANUAL, APLICADO MANUALMENTE EM FACES INTERNAS DE PAREDES, PARA AMBIENTE COM ÁREA MAIOR QUE 10M2, ESPESSURA DE 10MM, COM EXECUÇÃO DE TALISCAS. AF_06/2014</v>
          </cell>
          <cell r="C2602" t="str">
            <v>M2</v>
          </cell>
          <cell r="D2602" t="str">
            <v>14,31</v>
          </cell>
        </row>
        <row r="2603">
          <cell r="A2603" t="str">
            <v>87555</v>
          </cell>
          <cell r="B2603" t="str">
            <v>EMBOÇO, PARA RECEBIMENTO DE CERÂMICA, EM ARGAMASSA INDUSTRIALIZADA, PREPARO MECÂNICO, APLICADO COM EQUIPAMENTO DE MISTURA E PROJEÇÃO DE 1,5 M3/H DE ARGAMASSA EM FACES INTERNAS DE PAREDES, PARA AMBIENTE COM ÁREA MENOR QUE 5M2, ESPESSURA DE 10MM, COM EXECUÇ</v>
          </cell>
          <cell r="C2603" t="str">
            <v>M2</v>
          </cell>
          <cell r="D2603" t="str">
            <v>28,71</v>
          </cell>
        </row>
        <row r="2604">
          <cell r="A2604" t="str">
            <v>87556</v>
          </cell>
          <cell r="B2604" t="str">
            <v>MASSA ÚNICA, PARA RECEBIMENTO DE PINTURA, EM ARGAMASSA INDUSTRIALIZADA, PREPARO MECÂNICO, APLICADO COM EQUIPAMENTO DE MISTURA E PROJEÇÃO DE 1,5 M3/H DE ARGAMASSA EM FACES INTERNAS DE PAREDES, ESPESSURA DE 10MM, COM EXECUÇÃO DE TALISCAS. AF_06/2014</v>
          </cell>
          <cell r="C2604" t="str">
            <v>M2</v>
          </cell>
          <cell r="D2604" t="str">
            <v>26,22</v>
          </cell>
        </row>
        <row r="2605">
          <cell r="A2605" t="str">
            <v>87557</v>
          </cell>
          <cell r="B2605" t="str">
            <v>EMBOÇO, PARA RECEBIMENTO DE CERÂMICA, EM ARGAMASSA INDUSTRIALIZADA, PREPARO MECÂNICO, APLICADO COM EQUIPAMENTO DE MISTURA E PROJEÇÃO DE 1,5 M3/H DE ARGAMASSA EM FACES INTERNAS DE PAREDES, PARA AMBIENTE COM ÁREA ENTRE 5M2 E 10M2, ESPESSURA DE 10MM, COM EXE</v>
          </cell>
          <cell r="C2605" t="str">
            <v>M2</v>
          </cell>
          <cell r="D2605" t="str">
            <v>25,31</v>
          </cell>
        </row>
        <row r="2606">
          <cell r="A2606" t="str">
            <v>87559</v>
          </cell>
          <cell r="B2606" t="str">
            <v>EMBOÇO, PARA RECEBIMENTO DE CERÂMICA, EM ARGAMASSA INDUSTRIALIZADA, PREPARO MECÂNICO, APLICADO COM EQUIPAMENTO DE MISTURA E PROJEÇÃO DE 1,5 M3/H DE ARGAMASSA EM FACES INTERNAS DE PAREDES, PARA AMBIENTE COM ÁREA MAIOR QUE 10M2, ESPESSURA DE 10MM, COM EXECU</v>
          </cell>
          <cell r="C2606" t="str">
            <v>M2</v>
          </cell>
          <cell r="D2606" t="str">
            <v>22,80</v>
          </cell>
        </row>
        <row r="2607">
          <cell r="A2607" t="str">
            <v>87561</v>
          </cell>
          <cell r="B2607" t="str">
            <v>MASSA ÚNICA, PARA RECEBIMENTO DE PINTURA OU CERÂMICA, EM ARGAMASSA INDUSTRIALIZADA, PREPARO MECÂNICO, APLICADO COM EQUIPAMENTO DE MISTURA E PROJEÇÃO DE 1,5 M3/H DE ARGAMASSA EM FACES INTERNAS DE PAREDES, ESPESSURA DE 10MM, SEM EXECUÇÃO DE TALISCAS. AF_06/</v>
          </cell>
          <cell r="C2607" t="str">
            <v>M2</v>
          </cell>
          <cell r="D2607" t="str">
            <v>25,53</v>
          </cell>
        </row>
        <row r="2608">
          <cell r="A2608" t="str">
            <v>87775</v>
          </cell>
          <cell r="B2608" t="str">
            <v>EMBOÇO OU MASSA ÚNICA EM ARGAMASSA TRAÇO 1:2:8, PREPARO MECÂNICO COM BETONEIRA 400 L, APLICADA MANUALMENTE EM PANOS DE FACHADA COM PRESENÇA DE VÃOS, ESPESSURA DE 25 MM. AF_06/2014</v>
          </cell>
          <cell r="C2608" t="str">
            <v>M2</v>
          </cell>
          <cell r="D2608" t="str">
            <v>40,79</v>
          </cell>
        </row>
        <row r="2609">
          <cell r="A2609" t="str">
            <v>87777</v>
          </cell>
          <cell r="B2609" t="str">
            <v>EMBOÇO OU MASSA ÚNICA EM ARGAMASSA TRAÇO 1:2:8, PREPARO MANUAL, APLICADA MANUALMENTE EM PANOS DE FACHADA COM PRESENÇA DE VÃOS, ESPESSURA DE 25 MM. AF_06/2014</v>
          </cell>
          <cell r="C2609" t="str">
            <v>M2</v>
          </cell>
          <cell r="D2609" t="str">
            <v>43,82</v>
          </cell>
        </row>
        <row r="2610">
          <cell r="A2610" t="str">
            <v>87778</v>
          </cell>
          <cell r="B2610" t="str">
            <v>EMBOÇO OU MASSA ÚNICA EM ARGAMASSA INDUSTRIALIZADA, PREPARO MECÂNICO E APLICAÇÃO COM EQUIPAMENTO DE MISTURA E PROJEÇÃO DE 1,5 M3/H DE ARGAMASSA EM PANOS DE FACHADA COM PRESENÇA DE VÃOS, ESPESSURA DE 25 MM. AF_06/2014</v>
          </cell>
          <cell r="C2610" t="str">
            <v>M2</v>
          </cell>
          <cell r="D2610" t="str">
            <v>53,98</v>
          </cell>
        </row>
        <row r="2611">
          <cell r="A2611" t="str">
            <v>87779</v>
          </cell>
          <cell r="B2611" t="str">
            <v>EMBOÇO OU MASSA ÚNICA EM ARGAMASSA TRAÇO 1:2:8, PREPARO MECÂNICO COM BETONEIRA 400 L, APLICADA MANUALMENTE EM PANOS DE FACHADA COM PRESENÇA DE VÃOS, ESPESSURA DE 35 MM. AF_06/2014</v>
          </cell>
          <cell r="C2611" t="str">
            <v>M2</v>
          </cell>
          <cell r="D2611" t="str">
            <v>47,27</v>
          </cell>
        </row>
        <row r="2612">
          <cell r="A2612" t="str">
            <v>87781</v>
          </cell>
          <cell r="B2612" t="str">
            <v>EMBOÇO OU MASSA ÚNICA EM ARGAMASSA TRAÇO 1:2:8, PREPARO MANUAL, APLICADA MANUALMENTE EM PANOS DE FACHADA COM PRESENÇA DE VÃOS, ESPESSURA DE 35 MM. AF_06/2014</v>
          </cell>
          <cell r="C2612" t="str">
            <v>M2</v>
          </cell>
          <cell r="D2612" t="str">
            <v>51,33</v>
          </cell>
        </row>
        <row r="2613">
          <cell r="A2613" t="str">
            <v>87783</v>
          </cell>
          <cell r="B2613" t="str">
            <v>EMBOÇO OU MASSA ÚNICA EM ARGAMASSA INDUSTRIALIZADA, PREPARO MECÂNICO E APLICAÇÃO COM EQUIPAMENTO DE MISTURA E PROJEÇÃO DE 1,5 M3/H DE ARGAMASSA EM PANOS DE FACHADA COM PRESENÇA DE VÃOS, ESPESSURA DE 35 MM. AF_06/2014</v>
          </cell>
          <cell r="C2613" t="str">
            <v>M2</v>
          </cell>
          <cell r="D2613" t="str">
            <v>66,64</v>
          </cell>
        </row>
        <row r="2614">
          <cell r="A2614" t="str">
            <v>87784</v>
          </cell>
          <cell r="B2614" t="str">
            <v>EMBOÇO OU MASSA ÚNICA EM ARGAMASSA TRAÇO 1:2:8, PREPARO MECÂNICO COM BETONEIRA 400 L, APLICADA MANUALMENTE EM PANOS DE FACHADA COM PRESENÇA DE VÃOS, ESPESSURA DE 45 MM. AF_06/2014</v>
          </cell>
          <cell r="C2614" t="str">
            <v>M2</v>
          </cell>
          <cell r="D2614" t="str">
            <v>53,74</v>
          </cell>
        </row>
        <row r="2615">
          <cell r="A2615" t="str">
            <v>87786</v>
          </cell>
          <cell r="B2615" t="str">
            <v>EMBOÇO OU MASSA ÚNICA EM ARGAMASSA TRAÇO 1:2:8, PREPARO MANUAL, APLICADA MANUALMENTE EM PANOS DE FACHADA COM PRESENÇA DE VÃOS, ESPESSURA DE 45 MM. AF_06/2014</v>
          </cell>
          <cell r="C2615" t="str">
            <v>M2</v>
          </cell>
          <cell r="D2615" t="str">
            <v>58,83</v>
          </cell>
        </row>
        <row r="2616">
          <cell r="A2616" t="str">
            <v>87787</v>
          </cell>
          <cell r="B2616" t="str">
            <v>EMBOÇO OU MASSA ÚNICA EM ARGAMASSA INDUSTRIALIZADA, PREPARO MECÂNICO E APLICAÇÃO COM EQUIPAMENTO DE MISTURA E PROJEÇÃO DE 1,5 M3/H DE ARGAMASSA EM PANOS DE FACHADA COM PRESENÇA DE VÃOS, ESPESSURA DE 45 MM. AF_06/2014</v>
          </cell>
          <cell r="C2616" t="str">
            <v>M2</v>
          </cell>
          <cell r="D2616" t="str">
            <v>79,30</v>
          </cell>
        </row>
        <row r="2617">
          <cell r="A2617" t="str">
            <v>87788</v>
          </cell>
          <cell r="B2617" t="str">
            <v>EMBOÇO OU MASSA ÚNICA EM ARGAMASSA TRAÇO 1:2:8, PREPARO MECÂNICO COM BETONEIRA 400 L, APLICADA MANUALMENTE EM PANOS DE FACHADA COM PRESENÇA DE VÃOS, ESPESSURA MAIOR OU IGUAL A 50 MM. AF_06/2014</v>
          </cell>
          <cell r="C2617" t="str">
            <v>M2</v>
          </cell>
          <cell r="D2617" t="str">
            <v>70,19</v>
          </cell>
        </row>
        <row r="2618">
          <cell r="A2618" t="str">
            <v>87790</v>
          </cell>
          <cell r="B2618" t="str">
            <v>EMBOÇO OU MASSA ÚNICA EM ARGAMASSA TRAÇO 1:2:8, PREPARO MANUAL, APLICADA MANUALMENTE EM PANOS DE FACHADA COM PRESENÇA DE VÃOS, ESPESSURA MAIOR OU IGUAL A 50 MM. AF_06/2014</v>
          </cell>
          <cell r="C2618" t="str">
            <v>M2</v>
          </cell>
          <cell r="D2618" t="str">
            <v>75,79</v>
          </cell>
        </row>
        <row r="2619">
          <cell r="A2619" t="str">
            <v>87791</v>
          </cell>
          <cell r="B2619" t="str">
            <v>EMBOÇO OU MASSA ÚNICA EM ARGAMASSA INDUSTRIALIZADA, PREPARO MECÂNICO E APLICAÇÃO COM EQUIPAMENTO DE MISTURA E PROJEÇÃO DE 1,5 M3/H DE ARGAMASSA EM PANOS DE FACHADA COM PRESENÇA DE VÃOS, ESPESSURA MAIOR OU IGUAL A 50 MM. AF_06/2014</v>
          </cell>
          <cell r="C2619" t="str">
            <v>M2</v>
          </cell>
          <cell r="D2619" t="str">
            <v>95,40</v>
          </cell>
        </row>
        <row r="2620">
          <cell r="A2620" t="str">
            <v>87792</v>
          </cell>
          <cell r="B2620" t="str">
            <v>EMBOÇO OU MASSA ÚNICA EM ARGAMASSA TRAÇO 1:2:8, PREPARO MECÂNICO COM BETONEIRA 400 L, APLICADA MANUALMENTE EM PANOS CEGOS DE FACHADA (SEM PRESENÇA DE VÃOS), ESPESSURA DE 25 MM. AF_06/2014</v>
          </cell>
          <cell r="C2620" t="str">
            <v>M2</v>
          </cell>
          <cell r="D2620" t="str">
            <v>25,91</v>
          </cell>
        </row>
        <row r="2621">
          <cell r="A2621" t="str">
            <v>87794</v>
          </cell>
          <cell r="B2621" t="str">
            <v>EMBOÇO OU MASSA ÚNICA EM ARGAMASSA TRAÇO 1:2:8, PREPARO MANUAL, APLICADA MANUALMENTE EM PANOS CEGOS DE FACHADA (SEM PRESENÇA DE VÃOS), ESPESSURA DE 25 MM. AF_06/2014</v>
          </cell>
          <cell r="C2621" t="str">
            <v>M2</v>
          </cell>
          <cell r="D2621" t="str">
            <v>28,74</v>
          </cell>
        </row>
        <row r="2622">
          <cell r="A2622" t="str">
            <v>87795</v>
          </cell>
          <cell r="B2622" t="str">
            <v>EMBOÇO OU MASSA ÚNICA EM ARGAMASSA INDUSTRIALIZADA, PREPARO MECÂNICO E APLICAÇÃO COM EQUIPAMENTO DE MISTURA E PROJEÇÃO DE 1,5 M3/H DE ARGAMASSA EM PANOS CEGOS DE FACHADA (SEM PRESENÇA DE VÃOS), ESPESSURA DE 25 MM. AF_06/2014</v>
          </cell>
          <cell r="C2622" t="str">
            <v>M2</v>
          </cell>
          <cell r="D2622" t="str">
            <v>37,90</v>
          </cell>
        </row>
        <row r="2623">
          <cell r="A2623" t="str">
            <v>87797</v>
          </cell>
          <cell r="B2623" t="str">
            <v>EMBOÇO OU MASSA ÚNICA EM ARGAMASSA TRAÇO 1:2:8, PREPARO MECÂNICO COM BETONEIRA 400 L, APLICADA MANUALMENTE EM PANOS CEGOS DE FACHADA (SEM PRESENÇA DE VÃOS), ESPESSURA DE 35 MM. AF_06/2014</v>
          </cell>
          <cell r="C2623" t="str">
            <v>M2</v>
          </cell>
          <cell r="D2623" t="str">
            <v>32,16</v>
          </cell>
        </row>
        <row r="2624">
          <cell r="A2624" t="str">
            <v>87799</v>
          </cell>
          <cell r="B2624" t="str">
            <v>EMBOÇO OU MASSA ÚNICA EM ARGAMASSA TRAÇO 1:2:8, PREPARO MANUAL, APLICADA MANUALMENTE EM PANOS CEGOS DE FACHADA (SEM PRESENÇA DE VÃOS), ESPESSURA DE 35 MM. AF_06/2014</v>
          </cell>
          <cell r="C2624" t="str">
            <v>M2</v>
          </cell>
          <cell r="D2624" t="str">
            <v>35,95</v>
          </cell>
        </row>
        <row r="2625">
          <cell r="A2625" t="str">
            <v>87800</v>
          </cell>
          <cell r="B2625" t="str">
            <v>EMBOÇO OU MASSA ÚNICA EM ARGAMASSA INDUSTRIALIZADA, PREPARO MECÂNICO E APLICAÇÃO COM EQUIPAMENTO DE MISTURA E PROJEÇÃO DE 1,5 M3/H DE ARGAMASSA EM PANOS CEGOS DE FACHADA (SEM PRESENÇA DE VÃOS), ESPESSURA DE 35 MM. AF_06/2014</v>
          </cell>
          <cell r="C2625" t="str">
            <v>M2</v>
          </cell>
          <cell r="D2625" t="str">
            <v>49,93</v>
          </cell>
        </row>
        <row r="2626">
          <cell r="A2626" t="str">
            <v>87801</v>
          </cell>
          <cell r="B2626" t="str">
            <v>EMBOÇO OU MASSA ÚNICA EM ARGAMASSA TRAÇO 1:2:8, PREPARO MECÂNICO COM BETONEIRA 400 L, APLICADA MANUALMENTE EM PANOS CEGOS DE FACHADA (SEM PRESENÇA DE VÃOS), ESPESSURA DE 45 MM. AF_06/2014</v>
          </cell>
          <cell r="C2626" t="str">
            <v>M2</v>
          </cell>
          <cell r="D2626" t="str">
            <v>38,42</v>
          </cell>
        </row>
        <row r="2627">
          <cell r="A2627" t="str">
            <v>87803</v>
          </cell>
          <cell r="B2627" t="str">
            <v>EMBOÇO OU MASSA ÚNICA EM ARGAMASSA TRAÇO 1:2:8, PREPARO MANUAL, APLICADA MANUALMENTE EM PANOS CEGOS DE FACHADA (SEM PRESENÇA DE VÃOS), ESPESSURA DE 45 MM. AF_06/2014</v>
          </cell>
          <cell r="C2627" t="str">
            <v>M2</v>
          </cell>
          <cell r="D2627" t="str">
            <v>43,17</v>
          </cell>
        </row>
        <row r="2628">
          <cell r="A2628" t="str">
            <v>87804</v>
          </cell>
          <cell r="B2628" t="str">
            <v>EMBOÇO OU MASSA ÚNICA EM ARGAMASSA INDUSTRIALIZADA, PREPARO MECÂNICO E APLICAÇÃO COM EQUIPAMENTO DE MISTURA E PROJEÇÃO DE 1,5 M3/H DE ARGAMASSA EM PANOS CEGOS DE FACHADA (SEM PRESENÇA DE VÃOS), ESPESSURA DE 45 MM. AF_06/2014</v>
          </cell>
          <cell r="C2628" t="str">
            <v>M2</v>
          </cell>
          <cell r="D2628" t="str">
            <v>61,95</v>
          </cell>
        </row>
        <row r="2629">
          <cell r="A2629" t="str">
            <v>87805</v>
          </cell>
          <cell r="B2629" t="str">
            <v>EMBOÇO OU MASSA ÚNICA EM ARGAMASSA TRAÇO 1:2:8, PREPARO MECÂNICO COM BETONEIRA 400 L, APLICADA MANUALMENTE EM PANOS CEGOS DE FACHADA (SEM PRESENÇA DE VÃOS), ESPESSURA MAIOR OU IGUAL A 50 MM. AF_06/2014</v>
          </cell>
          <cell r="C2629" t="str">
            <v>M2</v>
          </cell>
          <cell r="D2629" t="str">
            <v>44,56</v>
          </cell>
        </row>
        <row r="2630">
          <cell r="A2630" t="str">
            <v>87807</v>
          </cell>
          <cell r="B2630" t="str">
            <v>EMBOÇO OU MASSA ÚNICA EM ARGAMASSA TRAÇO 1:2:8, PREPARO MANUAL, APLICADA MANUALMENTE EM PANOS CEGOS DE FACHADA (SEM PRESENÇA DE VÃOS), ESPESSURA MAIOR OU IGUAL A 50 MM. AF_06/2014</v>
          </cell>
          <cell r="C2630" t="str">
            <v>M2</v>
          </cell>
          <cell r="D2630" t="str">
            <v>49,80</v>
          </cell>
        </row>
        <row r="2631">
          <cell r="A2631" t="str">
            <v>87808</v>
          </cell>
          <cell r="B2631" t="str">
            <v>EMBOÇO OU MASSA ÚNICA EM ARGAMASSA INDUSTRIALIZADA, PREPARO MECÂNICO E APLICAÇÃO COM EQUIPAMENTO DE MISTURA E PROJEÇÃO DE 1,5 M3/H DE ARGAMASSA EM PANOS CEGOS DE FACHADA (SEM PRESENÇA DE VÃOS), ESPESSURA MAIOR OU IGUAL A 50 MM. AF_06/2014</v>
          </cell>
          <cell r="C2631" t="str">
            <v>M2</v>
          </cell>
          <cell r="D2631" t="str">
            <v>67,58</v>
          </cell>
        </row>
        <row r="2632">
          <cell r="A2632" t="str">
            <v>87809</v>
          </cell>
          <cell r="B2632" t="str">
            <v>EMBOÇO OU MASSA ÚNICA EM ARGAMASSA TRAÇO 1:2:8, PREPARO MECÂNICO COM BETONEIRA 400 L, APLICADA MANUALMENTE EM SUPERFÍCIES EXTERNAS DA SACADA, ESPESSURA DE 25 MM, SEM USO DE TELA METÁLICA DE REFORÇO CONTRA FISSURAÇÃO. AF_06/2014</v>
          </cell>
          <cell r="C2632" t="str">
            <v>M2</v>
          </cell>
          <cell r="D2632" t="str">
            <v>68,04</v>
          </cell>
        </row>
        <row r="2633">
          <cell r="A2633" t="str">
            <v>87811</v>
          </cell>
          <cell r="B2633" t="str">
            <v>EMBOÇO OU MASSA ÚNICA EM ARGAMASSA TRAÇO 1:2:8, PREPARO MANUAL, APLICADA MANUALMENTE EM SUPERFÍCIES EXTERNAS DA SACADA, ESPESSURA DE 25 MM, SEM USO DE TELA METÁLICA DE REFORÇO CONTRA FISSURAÇÃO. AF_06/2014</v>
          </cell>
          <cell r="C2633" t="str">
            <v>M2</v>
          </cell>
          <cell r="D2633" t="str">
            <v>70,87</v>
          </cell>
        </row>
        <row r="2634">
          <cell r="A2634" t="str">
            <v>87812</v>
          </cell>
          <cell r="B2634" t="str">
            <v>EMBOÇO OU MASSA ÚNICA EM ARGAMASSA INDUSTRIALIZADA, PREPARO MECÂNICO E APLICAÇÃO COM EQUIPAMENTO DE MISTURA E PROJEÇÃO DE 1,5 M3/H EM SUPERFÍCIES EXTERNAS DA SACADA, ESPESSURA 25 MM, SEM USO DE TELA METÁLICA. AF_06/2014</v>
          </cell>
          <cell r="C2634" t="str">
            <v>M2</v>
          </cell>
          <cell r="D2634" t="str">
            <v>79,66</v>
          </cell>
        </row>
        <row r="2635">
          <cell r="A2635" t="str">
            <v>87813</v>
          </cell>
          <cell r="B2635" t="str">
            <v>EMBOÇO OU MASSA ÚNICA EM ARGAMASSA TRAÇO 1:2:8, PREPARO MECÂNICO COM BETONEIRA 400 L, APLICADA MANUALMENTE EM SUPERFÍCIES EXTERNAS DA SACADA, ESPESSURA DE 35 MM, SEM USO DE TELA METÁLICA DE REFORÇO CONTRA FISSURAÇÃO. AF_06/2014</v>
          </cell>
          <cell r="C2635" t="str">
            <v>M2</v>
          </cell>
          <cell r="D2635" t="str">
            <v>74,30</v>
          </cell>
        </row>
        <row r="2636">
          <cell r="A2636" t="str">
            <v>87815</v>
          </cell>
          <cell r="B2636" t="str">
            <v>EMBOÇO OU MASSA ÚNICA EM ARGAMASSA TRAÇO 1:2:8, PREPARO MANUAL, APLICADA MANUALMENTE EM SUPERFÍCIES EXTERNAS DA SACADA, ESPESSURA DE 35 MM, SEM USO DE TELA METÁLICA DE REFORÇO CONTRA FISSURAÇÃO. AF_06/2014</v>
          </cell>
          <cell r="C2636" t="str">
            <v>M2</v>
          </cell>
          <cell r="D2636" t="str">
            <v>78,09</v>
          </cell>
        </row>
        <row r="2637">
          <cell r="A2637" t="str">
            <v>87816</v>
          </cell>
          <cell r="B2637" t="str">
            <v>EMBOÇO OU MASSA ÚNICA EM ARGAMASSA INDUSTRIALIZADA, PREPARO MECÂNICO E APLICAÇÃO COM EQUIPAMENTO DE MISTURA E PROJEÇÃO DE 1,5 M3/H EM SUPERFÍCIES EXTERNAS DA SACADA, ESPESSURA 35 MM, SEM USO DE TELA METÁLICA. AF_06/2014</v>
          </cell>
          <cell r="C2637" t="str">
            <v>M2</v>
          </cell>
          <cell r="D2637" t="str">
            <v>91,68</v>
          </cell>
        </row>
        <row r="2638">
          <cell r="A2638" t="str">
            <v>87817</v>
          </cell>
          <cell r="B2638" t="str">
            <v>EMBOÇO OU MASSA ÚNICA EM ARGAMASSA TRAÇO 1:2:8, PREPARO MECÂNICO COM BETONEIRA 400 L, APLICADA MANUALMENTE EM SUPERFÍCIES EXTERNAS DA SACADA, ESPESSURA DE 45 MM, SEM USO DE TELA METÁLICA DE REFORÇO CONTRA FISSURAÇÃO. AF_06/2014</v>
          </cell>
          <cell r="C2638" t="str">
            <v>M2</v>
          </cell>
          <cell r="D2638" t="str">
            <v>80,18</v>
          </cell>
        </row>
        <row r="2639">
          <cell r="A2639" t="str">
            <v>87819</v>
          </cell>
          <cell r="B2639" t="str">
            <v>EMBOÇO OU MASSA ÚNICA EM ARGAMASSA TRAÇO 1:2:8, PREPARO MANUAL, APLICADA MANUALMENTE EM SUPERFÍCIES EXTERNAS DA SACADA, ESPESSURA DE 45 MM, SEM USO DE TELA METÁLICA DE REFORÇO CONTRA FISSURAÇÃO. AF_06/2014</v>
          </cell>
          <cell r="C2639" t="str">
            <v>M2</v>
          </cell>
          <cell r="D2639" t="str">
            <v>84,93</v>
          </cell>
        </row>
        <row r="2640">
          <cell r="A2640" t="str">
            <v>87820</v>
          </cell>
          <cell r="B2640" t="str">
            <v>EMBOÇO OU MASSA ÚNICA EM ARGAMASSA INDUSTRIALIZADA, PREPARO MECÂNICO E APLICAÇÃO COM EQUIPAMENTO DE MISTURA E PROJEÇÃO DE 1,5 M3/H EM SUPERFÍCIES EXTERNAS DA SACADA, ESPESSURA 45 MM, SEM USO DE TELA METÁLICA. AF_06/2014</v>
          </cell>
          <cell r="C2640" t="str">
            <v>M2</v>
          </cell>
          <cell r="D2640" t="str">
            <v>103,71</v>
          </cell>
        </row>
        <row r="2641">
          <cell r="A2641" t="str">
            <v>87821</v>
          </cell>
          <cell r="B2641" t="str">
            <v>EMBOÇO OU MASSA ÚNICA EM ARGAMASSA TRAÇO 1:2:8, PREPARO MECÂNICO COM BETONEIRA 400 L, APLICADA MANUALMENTE EM SUPERFÍCIES EXTERNAS DA SACADA, ESPESSURA MAIOR OU IGUAL A 50 MM, SEM USO DE TELA METÁLICA DE REFORÇO CONTRA FISSURAÇÃO. AF_06/2014</v>
          </cell>
          <cell r="C2641" t="str">
            <v>M2</v>
          </cell>
          <cell r="D2641" t="str">
            <v>116,95</v>
          </cell>
        </row>
        <row r="2642">
          <cell r="A2642" t="str">
            <v>87823</v>
          </cell>
          <cell r="B2642" t="str">
            <v>EMBOÇO OU MASSA ÚNICA EM ARGAMASSA TRAÇO 1:2:8, PREPARO MANUAL, APLICADA MANUALMENTE EM SUPERFÍCIES EXTERNAS DA SACADA, ESPESSURA MAIOR OU IGUAL A 50 MM, SEM USO DE TELA METÁLICA DE REFORÇO CONTRA FISSURAÇÃO. AF_06/2014</v>
          </cell>
          <cell r="C2642" t="str">
            <v>M2</v>
          </cell>
          <cell r="D2642" t="str">
            <v>122,19</v>
          </cell>
        </row>
        <row r="2643">
          <cell r="A2643" t="str">
            <v>87824</v>
          </cell>
          <cell r="B2643" t="str">
            <v>EMBOÇO OU MASSA ÚNICA EM ARGAMASSA INDUSTRIALIZADA, PREPARO MECÂNICO E APLICAÇÃO COM EQUIPAMENTO DE MISTURA E PROJEÇÃO DE 1,5 M3/H EM SUPERFÍCIES EXTERNAS DA SACADA, ESPESSURA MAIOR OU IGUAL A 50 MM, SEM USO DE TELA METÁLICA. AF_06/2014</v>
          </cell>
          <cell r="C2643" t="str">
            <v>M2</v>
          </cell>
          <cell r="D2643" t="str">
            <v>139,60</v>
          </cell>
        </row>
        <row r="2644">
          <cell r="A2644" t="str">
            <v>87825</v>
          </cell>
          <cell r="B2644" t="str">
            <v>EMBOÇO OU MASSA ÚNICA EM ARGAMASSA TRAÇO 1:2:8, PREPARO MECÂNICO COM BETONEIRA 400 L, APLICADA MANUALMENTE NAS PAREDES INTERNAS DA SACADA, ESPESSURA DE 25 MM, SEM USO DE TELA METÁLICA DE REFORÇO CONTRA FISSURAÇÃO. AF_06/2014</v>
          </cell>
          <cell r="C2644" t="str">
            <v>M2</v>
          </cell>
          <cell r="D2644" t="str">
            <v>52,78</v>
          </cell>
        </row>
        <row r="2645">
          <cell r="A2645" t="str">
            <v>87827</v>
          </cell>
          <cell r="B2645" t="str">
            <v>EMBOÇO OU MASSA ÚNICA EM ARGAMASSA TRAÇO 1:2:8, PREPARO MANUAL, APLICADA MANUALMENTE NAS PAREDES INTERNAS DA SACADA, ESPESSURA DE 25 MM, SEM USO DE TELA METÁLICA DE REFORÇO CONTRA FISSURAÇÃO. AF_06/2014</v>
          </cell>
          <cell r="C2645" t="str">
            <v>M2</v>
          </cell>
          <cell r="D2645" t="str">
            <v>56,25</v>
          </cell>
        </row>
        <row r="2646">
          <cell r="A2646" t="str">
            <v>87828</v>
          </cell>
          <cell r="B2646" t="str">
            <v>EMBOÇO OU MASSA ÚNICA EM ARGAMASSA INDUSTRIALIZADA, PREPARO MECÂNICO E APLICAÇÃO COM EQUIPAMENTO DE MISTURA E PROJEÇÃO DE 1,5 M3/H NAS PAREDES INTERNAS DA SACADA, ESPESSURA 25 MM, SEM USO DE TELA METÁLICA. AF_06/2014</v>
          </cell>
          <cell r="C2646" t="str">
            <v>M2</v>
          </cell>
          <cell r="D2646" t="str">
            <v>68,59</v>
          </cell>
        </row>
        <row r="2647">
          <cell r="A2647" t="str">
            <v>87829</v>
          </cell>
          <cell r="B2647" t="str">
            <v>EMBOÇO OU MASSA ÚNICA EM ARGAMASSA TRAÇO 1:2:8, PREPARO MECÂNICO COM BETONEIRA 400 L, APLICADA MANUALMENTE NAS PAREDES INTERNAS DA SACADA, ESPESSURA DE 35 MM, SEM USO DE TELA METÁLICA DE REFORÇO CONTRA FISSURAÇÃO. AF_06/2014</v>
          </cell>
          <cell r="C2647" t="str">
            <v>M2</v>
          </cell>
          <cell r="D2647" t="str">
            <v>59,75</v>
          </cell>
        </row>
        <row r="2648">
          <cell r="A2648" t="str">
            <v>87831</v>
          </cell>
          <cell r="B2648" t="str">
            <v>EMBOÇO OU MASSA ÚNICA EM ARGAMASSA TRAÇO 1:2:8, PREPARO MANUAL, APLICADA MANUALMENTE NAS PAREDES INTERNAS DA SACADA, ESPESSURA DE 35 MM, SEM USO DE TELA METÁLICA DE REFORÇO CONTRA FISSURAÇÃO. AF_06/2014</v>
          </cell>
          <cell r="C2648" t="str">
            <v>M2</v>
          </cell>
          <cell r="D2648" t="str">
            <v>64,39</v>
          </cell>
        </row>
        <row r="2649">
          <cell r="A2649" t="str">
            <v>87832</v>
          </cell>
          <cell r="B2649" t="str">
            <v>EMBOÇO OU MASSA ÚNICA EM ARGAMASSA INDUSTRIALIZADA, PREPARO MECÂNICO E APLICAÇÃO COM EQUIPAMENTO DE MISTURA E PROJEÇÃO DE 1,5 M3/H DE ARGAMASSA NAS PAREDES INTERNAS DA SACADA, ESPESSURA 35 MM, SEM USO DE TELA METÁLICA. AF_06/2014</v>
          </cell>
          <cell r="C2649" t="str">
            <v>M2</v>
          </cell>
          <cell r="D2649" t="str">
            <v>82,59</v>
          </cell>
        </row>
        <row r="2650">
          <cell r="B2650" t="str">
            <v>REVESTIIMENTO DECORATIVO EM PAREDES</v>
          </cell>
        </row>
        <row r="2651">
          <cell r="A2651" t="str">
            <v>87834</v>
          </cell>
          <cell r="B2651" t="str">
            <v>REVESTIMENTO DECORATIVO MONOCAMADA APLICADO MANUALMENTE EM PANOS CEGOS DA FACHADA DE UM EDIFÍCIO DE ESTRUTURA CONVENCIONAL, COM ACABAMENTO RASPADO. AF_06/2014</v>
          </cell>
          <cell r="C2651" t="str">
            <v>M2</v>
          </cell>
          <cell r="D2651" t="str">
            <v>116,57</v>
          </cell>
        </row>
        <row r="2652">
          <cell r="A2652" t="str">
            <v>87835</v>
          </cell>
          <cell r="B2652" t="str">
            <v>REVESTIMENTO DECORATIVO MONOCAMADA APLICADO MANUALMENTE EM PANOS CEGOS DA FACHADA DE UM EDIFÍCIO DE ALVENARIA ESTRUTURAL, COM ACABAMENTO RASPADO. AF_06/2014</v>
          </cell>
          <cell r="C2652" t="str">
            <v>M2</v>
          </cell>
          <cell r="D2652" t="str">
            <v>79,53</v>
          </cell>
        </row>
        <row r="2653">
          <cell r="A2653" t="str">
            <v>87836</v>
          </cell>
          <cell r="B2653" t="str">
            <v>REVESTIMENTO DECORATIVO MONOCAMADA APLICADO COM EQUIPAMENTO DE PROJEÇÃO EM PANOS CEGOS DA FACHADA DE UM EDIFÍCIO DE ESTRUTURA CONVENCIONAL, COM ACABAMENTO RASPADO. AF_06/2014</v>
          </cell>
          <cell r="C2653" t="str">
            <v>M2</v>
          </cell>
          <cell r="D2653" t="str">
            <v>109,75</v>
          </cell>
        </row>
        <row r="2654">
          <cell r="A2654" t="str">
            <v>87837</v>
          </cell>
          <cell r="B2654" t="str">
            <v>REVESTIMENTO DECORATIVO MONOCAMADA APLICADO COM EQUIPAMENTO DE PROJEÇÃO EM PANOS CEGOS DA FACHADA DE UM EDIFÍCIO DE ALVENARIA ESTRUTURAL, COM ACABAMENTO RASPADO. AF_06/2014</v>
          </cell>
          <cell r="C2654" t="str">
            <v>M2</v>
          </cell>
          <cell r="D2654" t="str">
            <v>73,51</v>
          </cell>
        </row>
        <row r="2655">
          <cell r="A2655" t="str">
            <v>87838</v>
          </cell>
          <cell r="B2655" t="str">
            <v>REVESTIMENTO DECORATIVO MONOCAMADA APLICADO MANUALMENTE EM PANOS DA FACHADA COM PRESENÇA DE VÃOS, DE UM EDIFÍCIO DE ESTRUTURA CONVENCIONAL E ACABAMENTO RASPADO. AF_06/2014</v>
          </cell>
          <cell r="C2655" t="str">
            <v>M2</v>
          </cell>
          <cell r="D2655" t="str">
            <v>123,41</v>
          </cell>
        </row>
        <row r="2656">
          <cell r="A2656" t="str">
            <v>87839</v>
          </cell>
          <cell r="B2656" t="str">
            <v>REVESTIMENTO DECORATIVO MONOCAMADA APLICADO MANUALMENTE EM PANOS DA FACHADA COM PRESENÇA DE VÃOS, DE UM EDIFÍCIO DE ALVENARIA ESTRUTURAL E ACABAMENTO RASPADO. AF_06/2014</v>
          </cell>
          <cell r="C2656" t="str">
            <v>M2</v>
          </cell>
          <cell r="D2656" t="str">
            <v>84,27</v>
          </cell>
        </row>
        <row r="2657">
          <cell r="A2657" t="str">
            <v>87840</v>
          </cell>
          <cell r="B2657" t="str">
            <v>REVESTIMENTO DECORATIVO MONOCAMADA APLICADO COM EQUIPAMENTO DE PROJEÇÃO EM PANOS DA FACHADA COM PRESENÇA DE VÃOS, DE UM EDIFÍCIO DE ESTRUTURA CONVENCIONAL E ACABAMENTO RASPADO. AF_06/2014</v>
          </cell>
          <cell r="C2657" t="str">
            <v>M2</v>
          </cell>
          <cell r="D2657" t="str">
            <v>115,01</v>
          </cell>
        </row>
        <row r="2658">
          <cell r="A2658" t="str">
            <v>87841</v>
          </cell>
          <cell r="B2658" t="str">
            <v>REVESTIMENTO DECORATIVO MONOCAMADA APLICADO COM EQUIPAMENTO DE PROJEÇÃO EM PANOS DA FACHADA COM PRESENÇA DE VÃOS, DE UM EDIFÍCIO DE ALVENARIA ESTRUTURAL E ACABAMENTO RASPADO. AF_06/2014</v>
          </cell>
          <cell r="C2658" t="str">
            <v>M2</v>
          </cell>
          <cell r="D2658" t="str">
            <v>76,65</v>
          </cell>
        </row>
        <row r="2659">
          <cell r="A2659" t="str">
            <v>87842</v>
          </cell>
          <cell r="B2659" t="str">
            <v>REVESTIMENTO DECORATIVO MONOCAMADA APLICADO MANUALMENTE EM SUPERFÍCIES EXTERNAS DA SACADA DE UM EDIFÍCIO DE ESTRUTURA CONVENCIONAL E ACABAMENTO RASPADO. AF_06/2014</v>
          </cell>
          <cell r="C2659" t="str">
            <v>M2</v>
          </cell>
          <cell r="D2659" t="str">
            <v>122,12</v>
          </cell>
        </row>
        <row r="2660">
          <cell r="A2660" t="str">
            <v>87843</v>
          </cell>
          <cell r="B2660" t="str">
            <v>REVESTIMENTO DECORATIVO MONOCAMADA APLICADO MANUALMENTE EM SUPERFÍCIES EXTERNAS DA SACADA DE UM EDIFÍCIO DE ALVENARIA ESTRUTURAL E ACABAMENTO RASPADO. AF_06/2014</v>
          </cell>
          <cell r="C2660" t="str">
            <v>M2</v>
          </cell>
          <cell r="D2660" t="str">
            <v>91,82</v>
          </cell>
        </row>
        <row r="2661">
          <cell r="A2661" t="str">
            <v>87844</v>
          </cell>
          <cell r="B2661" t="str">
            <v>REVESTIMENTO DECORATIVO MONOCAMADA APLICADO COM EQUIPAMENTO DE PROJEÇÃO EM SUPERFÍCIES EXTERNAS DA SACADA DE UM EDIFÍCIO DE ESTRUTURA CONVENCIONAL E ACABAMENTO RASPADO. AF_06/2014</v>
          </cell>
          <cell r="C2661" t="str">
            <v>M2</v>
          </cell>
          <cell r="D2661" t="str">
            <v>109,53</v>
          </cell>
        </row>
        <row r="2662">
          <cell r="A2662" t="str">
            <v>87845</v>
          </cell>
          <cell r="B2662" t="str">
            <v>REVESTIMENTO DECORATIVO MONOCAMADA APLICADO COM EQUIPAMENTO DE PROJEÇÃO EM SUPERFÍCIES EXTERNAS DA SACADA DE UM EDIFÍCIO DE ALVENARIA ESTRUTURAL E ACABAMENTO RASPADO. AF_06/2014</v>
          </cell>
          <cell r="C2662" t="str">
            <v>M2</v>
          </cell>
          <cell r="D2662" t="str">
            <v>80,06</v>
          </cell>
        </row>
        <row r="2663">
          <cell r="A2663" t="str">
            <v>87846</v>
          </cell>
          <cell r="B2663" t="str">
            <v>REVESTIMENTO DECORATIVO MONOCAMADA APLICADO MANUALMENTE EM PANOS CEGOS DA FACHADA DE UM EDIFÍCIO DE ESTRUTURA CONVENCIONAL, COM ACABAMENTO TRAVERTINO. AF_06/2014</v>
          </cell>
          <cell r="C2663" t="str">
            <v>M2</v>
          </cell>
          <cell r="D2663" t="str">
            <v>126,81</v>
          </cell>
        </row>
        <row r="2664">
          <cell r="A2664" t="str">
            <v>87847</v>
          </cell>
          <cell r="B2664" t="str">
            <v>REVESTIMENTO DECORATIVO MONOCAMADA APLICADO MANUALMENTE EM PANOS CEGOS DA FACHADA DE UM EDIFÍCIO DE ALVENARIA ESTRUTURAL, COM ACABAMENTO TRAVERTINO. AF_06/2014</v>
          </cell>
          <cell r="C2664" t="str">
            <v>M2</v>
          </cell>
          <cell r="D2664" t="str">
            <v>89,77</v>
          </cell>
        </row>
        <row r="2665">
          <cell r="A2665" t="str">
            <v>87848</v>
          </cell>
          <cell r="B2665" t="str">
            <v>REVESTIMENTO DECORATIVO MONOCAMADA APLICADO COM EQUIPAMENTO DE PROJEÇÃO EM PANOS CEGOS DA FACHADA DE UM EDIFÍCIO DE ESTRUTURA CONVENCIONAL, COM ACABAMENTO TRAVERTINO. AF_06/2014</v>
          </cell>
          <cell r="C2665" t="str">
            <v>M2</v>
          </cell>
          <cell r="D2665" t="str">
            <v>118,74</v>
          </cell>
        </row>
        <row r="2666">
          <cell r="A2666" t="str">
            <v>87849</v>
          </cell>
          <cell r="B2666" t="str">
            <v>REVESTIMENTO DECORATIVO MONOCAMADA APLICADO COM EQUIPAMENTO DE PROJEÇÃO EM PANOS CEGOS DA FACHADA DE UM EDIFÍCIO DE ALVENARIA ESTRUTURAL, COM ACABAMENTO TRAVERTINO. AF_06/2014</v>
          </cell>
          <cell r="C2666" t="str">
            <v>M2</v>
          </cell>
          <cell r="D2666" t="str">
            <v>82,50</v>
          </cell>
        </row>
        <row r="2667">
          <cell r="A2667" t="str">
            <v>87850</v>
          </cell>
          <cell r="B2667" t="str">
            <v>REVESTIMENTO DECORATIVO MONOCAMADA APLICADO MANUALMENTE EM PANOS DA FACHADA COM PRESENÇA DE VÃOS, DE UM EDIFÍCIO DE ESTRUTURA CONVENCIONAL E ACABAMENTO TRAVERTINO. AF_06/2014</v>
          </cell>
          <cell r="C2667" t="str">
            <v>M2</v>
          </cell>
          <cell r="D2667" t="str">
            <v>133,67</v>
          </cell>
        </row>
        <row r="2668">
          <cell r="A2668" t="str">
            <v>87851</v>
          </cell>
          <cell r="B2668" t="str">
            <v>REVESTIMENTO DECORATIVO MONOCAMADA APLICADO MANUALMENTE EM PANOS DA FACHADA COM PRESENÇA DE VÃOS, DE UM EDIFÍCIO DE ALVENARIA ESTRUTURAL E ACABAMENTO TRAVERTINO. AF_06/2014</v>
          </cell>
          <cell r="C2668" t="str">
            <v>M2</v>
          </cell>
          <cell r="D2668" t="str">
            <v>94,53</v>
          </cell>
        </row>
        <row r="2669">
          <cell r="A2669" t="str">
            <v>87852</v>
          </cell>
          <cell r="B2669" t="str">
            <v>REVESTIMENTO DECORATIVO MONOCAMADA APLICADO COM EQUIPAMENTO DE PROJEÇÃO EM PANOS DA FACHADA COM PRESENÇA DE VÃOS, DE UM EDIFÍCIO DE ESTRUTURA CONVENCIONAL E ACABAMENTO TRAVERTINO. AF_06/2014</v>
          </cell>
          <cell r="C2669" t="str">
            <v>M2</v>
          </cell>
          <cell r="D2669" t="str">
            <v>123,97</v>
          </cell>
        </row>
        <row r="2670">
          <cell r="A2670" t="str">
            <v>87853</v>
          </cell>
          <cell r="B2670" t="str">
            <v>REVESTIMENTO DECORATIVO MONOCAMADA APLICADO COM EQUIPAMENTO DE PROJEÇÃO EM PANOS DA FACHADA COM PRESENÇA DE VÃOS, DE UM EDIFÍCIO DE ALVENARIA ESTRUTURAL E ACABAMENTO TRAVERTINO. AF_06/2014</v>
          </cell>
          <cell r="C2670" t="str">
            <v>M2</v>
          </cell>
          <cell r="D2670" t="str">
            <v>85,61</v>
          </cell>
        </row>
        <row r="2671">
          <cell r="A2671" t="str">
            <v>87854</v>
          </cell>
          <cell r="B2671" t="str">
            <v>REVESTIMENTO DECORATIVO MONOCAMADA APLICADO MANUALMENTE EM SUPERFÍCIES EXTERNAS DA SACADA DE UM EDIFÍCIO DE ESTRUTURA CONVENCIONAL E ACABAMENTO TRAVERTINO. AF_06/2014</v>
          </cell>
          <cell r="C2671" t="str">
            <v>M2</v>
          </cell>
          <cell r="D2671" t="str">
            <v>132,35</v>
          </cell>
        </row>
        <row r="2672">
          <cell r="A2672" t="str">
            <v>87855</v>
          </cell>
          <cell r="B2672" t="str">
            <v>REVESTIMENTO DECORATIVO MONOCAMADA APLICADO MANUALMENTE EM SUPERFÍCIES EXTERNAS DA SACADA DE UM EDIFÍCIO DE ALVENARIA ESTRUTURAL E ACABAMENTO TRAVERTINO. AF_06/2014</v>
          </cell>
          <cell r="C2672" t="str">
            <v>M2</v>
          </cell>
          <cell r="D2672" t="str">
            <v>102,08</v>
          </cell>
        </row>
        <row r="2673">
          <cell r="A2673" t="str">
            <v>87856</v>
          </cell>
          <cell r="B2673" t="str">
            <v>REVESTIMENTO DECORATIVO MONOCAMADA APLICADO COM EQUIPAMENTO DE PROJEÇÃO EM SUPERFÍCIES EXTERNAS DA SACADA DE UM EDIFÍCIO DE ESTRUTURA CONVENCIONAL E ACABAMENTO TRAVERTINO. AF_06/2014</v>
          </cell>
          <cell r="C2673" t="str">
            <v>M2</v>
          </cell>
          <cell r="D2673" t="str">
            <v>118,52</v>
          </cell>
        </row>
        <row r="2674">
          <cell r="A2674" t="str">
            <v>87857</v>
          </cell>
          <cell r="B2674" t="str">
            <v>REVESTIMENTO DECORATIVO MONOCAMADA APLICADO COM EQUIPAMENTO DE PROJEÇÃO EM SUPERFÍCIES EXTERNAS DA SACADA DE UM EDIFÍCIO DE ALVENARIA ESTRUTURAL E ACABAMENTO TRAVERTINO. AF_06/2014</v>
          </cell>
          <cell r="C2674" t="str">
            <v>M2</v>
          </cell>
          <cell r="D2674" t="str">
            <v>89,03</v>
          </cell>
        </row>
        <row r="2675">
          <cell r="A2675" t="str">
            <v>87858</v>
          </cell>
          <cell r="B2675" t="str">
            <v>REVESTIMENTO DECORATIVO MONOCAMADA APLICADO MANUALMENTE NAS PAREDES INTERNAS DA SACADA COM ACABAMENTO RASPADO. AF_06/2014</v>
          </cell>
          <cell r="C2675" t="str">
            <v>M2</v>
          </cell>
          <cell r="D2675" t="str">
            <v>87,62</v>
          </cell>
        </row>
        <row r="2676">
          <cell r="A2676" t="str">
            <v>87859</v>
          </cell>
          <cell r="B2676" t="str">
            <v>REVESTIMENTO DECORATIVO MONOCAMADA APLICADO MANUALMENTE NAS PAREDES INTERNAS DA SACADA COM ACABAMENTO TRAVERTINO. AF_06/2014</v>
          </cell>
          <cell r="C2676" t="str">
            <v>M2</v>
          </cell>
          <cell r="D2676" t="str">
            <v>102,78</v>
          </cell>
        </row>
        <row r="2677">
          <cell r="B2677" t="str">
            <v>EMBOÇO E MASSA ÚNICA</v>
          </cell>
        </row>
        <row r="2678">
          <cell r="A2678" t="str">
            <v>89048</v>
          </cell>
          <cell r="B2678" t="str">
            <v>(COMPOSIÇÃO REPRESENTATIVA) DO SERVIÇO DE EMBOÇO/MASSA ÚNICA, TRAÇO 1:2:8, PREPARO MECÂNICO, COM BETONEIRA DE 400L, EM PAREDES DE AMBIENTES INTERNOS, COM EXECUÇÃO DE TALISCAS, PARA EDIFICAÇÃO HABITACIONAL MULTIFAMILIAR (PRÉDIO). AF_11/2014</v>
          </cell>
          <cell r="C2678" t="str">
            <v>M2</v>
          </cell>
          <cell r="D2678" t="str">
            <v>25,37</v>
          </cell>
        </row>
        <row r="2679">
          <cell r="A2679" t="str">
            <v>89049</v>
          </cell>
          <cell r="B2679" t="str">
            <v>(COMPOSIÇÃO REPRESENTATIVA) DO SERVIÇO DE APLICAÇÃO MANUAL DE GESSO DESEMPENADO (SEM TALISCAS) EM TETO, ESPESSURA 0,5 CM, PARA EDIFICAÇÃO HABITACIONAL MULTIFAMILIAR (PRÉDIO). AF_11/2014</v>
          </cell>
          <cell r="C2679" t="str">
            <v>M2</v>
          </cell>
          <cell r="D2679" t="str">
            <v>15,65</v>
          </cell>
        </row>
        <row r="2680">
          <cell r="A2680" t="str">
            <v>89173</v>
          </cell>
          <cell r="B2680" t="str">
            <v>(COMPOSIÇÃO REPRESENTATIVA) DO SERVIÇO DE EMBOÇO/MASSA ÚNICA, APLICADO MANUALMENTE, TRAÇO 1:2:8, EM BETONEIRA DE 400L, PAREDES INTERNAS, COM EXECUÇÃO DE TALISCAS, EDIFICAÇÃO HABITACIONAL UNIFAMILIAR (CASAS) E EDIFICAÇÃO PÚBLICA PADRÃO. AF_12/2014</v>
          </cell>
          <cell r="C2680" t="str">
            <v>M2</v>
          </cell>
          <cell r="D2680" t="str">
            <v>24,91</v>
          </cell>
        </row>
        <row r="2681">
          <cell r="A2681" t="str">
            <v>90406</v>
          </cell>
          <cell r="B2681" t="str">
            <v>MASSA ÚNICA, PARA RECEBIMENTO DE PINTURA, EM ARGAMASSA TRAÇO 1:2:8, PREPARO MECÂNICO COM BETONEIRA 400L, APLICADA MANUALMENTE EM TETO, ESPESSURA DE 20MM, COM EXECUÇÃO DE TALISCAS. AF_03/2015</v>
          </cell>
          <cell r="C2681" t="str">
            <v>M2</v>
          </cell>
          <cell r="D2681" t="str">
            <v>33,38</v>
          </cell>
        </row>
        <row r="2682">
          <cell r="A2682" t="str">
            <v>90407</v>
          </cell>
          <cell r="B2682" t="str">
            <v>MASSA ÚNICA, PARA RECEBIMENTO DE PINTURA, EM ARGAMASSA TRAÇO 1:2:8, PREPARO MANUAL, APLICADA MANUALMENTE EM TETO, ESPESSURA DE 20MM, COM EXECUÇÃO DE TALISCAS. AF_03/2015</v>
          </cell>
          <cell r="C2682" t="str">
            <v>M2</v>
          </cell>
          <cell r="D2682" t="str">
            <v>37,01</v>
          </cell>
        </row>
        <row r="2683">
          <cell r="A2683" t="str">
            <v>90408</v>
          </cell>
          <cell r="B2683" t="str">
            <v>MASSA ÚNICA, PARA RECEBIMENTO DE PINTURA, EM ARGAMASSA TRAÇO 1:2:8, PREPARO MECÂNICO COM BETONEIRA 400L, APLICADA MANUALMENTE EM TETO, ESPESSURA DE 10MM, COM EXECUÇÃO DE TALISCAS. AF_03/2015</v>
          </cell>
          <cell r="C2683" t="str">
            <v>M2</v>
          </cell>
          <cell r="D2683" t="str">
            <v>24,65</v>
          </cell>
        </row>
        <row r="2684">
          <cell r="A2684" t="str">
            <v>90409</v>
          </cell>
          <cell r="B2684" t="str">
            <v>MASSA ÚNICA, PARA RECEBIMENTO DE PINTURA, EM ARGAMASSA TRAÇO 1:2:8, PREPARO MANUAL, APLICADA MANUALMENTE EM TETO, ESPESSURA DE 10MM, COM EXECUÇÃO DE TALISCAS. AF_03/2015</v>
          </cell>
          <cell r="C2684" t="str">
            <v>M2</v>
          </cell>
          <cell r="D2684" t="str">
            <v>26,70</v>
          </cell>
        </row>
        <row r="2685">
          <cell r="A2685" t="str">
            <v>5998</v>
          </cell>
          <cell r="B2685" t="str">
            <v>PASTA DE CIMENTO PORTLAND, ESPESSURA 1MM</v>
          </cell>
          <cell r="C2685" t="str">
            <v>M2</v>
          </cell>
          <cell r="D2685" t="str">
            <v>0,63</v>
          </cell>
        </row>
        <row r="2686">
          <cell r="A2686" t="str">
            <v>84084</v>
          </cell>
          <cell r="B2686" t="str">
            <v>APICOAMENTO MANUAL DE SUPERFICIE DE CONCRETO</v>
          </cell>
          <cell r="C2686" t="str">
            <v>M2</v>
          </cell>
          <cell r="D2686" t="str">
            <v>6,87</v>
          </cell>
        </row>
        <row r="2687">
          <cell r="B2687" t="str">
            <v>REVCESTIMENTO CERÂMICO EM PAREDES</v>
          </cell>
        </row>
        <row r="2688">
          <cell r="A2688" t="str">
            <v>87242</v>
          </cell>
          <cell r="B2688" t="str">
            <v>REVESTIMENTO CERÂMICO PARA PAREDES EXTERNAS EM PASTILHAS DE PORCELANA 5 X 5 CM (PLACAS DE 30 X 30 CM), ALINHADAS A PRUMO, APLICADO EM PANOS COM VÃOS. AF_06/2014</v>
          </cell>
          <cell r="C2688" t="str">
            <v>M2</v>
          </cell>
          <cell r="D2688" t="str">
            <v>140,47</v>
          </cell>
        </row>
        <row r="2689">
          <cell r="A2689" t="str">
            <v>87243</v>
          </cell>
          <cell r="B2689" t="str">
            <v>REVESTIMENTO CERÂMICO PARA PAREDES EXTERNAS EM PASTILHAS DE PORCELANA 5 X 5 CM (PLACAS DE 30 X 30 CM), ALINHADAS A PRUMO, APLICADO EM PANOS SEM VÃOS. AF_06/2014</v>
          </cell>
          <cell r="C2689" t="str">
            <v>M2</v>
          </cell>
          <cell r="D2689" t="str">
            <v>127,78</v>
          </cell>
        </row>
        <row r="2690">
          <cell r="A2690" t="str">
            <v>87244</v>
          </cell>
          <cell r="B2690" t="str">
            <v>REVESTIMENTO CERÂMICO PARA PAREDES EXTERNAS EM PASTILHAS DE PORCELANA 5 X 5 CM (PLACAS DE 30 X 30 CM), ALINHADAS A PRUMO, APLICADO EM SUPERFÍCIES EXTERNAS DA SACADA. AF_06/2014</v>
          </cell>
          <cell r="C2690" t="str">
            <v>M2</v>
          </cell>
          <cell r="D2690" t="str">
            <v>137,56</v>
          </cell>
        </row>
        <row r="2691">
          <cell r="A2691" t="str">
            <v>87245</v>
          </cell>
          <cell r="B2691" t="str">
            <v>REVESTIMENTO CERÂMICO PARA PAREDES EXTERNAS EM PASTILHAS DE PORCELANA 5 X 5 CM (PLACAS DE 30 X 30 CM), ALINHADAS A PRUMO, APLICADO EM SUPERFÍCIES INTERNAS DA SACADA. AF_06/2014</v>
          </cell>
          <cell r="C2691" t="str">
            <v>M2</v>
          </cell>
          <cell r="D2691" t="str">
            <v>164,68</v>
          </cell>
        </row>
        <row r="2692">
          <cell r="A2692" t="str">
            <v>87264</v>
          </cell>
          <cell r="B2692" t="str">
            <v>REVESTIMENTO CERÂMICO PARA PAREDES INTERNAS COM PLACAS TIPO ESMALTADA EXTRA DE DIMENSÕES 20X20 CM APLICADAS EM AMBIENTES DE ÁREA MENOR QUE 5 M² NA ALTURA INTEIRA DAS PAREDES. AF_06/2014</v>
          </cell>
          <cell r="C2692" t="str">
            <v>M2</v>
          </cell>
          <cell r="D2692" t="str">
            <v>52,34</v>
          </cell>
        </row>
        <row r="2693">
          <cell r="A2693" t="str">
            <v>87265</v>
          </cell>
          <cell r="B2693" t="str">
            <v>REVESTIMENTO CERÂMICO PARA PAREDES INTERNAS COM PLACAS TIPO ESMALTADA EXTRA DE DIMENSÕES 20X20 CM APLICADAS EM AMBIENTES DE ÁREA MAIOR QUE 5 M² NA ALTURA INTEIRA DAS PAREDES. AF_06/2014</v>
          </cell>
          <cell r="C2693" t="str">
            <v>M2</v>
          </cell>
          <cell r="D2693" t="str">
            <v>46,13</v>
          </cell>
        </row>
        <row r="2694">
          <cell r="A2694" t="str">
            <v>87266</v>
          </cell>
          <cell r="B2694" t="str">
            <v>REVESTIMENTO CERÂMICO PARA PAREDES INTERNAS COM PLACAS TIPO ESMALTADA EXTRA DE DIMENSÕES 20X20 CM APLICADAS EM AMBIENTES DE ÁREA MENOR QUE 5 M² A MEIA ALTURA DAS PAREDES. AF_06/2014</v>
          </cell>
          <cell r="C2694" t="str">
            <v>M2</v>
          </cell>
          <cell r="D2694" t="str">
            <v>54,56</v>
          </cell>
        </row>
        <row r="2695">
          <cell r="A2695" t="str">
            <v>87267</v>
          </cell>
          <cell r="B2695" t="str">
            <v>REVESTIMENTO CERÂMICO PARA PAREDES INTERNAS COM PLACAS TIPO ESMALTADA EXTRA DE DIMENSÕES 20X20 CM APLICADAS EM AMBIENTES DE ÁREA MAIOR QUE 5 M² A MEIA ALTURA DAS PAREDES. AF_06/2014</v>
          </cell>
          <cell r="C2695" t="str">
            <v>M2</v>
          </cell>
          <cell r="D2695" t="str">
            <v>51,79</v>
          </cell>
        </row>
        <row r="2696">
          <cell r="A2696" t="str">
            <v>87268</v>
          </cell>
          <cell r="B2696" t="str">
            <v>REVESTIMENTO CERÂMICO PARA PAREDES INTERNAS COM PLACAS TIPO ESMALTADA EXTRA DE DIMENSÕES 25X35 CM APLICADAS EM AMBIENTES DE ÁREA MENOR QUE 5 M² NA ALTURA INTEIRA DAS PAREDES. AF_06/2014</v>
          </cell>
          <cell r="C2696" t="str">
            <v>M2</v>
          </cell>
          <cell r="D2696" t="str">
            <v>56,20</v>
          </cell>
        </row>
        <row r="2697">
          <cell r="A2697" t="str">
            <v>87269</v>
          </cell>
          <cell r="B2697" t="str">
            <v>REVESTIMENTO CERÂMICO PARA PAREDES INTERNAS COM PLACAS TIPO ESMALTADA EXTRA DE DIMENSÕES 25X35 CM APLICADAS EM AMBIENTES DE ÁREA MAIOR QUE 5 M² NA ALTURA INTEIRA DAS PAREDES. AF_06/2014</v>
          </cell>
          <cell r="C2697" t="str">
            <v>M2</v>
          </cell>
          <cell r="D2697" t="str">
            <v>49,44</v>
          </cell>
        </row>
        <row r="2698">
          <cell r="A2698" t="str">
            <v>87270</v>
          </cell>
          <cell r="B2698" t="str">
            <v>REVESTIMENTO CERÂMICO PARA PAREDES INTERNAS COM PLACAS TIPO ESMALTADA EXTRA DE DIMENSÕES 25X35 CM APLICADAS EM AMBIENTES DE ÁREA MENOR QUE 5 M² A MEIA ALTURA DAS PAREDES. AF_06/2014</v>
          </cell>
          <cell r="C2698" t="str">
            <v>M2</v>
          </cell>
          <cell r="D2698" t="str">
            <v>58,06</v>
          </cell>
        </row>
        <row r="2699">
          <cell r="A2699" t="str">
            <v>87271</v>
          </cell>
          <cell r="B2699" t="str">
            <v>REVESTIMENTO CERÂMICO PARA PAREDES INTERNAS COM PLACAS TIPO ESMALTADA EXTRA DE DIMENSÕES 25X35 CM APLICADAS EM AMBIENTES DE ÁREA MAIOR QUE 5 M² A MEIA ALTURA DAS PAREDES. AF_06/2014</v>
          </cell>
          <cell r="C2699" t="str">
            <v>M2</v>
          </cell>
          <cell r="D2699" t="str">
            <v>54,82</v>
          </cell>
        </row>
        <row r="2700">
          <cell r="A2700" t="str">
            <v>87272</v>
          </cell>
          <cell r="B2700" t="str">
            <v>REVESTIMENTO CERÂMICO PARA PAREDES INTERNAS COM PLACAS TIPO ESMALTADA EXTRA  DE DIMENSÕES 33X45 CM APLICADAS EM AMBIENTES DE ÁREA MENOR QUE 5 M² NA ALTURA INTEIRA DAS PAREDES. AF_06/2014</v>
          </cell>
          <cell r="C2700" t="str">
            <v>M2</v>
          </cell>
          <cell r="D2700" t="str">
            <v>59,64</v>
          </cell>
        </row>
        <row r="2701">
          <cell r="A2701" t="str">
            <v>87273</v>
          </cell>
          <cell r="B2701" t="str">
            <v>REVESTIMENTO CERÂMICO PARA PAREDES INTERNAS COM PLACAS TIPO ESMALTADA EXTRA DE DIMENSÕES 33X45 CM APLICADAS EM AMBIENTES DE ÁREA MAIOR QUE 5 M² NA ALTURA INTEIRA DAS PAREDES. AF_06/2014</v>
          </cell>
          <cell r="C2701" t="str">
            <v>M2</v>
          </cell>
          <cell r="D2701" t="str">
            <v>51,38</v>
          </cell>
        </row>
        <row r="2702">
          <cell r="A2702" t="str">
            <v>87274</v>
          </cell>
          <cell r="B2702" t="str">
            <v>REVESTIMENTO CERÂMICO PARA PAREDES INTERNAS COM PLACAS TIPO ESMALTADA EXTRA DE DIMENSÕES 33X45 CM APLICADAS EM AMBIENTES DE ÁREA MENOR QUE 5 M² A MEIA ALTURA DAS PAREDES. AF_06/2014</v>
          </cell>
          <cell r="C2702" t="str">
            <v>M2</v>
          </cell>
          <cell r="D2702" t="str">
            <v>60,95</v>
          </cell>
        </row>
        <row r="2703">
          <cell r="A2703" t="str">
            <v>87275</v>
          </cell>
          <cell r="B2703" t="str">
            <v>REVESTIMENTO CERÂMICO PARA PAREDES INTERNAS COM PLACAS TIPO ESMALTADA EXTRA  DE DIMENSÕES 33X45 CM APLICADAS EM AMBIENTES DE ÁREA MAIOR QUE 5 M² A MEIA ALTURA DAS PAREDES. AF_06/2014</v>
          </cell>
          <cell r="C2703" t="str">
            <v>M2</v>
          </cell>
          <cell r="D2703" t="str">
            <v>58,15</v>
          </cell>
        </row>
        <row r="2704">
          <cell r="A2704" t="str">
            <v>88786</v>
          </cell>
          <cell r="B2704" t="str">
            <v>REVESTIMENTO CERÂMICO PARA PAREDES EXTERNAS EM PASTILHAS DE PORCELANA 2,5 X 2,5 CM (PLACAS DE 30 X 30 CM), ALINHADAS A PRUMO, APLICADO EM PANOS COM VÃOS. AF_10/2014</v>
          </cell>
          <cell r="C2704" t="str">
            <v>M2</v>
          </cell>
          <cell r="D2704" t="str">
            <v>155,58</v>
          </cell>
        </row>
        <row r="2705">
          <cell r="A2705" t="str">
            <v>88787</v>
          </cell>
          <cell r="B2705" t="str">
            <v>REVESTIMENTO CERÂMICO PARA PAREDES EXTERNAS EM PASTILHAS DE PORCELANA 2,5 X 2,5 CM (PLACAS DE 30 X 30 CM), ALINHADAS A PRUMO, APLICADO EM PANOS SEM VÃOS. AF_10/2014</v>
          </cell>
          <cell r="C2705" t="str">
            <v>M2</v>
          </cell>
          <cell r="D2705" t="str">
            <v>142,25</v>
          </cell>
        </row>
        <row r="2706">
          <cell r="A2706" t="str">
            <v>88788</v>
          </cell>
          <cell r="B2706" t="str">
            <v>REVESTIMENTO CERÂMICO PARA PAREDES EXTERNAS EM PASTILHAS DE PORCELANA 2,5 X 2,5 CM (PLACAS DE 30 X 30 CM), ALINHADAS A PRUMO, APLICADO EM SUPERFÍCIES EXTERNAS DA SACADA. AF_10/2014</v>
          </cell>
          <cell r="C2706" t="str">
            <v>M2</v>
          </cell>
          <cell r="D2706" t="str">
            <v>152,03</v>
          </cell>
        </row>
        <row r="2707">
          <cell r="A2707" t="str">
            <v>88789</v>
          </cell>
          <cell r="B2707" t="str">
            <v>REVESTIMENTO CERÂMICO PARA PAREDES EXTERNAS EM PASTILHAS DE PORCELANA 2,5 X 2,5 CM (PLACAS DE 30 X 30 CM), ALINHADAS A PRUMO, APLICADO EM SUPERFÍCIES INTERNAS DA SACADA. AF_10/2014</v>
          </cell>
          <cell r="C2707" t="str">
            <v>M2</v>
          </cell>
          <cell r="D2707" t="str">
            <v>181,33</v>
          </cell>
        </row>
        <row r="2708">
          <cell r="A2708" t="str">
            <v>89045</v>
          </cell>
          <cell r="B2708" t="str">
            <v>(COMPOSIÇÃO REPRESENTATIVA) DO SERVIÇO DE REVESTIMENTO CERÂMICO PARA AMBIENTES DE ÁREAS MOLHADAS, MEIA PAREDE OU PAREDE INTEIRA, COM PLACAS TIPO GRÊS OU SEMI-GRÊS, DIMENSÕES 20X20 CM, PARA EDIFICAÇÃO HABITACIONAL MULTIFAMILIAR (PRÉDIO). AF_11/2014</v>
          </cell>
          <cell r="C2708" t="str">
            <v>M2</v>
          </cell>
          <cell r="D2708" t="str">
            <v>52,18</v>
          </cell>
        </row>
        <row r="2709">
          <cell r="A2709" t="str">
            <v>89170</v>
          </cell>
          <cell r="B2709" t="str">
            <v>(COMPOSIÇÃO REPRESENTATIVA) DO SERVIÇO DE REVESTIMENTO CERÂMICO PARA PAREDES INTERNAS, MEIA PAREDE, OU PAREDE INTEIRA, PLACAS GRÊS OU SEMI-GRÊS DE 20X20 CM, PARA EDIFICAÇÕES HABITACIONAIS UNIFAMILIAR (CASAS) E EDIFICAÇÕES PÚBLICAS PADRÃO. AF_11/2014</v>
          </cell>
          <cell r="C2709" t="str">
            <v>M2</v>
          </cell>
          <cell r="D2709" t="str">
            <v>50,62</v>
          </cell>
        </row>
        <row r="2710">
          <cell r="A2710" t="str">
            <v>93392</v>
          </cell>
          <cell r="B2710" t="str">
            <v>REVESTIMENTO CERÂMICO PARA PAREDES INTERNAS COM PLACAS TIPO ESMALTADA PADRÃO POPULAR DE DIMENSÕES 20X20 CM APLICADAS EM AMBIENTES DE ÁREA MENOR QUE 5 M2 NA ALTURA INTEIRA DAS PAREDES. AF_06/2014</v>
          </cell>
          <cell r="C2710" t="str">
            <v>M2</v>
          </cell>
          <cell r="D2710" t="str">
            <v>40,65</v>
          </cell>
        </row>
        <row r="2711">
          <cell r="A2711" t="str">
            <v>93393</v>
          </cell>
          <cell r="B2711" t="str">
            <v>REVESTIMENTO CERÂMICO PARA PAREDES INTERNAS COM PLACAS TIPO ESMALTADA PADRÃO POPULAR DE DIMENSÕES 20X20 CM APLICADAS EM AMBIENTES DE ÁREA MAIOR QUE 5 M2 NA ALTURA INTEIRA DAS PAREDES. AF_06/2014</v>
          </cell>
          <cell r="C2711" t="str">
            <v>M2</v>
          </cell>
          <cell r="D2711" t="str">
            <v>34,55</v>
          </cell>
        </row>
        <row r="2712">
          <cell r="A2712" t="str">
            <v>93394</v>
          </cell>
          <cell r="B2712" t="str">
            <v>REVESTIMENTO CERÂMICO PARA PAREDES INTERNAS COM PLACAS TIPO ESMALTADA PADRÃO POPULAR DE DIMENSÕES 20X20 CM APLICADAS EM AMBIENTES DE ÁREA MENOR QUE 5 M2 A MEIA ALTURA DAS PAREDES. AF_06/2014</v>
          </cell>
          <cell r="C2712" t="str">
            <v>M2</v>
          </cell>
          <cell r="D2712" t="str">
            <v>42,87</v>
          </cell>
        </row>
        <row r="2713">
          <cell r="A2713" t="str">
            <v>93395</v>
          </cell>
          <cell r="B2713" t="str">
            <v>REVESTIMENTO CERÂMICO PARA PAREDES INTERNAS COM PLACAS TIPO ESMALTADA PADRÃO POPULAR DE DIMENSÕES 20X20 CM APLICADAS EM AMBIENTES DE ÁREA MAIOR QUE 5 M2 A MEIA ALTURA DAS PAREDES. AF_06/2014</v>
          </cell>
          <cell r="C2713" t="str">
            <v>M2</v>
          </cell>
          <cell r="D2713" t="str">
            <v>40,10</v>
          </cell>
        </row>
        <row r="2714">
          <cell r="A2714" t="str">
            <v>84088</v>
          </cell>
          <cell r="B2714" t="str">
            <v>PEITORIL EM MARMORE BRANCO, LARGURA DE 15CM, ASSENTADO COM ARGAMASSA TRACO 1:4 (CIMENTO E AREIA MEDIA), PREPARO MANUAL DA ARGAMASSA</v>
          </cell>
          <cell r="C2714" t="str">
            <v>M</v>
          </cell>
          <cell r="D2714" t="str">
            <v>97,00</v>
          </cell>
        </row>
        <row r="2715">
          <cell r="A2715" t="str">
            <v>84089</v>
          </cell>
          <cell r="B2715" t="str">
            <v>PEITORIL EM MARMORE BRANCO, LARGURA DE 25CM, ASSENTADO COM ARGAMASSA TRACO 1:3 (CIMENTO E AREIA MEDIA), PREPARO MANUAL DA ARGAMASSA</v>
          </cell>
          <cell r="C2715" t="str">
            <v>M</v>
          </cell>
          <cell r="D2715" t="str">
            <v>136,57</v>
          </cell>
        </row>
        <row r="2716">
          <cell r="A2716" t="str">
            <v>40675</v>
          </cell>
          <cell r="B2716" t="str">
            <v>ASSENTAMENTO DE PEITORIL COM ARGAMASSA DE CIMENTO COLANTE</v>
          </cell>
          <cell r="C2716" t="str">
            <v>M</v>
          </cell>
          <cell r="D2716" t="str">
            <v>4,42</v>
          </cell>
        </row>
        <row r="2717">
          <cell r="B2717" t="str">
            <v>FORRO DE MADEIRA</v>
          </cell>
        </row>
        <row r="2718">
          <cell r="A2718" t="str">
            <v>84093</v>
          </cell>
          <cell r="B2718" t="str">
            <v>TABEIRA DE MADEIRA LEI, 1A QUALIDADE, 2,5X30,0CM PARA BEIRAL DE TELHADO</v>
          </cell>
          <cell r="C2718" t="str">
            <v>M</v>
          </cell>
          <cell r="D2718" t="str">
            <v>25,37</v>
          </cell>
        </row>
        <row r="2719">
          <cell r="A2719" t="str">
            <v>96112</v>
          </cell>
          <cell r="B2719" t="str">
            <v>FORRO EM MADEIRA PINUS, PARA AMBIENTES RESIDENCIAIS, INCLUSIVE ESTRUTURA DE FIXAÇÃO. AF_05/2017</v>
          </cell>
          <cell r="C2719" t="str">
            <v>M2</v>
          </cell>
          <cell r="D2719" t="str">
            <v>91,64</v>
          </cell>
        </row>
        <row r="2720">
          <cell r="A2720" t="str">
            <v>96117</v>
          </cell>
          <cell r="B2720" t="str">
            <v>FORRO EM MADEIRA PINUS, PARA AMBIENTES COMERCIAIS, INCLUSIVE ESTRUTURA DE FIXAÇÃO. AF_05/2017</v>
          </cell>
          <cell r="C2720" t="str">
            <v>M2</v>
          </cell>
          <cell r="D2720" t="str">
            <v>101,84</v>
          </cell>
        </row>
        <row r="2721">
          <cell r="A2721" t="str">
            <v>96122</v>
          </cell>
          <cell r="B2721" t="str">
            <v>ACABAMENTOS PARA FORRO (RODA-FORRO EM MADEIRA PINUS). AF_05/2017</v>
          </cell>
          <cell r="C2721" t="str">
            <v>M</v>
          </cell>
          <cell r="D2721" t="str">
            <v>22,32</v>
          </cell>
        </row>
        <row r="2722">
          <cell r="B2722" t="str">
            <v>FORRO DE  GESSO</v>
          </cell>
        </row>
        <row r="2723">
          <cell r="A2723" t="str">
            <v>96109</v>
          </cell>
          <cell r="B2723" t="str">
            <v>FORRO EM PLACAS DE GESSO, PARA AMBIENTES RESIDENCIAIS. AF_05/2017_P</v>
          </cell>
          <cell r="C2723" t="str">
            <v>M2</v>
          </cell>
          <cell r="D2723" t="str">
            <v>33,60</v>
          </cell>
        </row>
        <row r="2724">
          <cell r="A2724" t="str">
            <v>96110</v>
          </cell>
          <cell r="B2724" t="str">
            <v>FORRO EM DRYWALL, PARA AMBIENTES RESIDENCIAIS, INCLUSIVE ESTRUTURA DE FIXAÇÃO. AF_05/2017_P</v>
          </cell>
          <cell r="C2724" t="str">
            <v>M2</v>
          </cell>
          <cell r="D2724" t="str">
            <v>47,63</v>
          </cell>
        </row>
        <row r="2725">
          <cell r="A2725" t="str">
            <v>96113</v>
          </cell>
          <cell r="B2725" t="str">
            <v>FORRO EM PLACAS DE GESSO, PARA AMBIENTES COMERCIAIS. AF_05/2017_P</v>
          </cell>
          <cell r="C2725" t="str">
            <v>M2</v>
          </cell>
          <cell r="D2725" t="str">
            <v>29,54</v>
          </cell>
        </row>
        <row r="2726">
          <cell r="A2726" t="str">
            <v>96114</v>
          </cell>
          <cell r="B2726" t="str">
            <v>FORRO EM DRYWALL, PARA AMBIENTES COMERCIAIS, INCLUSIVE ESTRUTURA DE FIXAÇÃO. AF_05/2017_P</v>
          </cell>
          <cell r="C2726" t="str">
            <v>M2</v>
          </cell>
          <cell r="D2726" t="str">
            <v>47,65</v>
          </cell>
        </row>
        <row r="2727">
          <cell r="A2727" t="str">
            <v>96120</v>
          </cell>
          <cell r="B2727" t="str">
            <v>ACABAMENTOS PARA FORRO (MOLDURA DE GESSO). AF_05/2017</v>
          </cell>
          <cell r="C2727" t="str">
            <v>M</v>
          </cell>
          <cell r="D2727" t="str">
            <v>2,26</v>
          </cell>
        </row>
        <row r="2728">
          <cell r="A2728" t="str">
            <v>96123</v>
          </cell>
          <cell r="B2728" t="str">
            <v>ACABAMENTOS PARA FORRO (MOLDURA EM DRYWALL, COM LARGURA DE 15 CM). AF_05/2017_P</v>
          </cell>
          <cell r="C2728" t="str">
            <v>M</v>
          </cell>
          <cell r="D2728" t="str">
            <v>19,58</v>
          </cell>
        </row>
        <row r="2729">
          <cell r="A2729" t="str">
            <v>96124</v>
          </cell>
          <cell r="B2729" t="str">
            <v>ACABAMENTOS PARA FORRO (SANCA DE GESSO, COM ALTURA DE 15 CM, MONTADA NA OBRA). AF_05/2017_P</v>
          </cell>
          <cell r="C2729" t="str">
            <v>M</v>
          </cell>
          <cell r="D2729" t="str">
            <v>34,47</v>
          </cell>
        </row>
        <row r="2730">
          <cell r="A2730" t="str">
            <v>96115</v>
          </cell>
          <cell r="B2730" t="str">
            <v>FORRO DE FIBRA MINERAL, PARA AMBIENTES COMERCIAIS, INCLUSIVE ESTRUTURA DE FIXAÇÃO. AF_05/2017_P</v>
          </cell>
          <cell r="C2730" t="str">
            <v>M2</v>
          </cell>
          <cell r="D2730" t="str">
            <v>67,78</v>
          </cell>
        </row>
        <row r="2731">
          <cell r="A2731" t="str">
            <v>72200</v>
          </cell>
          <cell r="B2731" t="str">
            <v>REVESTIMENTO EM LAMINADO MELAMINICO TEXTURIZADO, ESPESSURA 0,8 MM, FIXADO COM COLA</v>
          </cell>
          <cell r="C2731" t="str">
            <v>M2</v>
          </cell>
          <cell r="D2731" t="str">
            <v>81,61</v>
          </cell>
        </row>
        <row r="2732">
          <cell r="A2732" t="str">
            <v>73807/1</v>
          </cell>
          <cell r="B2732" t="str">
            <v>CORRIMAO EM MARMORITE, LARGURA 15CM</v>
          </cell>
          <cell r="C2732" t="str">
            <v>M</v>
          </cell>
          <cell r="D2732" t="str">
            <v>91,81</v>
          </cell>
        </row>
        <row r="2733">
          <cell r="B2733" t="str">
            <v>FORRO PVC</v>
          </cell>
        </row>
        <row r="2734">
          <cell r="A2734" t="str">
            <v>72201</v>
          </cell>
          <cell r="B2734" t="str">
            <v>RECOLOCACO DE FORROS EM REGUA DE PVC E PERFIS, CONSIDERANDO REAPROVEITAMENTO DO MATERIAL</v>
          </cell>
          <cell r="C2734" t="str">
            <v>M2</v>
          </cell>
          <cell r="D2734" t="str">
            <v>11,01</v>
          </cell>
        </row>
        <row r="2735">
          <cell r="A2735" t="str">
            <v>96111</v>
          </cell>
          <cell r="B2735" t="str">
            <v>FORRO EM RÉGUAS DE PVC, FRISADO, PARA AMBIENTES RESIDENCIAIS, INCLUSIVE ESTRUTURA DE FIXAÇÃO. AF_05/2017_P</v>
          </cell>
          <cell r="C2735" t="str">
            <v>M2</v>
          </cell>
          <cell r="D2735" t="str">
            <v>33,98</v>
          </cell>
        </row>
        <row r="2736">
          <cell r="A2736" t="str">
            <v>96116</v>
          </cell>
          <cell r="B2736" t="str">
            <v>FORRO EM RÉGUAS DE PVC, FRISADO, PARA AMBIENTES COMERCIAIS, INCLUSIVE ESTRUTURA DE FIXAÇÃO. AF_05/2017_P</v>
          </cell>
          <cell r="C2736" t="str">
            <v>M2</v>
          </cell>
          <cell r="D2736" t="str">
            <v>36,44</v>
          </cell>
        </row>
        <row r="2737">
          <cell r="A2737" t="str">
            <v>96121</v>
          </cell>
          <cell r="B2737" t="str">
            <v>ACABAMENTOS PARA FORRO (RODA-FORRO EM PERFIL METÁLICO E PLÁSTICO). AF_05/2017</v>
          </cell>
          <cell r="C2737" t="str">
            <v>M</v>
          </cell>
          <cell r="D2737" t="str">
            <v>7,28</v>
          </cell>
        </row>
        <row r="2738">
          <cell r="A2738" t="str">
            <v>96485</v>
          </cell>
          <cell r="B2738" t="str">
            <v>FORRO EM RÉGUAS DE PVC, LISO, PARA AMBIENTES RESIDENCIAIS, INCLUSIVE ESTRUTURA DE FIXAÇÃO. AF_05/2017_P</v>
          </cell>
          <cell r="C2738" t="str">
            <v>M2</v>
          </cell>
          <cell r="D2738" t="str">
            <v>39,33</v>
          </cell>
        </row>
        <row r="2739">
          <cell r="A2739" t="str">
            <v>96486</v>
          </cell>
          <cell r="B2739" t="str">
            <v>FORRO DE PVC, LISO, PARA AMBIENTES COMERCIAIS, INCLUSIVE ESTRUTURA DE FIXAÇÃO. AF_05/2017_P</v>
          </cell>
          <cell r="C2739" t="str">
            <v>M2</v>
          </cell>
          <cell r="D2739" t="str">
            <v>42,11</v>
          </cell>
        </row>
        <row r="2740">
          <cell r="B2740" t="str">
            <v>ISOLAMENTO TERMICO</v>
          </cell>
        </row>
        <row r="2741">
          <cell r="A2741" t="str">
            <v>72198</v>
          </cell>
          <cell r="B2741" t="str">
            <v>ISOLAMENTO TERMICO COM ARGAMASSA TRACO 1:3 (CIMENTO E AREIA GROSSA NAO PENEIRADA), COM ADICAO DE PEROLAS DE ISOPOR, ESPESSURA 6CM, PREPARO MANUAL DA ARGAMASSA</v>
          </cell>
          <cell r="C2741" t="str">
            <v>M2</v>
          </cell>
          <cell r="D2741" t="str">
            <v>111,61</v>
          </cell>
        </row>
        <row r="2742">
          <cell r="A2742" t="str">
            <v>73833/1</v>
          </cell>
          <cell r="B2742" t="str">
            <v>ISOLAMENTO TERMICO COM MANTA DE LA DE VIDRO, ESPESSURA 2,5CM</v>
          </cell>
          <cell r="C2742" t="str">
            <v>M2</v>
          </cell>
          <cell r="D2742" t="str">
            <v>60,78</v>
          </cell>
        </row>
        <row r="2743">
          <cell r="B2743" t="str">
            <v>REPAROS EM ESTRUTURA</v>
          </cell>
        </row>
        <row r="2744">
          <cell r="A2744" t="str">
            <v>83730</v>
          </cell>
          <cell r="B2744" t="str">
            <v>REPARO ESTRUTURAL DE ESTRUTURAS DE CONCRETO COM ARGAMASSA POLIMERICA DE ALTO DESEMPENHO, E=2 CM</v>
          </cell>
          <cell r="C2744" t="str">
            <v>M2</v>
          </cell>
          <cell r="D2744" t="str">
            <v>196,84</v>
          </cell>
        </row>
        <row r="2745">
          <cell r="A2745" t="str">
            <v>83736</v>
          </cell>
          <cell r="B2745" t="str">
            <v>REPARO/COLAGEM DE ESTRUTURAS DE CONCRETO COM ADESIVO ESTRUTURAL A BASE DE EPOXI, E=2 MM</v>
          </cell>
          <cell r="C2745" t="str">
            <v>M2</v>
          </cell>
          <cell r="D2745" t="str">
            <v>181,91</v>
          </cell>
        </row>
        <row r="2746">
          <cell r="A2746" t="str">
            <v>91514</v>
          </cell>
          <cell r="B2746" t="str">
            <v>ESTUCAMENTO DE PANOS DE FACHADA SEM VÃOS DO SISTEMA DE PAREDES DE CONCRETO EM EDIFICAÇÕES DE MÚLTIPLOS PAVIMENTOS. AF_06/2015</v>
          </cell>
          <cell r="C2746" t="str">
            <v>M2</v>
          </cell>
          <cell r="D2746" t="str">
            <v>5,43</v>
          </cell>
        </row>
        <row r="2747">
          <cell r="A2747" t="str">
            <v>91515</v>
          </cell>
          <cell r="B2747" t="str">
            <v>ESTUCAMENTO DE PANOS DE FACHADA COM VÃOS DO SISTEMA DE PAREDES DE CONCRETO EM EDIFICAÇÕES DE MÚLTIPLOS PAVIMENTOS. AF_06/2015</v>
          </cell>
          <cell r="C2747" t="str">
            <v>M2</v>
          </cell>
          <cell r="D2747" t="str">
            <v>7,19</v>
          </cell>
        </row>
        <row r="2748">
          <cell r="A2748" t="str">
            <v>91516</v>
          </cell>
          <cell r="B2748" t="str">
            <v>ESTUCAMENTO DE SUPERFÍCIE EXTERNA DA SACADA DO SISTEMA DE PAREDES DE CONCRETO EM EDIFICAÇÕES DE MÚLTIPLOS PAVIMENTOS. AF_06/2015</v>
          </cell>
          <cell r="C2748" t="str">
            <v>M2</v>
          </cell>
          <cell r="D2748" t="str">
            <v>10,51</v>
          </cell>
        </row>
        <row r="2749">
          <cell r="A2749" t="str">
            <v>91517</v>
          </cell>
          <cell r="B2749" t="str">
            <v>ESTUCAMENTO DE PANOS DE FACHADA SEM VÃOS DO SISTEMA DE PAREDES DE CONCRETO EM EDIFICAÇÕES DE PAVIMENTO ÚNICO. AF_06/2015</v>
          </cell>
          <cell r="C2749" t="str">
            <v>M2</v>
          </cell>
          <cell r="D2749" t="str">
            <v>11,71</v>
          </cell>
        </row>
        <row r="2750">
          <cell r="A2750" t="str">
            <v>91519</v>
          </cell>
          <cell r="B2750" t="str">
            <v>ESTUCAMENTO DE PANOS DE FACHADA COM VÃOS DO SISTEMA DE PAREDES DE CONCRETO EM EDIFICAÇÕES DE PAVIMENTO ÚNICO. AF_06/2015</v>
          </cell>
          <cell r="C2750" t="str">
            <v>M2</v>
          </cell>
          <cell r="D2750" t="str">
            <v>13,45</v>
          </cell>
        </row>
        <row r="2751">
          <cell r="A2751" t="str">
            <v>91520</v>
          </cell>
          <cell r="B2751" t="str">
            <v>ESTUCAMENTO DE DENSIDADE BAIXA NAS FACES INTERNAS DE PAREDES DO SISTEMA DE PAREDES DE CONCRETO. AF_06/2015</v>
          </cell>
          <cell r="C2751" t="str">
            <v>M2</v>
          </cell>
          <cell r="D2751" t="str">
            <v>1,95</v>
          </cell>
        </row>
        <row r="2752">
          <cell r="A2752" t="str">
            <v>91522</v>
          </cell>
          <cell r="B2752" t="str">
            <v>ESTUCAMENTO, PARA QUALQUER REVESTIMENTO, EM TETO DO SISTEMA DE PAREDES DE CONCRETO. AF_06/2015</v>
          </cell>
          <cell r="C2752" t="str">
            <v>M2</v>
          </cell>
          <cell r="D2752" t="str">
            <v>2,35</v>
          </cell>
        </row>
        <row r="2753">
          <cell r="A2753" t="str">
            <v>91525</v>
          </cell>
          <cell r="B2753" t="str">
            <v>ESTUCAMENTO DE DENSIDADE ALTA, NAS FACES INTERNAS DE PAREDES DO SISTEMA DE PAREDES DE CONCRETO. AF_06/2015</v>
          </cell>
          <cell r="C2753" t="str">
            <v>M2</v>
          </cell>
          <cell r="D2753" t="str">
            <v>4,25</v>
          </cell>
        </row>
        <row r="2754">
          <cell r="B2754" t="str">
            <v>LOCAÇÃO DE ANDAIMES  E BANDEJA</v>
          </cell>
        </row>
        <row r="2755">
          <cell r="A2755" t="str">
            <v>72817</v>
          </cell>
          <cell r="B2755" t="str">
            <v>BANDEJA SALVA-VIDAS/COLETA DE ENTULHOS, COM TABUA</v>
          </cell>
          <cell r="C2755" t="str">
            <v>M</v>
          </cell>
          <cell r="D2755" t="str">
            <v>165,08</v>
          </cell>
        </row>
        <row r="2756">
          <cell r="A2756" t="str">
            <v>73618</v>
          </cell>
          <cell r="B2756" t="str">
            <v>LOCACAO MENSAL DE ANDAIME METALICO TIPO FACHADEIRO, INCLUSIVE MONTAGEM</v>
          </cell>
          <cell r="C2756" t="str">
            <v>M2</v>
          </cell>
          <cell r="D2756" t="str">
            <v>9,28</v>
          </cell>
        </row>
        <row r="2757">
          <cell r="A2757" t="str">
            <v>73674</v>
          </cell>
          <cell r="B2757" t="str">
            <v>ANDAIME PARA ALVENARIA EM MADEIRA DE 2A</v>
          </cell>
          <cell r="C2757" t="str">
            <v>M2</v>
          </cell>
          <cell r="D2757" t="str">
            <v>23,74</v>
          </cell>
        </row>
        <row r="2758">
          <cell r="A2758" t="str">
            <v>73804/1</v>
          </cell>
          <cell r="B2758" t="str">
            <v>PROTECAO DE FACHADA COM TELA DE POLIPROPILENO FIXADA EM ESTRUTURA DE MADEIRA COM ARAME GALVANIZADO</v>
          </cell>
          <cell r="C2758" t="str">
            <v>M2</v>
          </cell>
          <cell r="D2758" t="str">
            <v>20,55</v>
          </cell>
        </row>
        <row r="2759">
          <cell r="A2759" t="str">
            <v>84111</v>
          </cell>
          <cell r="B2759" t="str">
            <v>PLATAFORMA MADEIRA P/ ANDAIME TUBULAR APROVEITAMENTO 20 VEZES</v>
          </cell>
          <cell r="C2759" t="str">
            <v>M2</v>
          </cell>
          <cell r="D2759" t="str">
            <v>2,76</v>
          </cell>
        </row>
        <row r="2760">
          <cell r="A2760" t="str">
            <v>84112</v>
          </cell>
          <cell r="B2760" t="str">
            <v>ANDAIME TABUADO SOBRE CAVALETES (INCLUSO CAVALETE) EM MADEIRA DE 1ª UTIL 20X INCL MOVIMENTACAO P/ PE-DIREITO 4,00M</v>
          </cell>
          <cell r="C2760" t="str">
            <v>M2</v>
          </cell>
          <cell r="D2760" t="str">
            <v>11,55</v>
          </cell>
        </row>
        <row r="2761">
          <cell r="A2761" t="str">
            <v>95135</v>
          </cell>
          <cell r="B2761" t="str">
            <v>LOCACAO DE ANDAIME METALICO TUBULAR TIPO TORRE</v>
          </cell>
          <cell r="C2761" t="str">
            <v>M/MES</v>
          </cell>
          <cell r="D2761" t="str">
            <v>23,09</v>
          </cell>
        </row>
        <row r="2762">
          <cell r="B2762" t="str">
            <v>ARGAMASSA</v>
          </cell>
        </row>
        <row r="2763">
          <cell r="A2763" t="str">
            <v>73548</v>
          </cell>
          <cell r="B2763" t="str">
            <v>ARGAMASSA TRACO 1:3 (CIMENTO E AREIA), PREPARO MANUAL, INCLUSO ADITIVO IMPERMEABILIZANTE</v>
          </cell>
          <cell r="C2763" t="str">
            <v>M3</v>
          </cell>
          <cell r="D2763" t="str">
            <v>458,91</v>
          </cell>
        </row>
        <row r="2764">
          <cell r="A2764" t="str">
            <v>73549</v>
          </cell>
          <cell r="B2764" t="str">
            <v>ARGAMASSA TRACO 1:4 (CIMENTO E AREIA), PREPARO MANUAL, INCLUSO ADITIVO IMPERMEABILIZANTE</v>
          </cell>
          <cell r="C2764" t="str">
            <v>M3</v>
          </cell>
          <cell r="D2764" t="str">
            <v>448,09</v>
          </cell>
        </row>
        <row r="2765">
          <cell r="A2765" t="str">
            <v>87280</v>
          </cell>
          <cell r="B2765" t="str">
            <v>ARGAMASSA TRAÇO 1:7 (CIMENTO E AREIA MÉDIA) COM ADIÇÃO DE PLASTIFICANTE PARA EMBOÇO/MASSA ÚNICA/ASSENTAMENTO DE ALVENARIA DE VEDAÇÃO, PREPARO MECÂNICO COM BETONEIRA 400 L. AF_06/2014</v>
          </cell>
          <cell r="C2765" t="str">
            <v>M3</v>
          </cell>
          <cell r="D2765" t="str">
            <v>268,58</v>
          </cell>
        </row>
        <row r="2766">
          <cell r="A2766" t="str">
            <v>87281</v>
          </cell>
          <cell r="B2766" t="str">
            <v>ARGAMASSA TRAÇO 1:7 (CIMENTO E AREIA MÉDIA) COM ADIÇÃO DE PLASTIFICANTE PARA EMBOÇO/MASSA ÚNICA/ASSENTAMENTO DE ALVENARIA DE VEDAÇÃO, PREPARO MECÂNICO COM BETONEIRA 600 L. AF_06/2014</v>
          </cell>
          <cell r="C2766" t="str">
            <v>M3</v>
          </cell>
          <cell r="D2766" t="str">
            <v>261,92</v>
          </cell>
        </row>
        <row r="2767">
          <cell r="A2767" t="str">
            <v>87283</v>
          </cell>
          <cell r="B2767" t="str">
            <v>ARGAMASSA TRAÇO 1:6 (CIMENTO E AREIA MÉDIA) COM ADIÇÃO DE PLASTIFICANTE PARA EMBOÇO/MASSA ÚNICA/ASSENTAMENTO DE ALVENARIA DE VEDAÇÃO, PREPARO MECÂNICO COM BETONEIRA 400 L. AF_06/2014</v>
          </cell>
          <cell r="C2767" t="str">
            <v>M3</v>
          </cell>
          <cell r="D2767" t="str">
            <v>288,26</v>
          </cell>
        </row>
        <row r="2768">
          <cell r="A2768" t="str">
            <v>87284</v>
          </cell>
          <cell r="B2768" t="str">
            <v>ARGAMASSA TRAÇO 1:6 (CIMENTO E AREIA MÉDIA) COM ADIÇÃO DE PLASTIFICANTE PARA EMBOÇO/MASSA ÚNICA/ASSENTAMENTO DE ALVENARIA DE VEDAÇÃO, PREPARO MECÂNICO COM BETONEIRA 600 L. AF_06/2014</v>
          </cell>
          <cell r="C2768" t="str">
            <v>M3</v>
          </cell>
          <cell r="D2768" t="str">
            <v>264,63</v>
          </cell>
        </row>
        <row r="2769">
          <cell r="A2769" t="str">
            <v>87286</v>
          </cell>
          <cell r="B2769" t="str">
            <v>ARGAMASSA TRAÇO 1:1:6 (CIMENTO, CAL E AREIA MÉDIA) PARA EMBOÇO/MASSA ÚNICA/ASSENTAMENTO DE ALVENARIA DE VEDAÇÃO, PREPARO MECÂNICO COM BETONEIRA 400 L. AF_06/2014</v>
          </cell>
          <cell r="C2769" t="str">
            <v>M3</v>
          </cell>
          <cell r="D2769" t="str">
            <v>245,44</v>
          </cell>
        </row>
        <row r="2770">
          <cell r="A2770" t="str">
            <v>87287</v>
          </cell>
          <cell r="B2770" t="str">
            <v>ARGAMASSA TRAÇO 1:1:6 (CIMENTO, CAL E AREIA MÉDIA) PARA EMBOÇO/MASSA ÚNICA/ASSENTAMENTO DE ALVENARIA DE VEDAÇÃO, PREPARO MECÂNICO COM BETONEIRA 600 L. AF_06/2014</v>
          </cell>
          <cell r="C2770" t="str">
            <v>M3</v>
          </cell>
          <cell r="D2770" t="str">
            <v>317,87</v>
          </cell>
        </row>
        <row r="2771">
          <cell r="A2771" t="str">
            <v>87289</v>
          </cell>
          <cell r="B2771" t="str">
            <v>ARGAMASSA TRAÇO 1:1,5:7,5 (CIMENTO, CAL E AREIA MÉDIA) PARA EMBOÇO/MASSA ÚNICA/ASSENTAMENTO DE ALVENARIA DE VEDAÇÃO, PREPARO MECÂNICO COM BETONEIRA 400 L. AF_06/2014</v>
          </cell>
          <cell r="C2771" t="str">
            <v>M3</v>
          </cell>
          <cell r="D2771" t="str">
            <v>311,68</v>
          </cell>
        </row>
        <row r="2772">
          <cell r="A2772" t="str">
            <v>87290</v>
          </cell>
          <cell r="B2772" t="str">
            <v>ARGAMASSA TRAÇO 1:1,5:7,5 (CIMENTO, CAL E AREIA MÉDIA) PARA EMBOÇO/MASSA ÚNICA/ASSENTAMENTO DE ALVENARIA DE VEDAÇÃO, PREPARO MECÂNICO COM BETONEIRA 600 L. AF_06/2014</v>
          </cell>
          <cell r="C2772" t="str">
            <v>M3</v>
          </cell>
          <cell r="D2772" t="str">
            <v>304,24</v>
          </cell>
        </row>
        <row r="2773">
          <cell r="A2773" t="str">
            <v>87292</v>
          </cell>
          <cell r="B2773" t="str">
            <v>ARGAMASSA TRAÇO 1:2:8 (CIMENTO, CAL E AREIA MÉDIA) PARA EMBOÇO/MASSA ÚNICA/ASSENTAMENTO DE ALVENARIA DE VEDAÇÃO, PREPARO MECÂNICO COM BETONEIRA 400 L. AF_06/2014</v>
          </cell>
          <cell r="C2773" t="str">
            <v>M3</v>
          </cell>
          <cell r="D2773" t="str">
            <v>322,82</v>
          </cell>
        </row>
        <row r="2774">
          <cell r="A2774" t="str">
            <v>87294</v>
          </cell>
          <cell r="B2774" t="str">
            <v>ARGAMASSA TRAÇO 1:2:9 (CIMENTO, CAL E AREIA MÉDIA) PARA EMBOÇO/MASSA ÚNICA/ASSENTAMENTO DE ALVENARIA DE VEDAÇÃO, PREPARO MECÂNICO COM BETONEIRA 600 L. AF_06/2014</v>
          </cell>
          <cell r="C2774" t="str">
            <v>M3</v>
          </cell>
          <cell r="D2774" t="str">
            <v>308,09</v>
          </cell>
        </row>
        <row r="2775">
          <cell r="A2775" t="str">
            <v>87295</v>
          </cell>
          <cell r="B2775" t="str">
            <v>ARGAMASSA TRAÇO 1:3:12 (CIMENTO, CAL E AREIA MÉDIA) PARA EMBOÇO/MASSA ÚNICA/ASSENTAMENTO DE ALVENARIA DE VEDAÇÃO, PREPARO MECÂNICO COM BETONEIRA 400 L. AF_06/2014</v>
          </cell>
          <cell r="C2775" t="str">
            <v>M3</v>
          </cell>
          <cell r="D2775" t="str">
            <v>320,82</v>
          </cell>
        </row>
        <row r="2776">
          <cell r="A2776" t="str">
            <v>87296</v>
          </cell>
          <cell r="B2776" t="str">
            <v>ARGAMASSA TRAÇO 1:3:12 (CIMENTO, CAL E AREIA MÉDIA) PARA EMBOÇO/MASSA ÚNICA/ASSENTAMENTO DE ALVENARIA DE VEDAÇÃO, PREPARO MECÂNICO COM BETONEIRA 600 L. AF_06/2014</v>
          </cell>
          <cell r="C2776" t="str">
            <v>M3</v>
          </cell>
          <cell r="D2776" t="str">
            <v>296,65</v>
          </cell>
        </row>
        <row r="2777">
          <cell r="A2777" t="str">
            <v>87298</v>
          </cell>
          <cell r="B2777" t="str">
            <v>ARGAMASSA TRAÇO 1:3 (CIMENTO E AREIA MÉDIA) PARA CONTRAPISO, PREPARO MECÂNICO COM BETONEIRA 400 L. AF_06/2014</v>
          </cell>
          <cell r="C2777" t="str">
            <v>M3</v>
          </cell>
          <cell r="D2777" t="str">
            <v>380,35</v>
          </cell>
        </row>
        <row r="2778">
          <cell r="A2778" t="str">
            <v>87299</v>
          </cell>
          <cell r="B2778" t="str">
            <v>ARGAMASSA TRAÇO 1:3 (CIMENTO E AREIA MÉDIA) PARA CONTRAPISO, PREPARO MECÂNICO COM BETONEIRA 600 L. AF_06/2014</v>
          </cell>
          <cell r="C2778" t="str">
            <v>M3</v>
          </cell>
          <cell r="D2778" t="str">
            <v>362,72</v>
          </cell>
        </row>
        <row r="2779">
          <cell r="A2779" t="str">
            <v>87301</v>
          </cell>
          <cell r="B2779" t="str">
            <v>ARGAMASSA TRAÇO 1:4 (CIMENTO E AREIA MÉDIA) PARA CONTRAPISO, PREPARO MECÂNICO COM BETONEIRA 400 L. AF_06/2014</v>
          </cell>
          <cell r="C2779" t="str">
            <v>M3</v>
          </cell>
          <cell r="D2779" t="str">
            <v>345,65</v>
          </cell>
        </row>
        <row r="2780">
          <cell r="A2780" t="str">
            <v>87302</v>
          </cell>
          <cell r="B2780" t="str">
            <v>ARGAMASSA TRAÇO 1:4 (CIMENTO E AREIA MÉDIA) PARA CONTRAPISO, PREPARO MECÂNICO COM BETONEIRA 600 L. AF_06/2014</v>
          </cell>
          <cell r="C2780" t="str">
            <v>M3</v>
          </cell>
          <cell r="D2780" t="str">
            <v>331,15</v>
          </cell>
        </row>
        <row r="2781">
          <cell r="A2781" t="str">
            <v>87304</v>
          </cell>
          <cell r="B2781" t="str">
            <v>ARGAMASSA TRAÇO 1:5 (CIMENTO E AREIA MÉDIA) PARA CONTRAPISO, PREPARO MECÂNICO COM BETONEIRA 400 L. AF_06/2014</v>
          </cell>
          <cell r="C2781" t="str">
            <v>M3</v>
          </cell>
          <cell r="D2781" t="str">
            <v>327,64</v>
          </cell>
        </row>
        <row r="2782">
          <cell r="A2782" t="str">
            <v>87305</v>
          </cell>
          <cell r="B2782" t="str">
            <v>ARGAMASSA TRAÇO 1:5 (CIMENTO E AREIA MÉDIA) PARA CONTRAPISO, PREPARO MECÂNICO COM BETONEIRA 600 L. AF_06/2014</v>
          </cell>
          <cell r="C2782" t="str">
            <v>M3</v>
          </cell>
          <cell r="D2782" t="str">
            <v>312,04</v>
          </cell>
        </row>
        <row r="2783">
          <cell r="A2783" t="str">
            <v>87307</v>
          </cell>
          <cell r="B2783" t="str">
            <v>ARGAMASSA TRAÇO 1:6 (CIMENTO E AREIA MÉDIA) PARA CONTRAPISO, PREPARO MECÂNICO COM BETONEIRA 400 L. AF_06/2014</v>
          </cell>
          <cell r="C2783" t="str">
            <v>M3</v>
          </cell>
          <cell r="D2783" t="str">
            <v>307,59</v>
          </cell>
        </row>
        <row r="2784">
          <cell r="A2784" t="str">
            <v>87308</v>
          </cell>
          <cell r="B2784" t="str">
            <v>ARGAMASSA TRAÇO 1:6 (CIMENTO E AREIA MÉDIA) PARA CONTRAPISO, PREPARO MECÂNICO COM BETONEIRA 600 L. AF_06/2014</v>
          </cell>
          <cell r="C2784" t="str">
            <v>M3</v>
          </cell>
          <cell r="D2784" t="str">
            <v>295,11</v>
          </cell>
        </row>
        <row r="2785">
          <cell r="A2785" t="str">
            <v>87310</v>
          </cell>
          <cell r="B2785" t="str">
            <v>ARGAMASSA TRAÇO 1:5 (CIMENTO E AREIA GROSSA) PARA CHAPISCO CONVENCIONAL, PREPARO MECÂNICO COM BETONEIRA 400 L. AF_06/2014</v>
          </cell>
          <cell r="C2785" t="str">
            <v>M3</v>
          </cell>
          <cell r="D2785" t="str">
            <v>259,44</v>
          </cell>
        </row>
        <row r="2786">
          <cell r="A2786" t="str">
            <v>87311</v>
          </cell>
          <cell r="B2786" t="str">
            <v>ARGAMASSA TRAÇO 1:5 (CIMENTO E AREIA GROSSA) PARA CHAPISCO CONVENCIONAL, PREPARO MECÂNICO COM BETONEIRA 600 L. AF_06/2014</v>
          </cell>
          <cell r="C2786" t="str">
            <v>M3</v>
          </cell>
          <cell r="D2786" t="str">
            <v>250,50</v>
          </cell>
        </row>
        <row r="2787">
          <cell r="A2787" t="str">
            <v>87313</v>
          </cell>
          <cell r="B2787" t="str">
            <v>ARGAMASSA TRAÇO 1:3 (CIMENTO E AREIA GROSSA) PARA CHAPISCO CONVENCIONAL, PREPARO MECÂNICO COM BETONEIRA 400 L. AF_06/2014</v>
          </cell>
          <cell r="C2787" t="str">
            <v>M3</v>
          </cell>
          <cell r="D2787" t="str">
            <v>299,71</v>
          </cell>
        </row>
        <row r="2788">
          <cell r="A2788" t="str">
            <v>87314</v>
          </cell>
          <cell r="B2788" t="str">
            <v>ARGAMASSA TRAÇO 1:3 (CIMENTO E AREIA GROSSA) PARA CHAPISCO CONVENCIONAL, PREPARO MECÂNICO COM BETONEIRA 600 L. AF_06/2014</v>
          </cell>
          <cell r="C2788" t="str">
            <v>M3</v>
          </cell>
          <cell r="D2788" t="str">
            <v>291,25</v>
          </cell>
        </row>
        <row r="2789">
          <cell r="A2789" t="str">
            <v>87316</v>
          </cell>
          <cell r="B2789" t="str">
            <v>ARGAMASSA TRAÇO 1:4 (CIMENTO E AREIA GROSSA) PARA CHAPISCO CONVENCIONAL, PREPARO MECÂNICO COM BETONEIRA 400 L. AF_06/2014</v>
          </cell>
          <cell r="C2789" t="str">
            <v>M3</v>
          </cell>
          <cell r="D2789" t="str">
            <v>281,12</v>
          </cell>
        </row>
        <row r="2790">
          <cell r="A2790" t="str">
            <v>87317</v>
          </cell>
          <cell r="B2790" t="str">
            <v>ARGAMASSA TRAÇO 1:4 (CIMENTO E AREIA GROSSA) PARA CHAPISCO CONVENCIONAL, PREPARO MECÂNICO COM BETONEIRA 600 L. AF_06/2014</v>
          </cell>
          <cell r="C2790" t="str">
            <v>M3</v>
          </cell>
          <cell r="D2790" t="str">
            <v>267,27</v>
          </cell>
        </row>
        <row r="2791">
          <cell r="A2791" t="str">
            <v>87319</v>
          </cell>
          <cell r="B2791" t="str">
            <v>ARGAMASSA TRAÇO 1:5 (CIMENTO E AREIA GROSSA) COM ADIÇÃO DE EMULSÃO POLIMÉRICA PARA CHAPISCO ROLADO, PREPARO MECÂNICO COM BETONEIRA 400 L. AF_06/2014</v>
          </cell>
          <cell r="C2791" t="str">
            <v>M3</v>
          </cell>
          <cell r="D2791" t="str">
            <v>1.811,83</v>
          </cell>
        </row>
        <row r="2792">
          <cell r="A2792" t="str">
            <v>87320</v>
          </cell>
          <cell r="B2792" t="str">
            <v>ARGAMASSA TRAÇO 1:5 (CIMENTO E AREIA GROSSA) COM ADIÇÃO DE EMULSÃO POLIMÉRICA PARA CHAPISCO ROLADO, PREPARO MECÂNICO COM BETONEIRA 600 L. AF_06/2014</v>
          </cell>
          <cell r="C2792" t="str">
            <v>M3</v>
          </cell>
          <cell r="D2792" t="str">
            <v>1.809,82</v>
          </cell>
        </row>
        <row r="2793">
          <cell r="A2793" t="str">
            <v>87322</v>
          </cell>
          <cell r="B2793" t="str">
            <v>ARGAMASSA TRAÇO 1:3 (CIMENTO E AREIA GROSSA) COM ADIÇÃO DE EMULSÃO POLIMÉRICA PARA CHAPISCO ROLADO, PREPARO MECÂNICO COM BETONEIRA 400 L. AF_06/2014</v>
          </cell>
          <cell r="C2793" t="str">
            <v>M3</v>
          </cell>
          <cell r="D2793" t="str">
            <v>1.858,44</v>
          </cell>
        </row>
        <row r="2794">
          <cell r="A2794" t="str">
            <v>87323</v>
          </cell>
          <cell r="B2794" t="str">
            <v>ARGAMASSA TRAÇO 1:3 (CIMENTO E AREIA GROSSA) COM ADIÇÃO DE EMULSÃO POLIMÉRICA PARA CHAPISCO ROLADO, PREPARO MECÂNICO COM BETONEIRA 600 L. AF_06/2014</v>
          </cell>
          <cell r="C2794" t="str">
            <v>M3</v>
          </cell>
          <cell r="D2794" t="str">
            <v>1.844,03</v>
          </cell>
        </row>
        <row r="2795">
          <cell r="A2795" t="str">
            <v>87325</v>
          </cell>
          <cell r="B2795" t="str">
            <v>ARGAMASSA TRAÇO 1:4 (CIMENTO E AREIA GROSSA) COM ADIÇÃO DE EMULSÃO POLIMÉRICA PARA CHAPISCO ROLADO, PREPARO MECÂNICO COM BETONEIRA 400 L. AF_06/2014</v>
          </cell>
          <cell r="C2795" t="str">
            <v>M3</v>
          </cell>
          <cell r="D2795" t="str">
            <v>1.832,66</v>
          </cell>
        </row>
        <row r="2796">
          <cell r="A2796" t="str">
            <v>87326</v>
          </cell>
          <cell r="B2796" t="str">
            <v>ARGAMASSA TRAÇO 1:4 (CIMENTO E AREIA GROSSA) COM ADIÇÃO DE EMULSÃO POLIMÉRICA PARA CHAPISCO ROLADO, PREPARO MECÂNICO COM BETONEIRA 600 L. AF_06/2014</v>
          </cell>
          <cell r="C2796" t="str">
            <v>M3</v>
          </cell>
          <cell r="D2796" t="str">
            <v>1.823,35</v>
          </cell>
        </row>
        <row r="2797">
          <cell r="A2797" t="str">
            <v>87327</v>
          </cell>
          <cell r="B2797" t="str">
            <v>ARGAMASSA TRAÇO 1:7 (CIMENTO E AREIA MÉDIA) COM ADIÇÃO DE PLASTIFICANTE PARA EMBOÇO/MASSA ÚNICA/ASSENTAMENTO DE ALVENARIA DE VEDAÇÃO, PREPARO MECÂNICO COM MISTURADOR DE EIXO HORIZONTAL DE 300 KG. AF_06/2014</v>
          </cell>
          <cell r="C2797" t="str">
            <v>M3</v>
          </cell>
          <cell r="D2797" t="str">
            <v>289,17</v>
          </cell>
        </row>
        <row r="2798">
          <cell r="A2798" t="str">
            <v>87328</v>
          </cell>
          <cell r="B2798" t="str">
            <v>ARGAMASSA TRAÇO 1:7 (CIMENTO E AREIA MÉDIA) COM ADIÇÃO DE PLASTIFICANTE PARA EMBOÇO/MASSA ÚNICA/ASSENTAMENTO DE ALVENARIA DE VEDAÇÃO, PREPARO MECÂNICO COM MISTURADOR DE EIXO HORIZONTAL DE 600 KG. AF_06/2014</v>
          </cell>
          <cell r="C2798" t="str">
            <v>M3</v>
          </cell>
          <cell r="D2798" t="str">
            <v>248,25</v>
          </cell>
        </row>
        <row r="2799">
          <cell r="A2799" t="str">
            <v>87329</v>
          </cell>
          <cell r="B2799" t="str">
            <v>ARGAMASSA TRAÇO 1:6 (CIMENTO E AREIA MÉDIA) COM ADIÇÃO DE PLASTIFICANTE PARA EMBOÇO/MASSA ÚNICA/ASSENTAMENTO DE ALVENARIA DE VEDAÇÃO, PREPARO MECÂNICO COM MISTURADOR DE EIXO HORIZONTAL DE 300 KG. AF_06/2014</v>
          </cell>
          <cell r="C2799" t="str">
            <v>M3</v>
          </cell>
          <cell r="D2799" t="str">
            <v>310,31</v>
          </cell>
        </row>
        <row r="2800">
          <cell r="A2800" t="str">
            <v>87330</v>
          </cell>
          <cell r="B2800" t="str">
            <v>ARGAMASSA TRAÇO 1:6 (CIMENTO E AREIA MÉDIA) COM ADIÇÃO DE PLASTIFICANTE PARA EMBOÇO/MASSA ÚNICA/ASSENTAMENTO DE ALVENARIA DE VEDAÇÃO, PREPARO MECÂNICO COM MISTURADOR DE EIXO HORIZONTAL DE 600 KG. AF_06/2014</v>
          </cell>
          <cell r="C2800" t="str">
            <v>M3</v>
          </cell>
          <cell r="D2800" t="str">
            <v>266,23</v>
          </cell>
        </row>
        <row r="2801">
          <cell r="A2801" t="str">
            <v>87331</v>
          </cell>
          <cell r="B2801" t="str">
            <v>ARGAMASSA TRAÇO 1:1:6 (CIMENTO, CAL E AREIA MÉDIA) PARA EMBOÇO/MASSA ÚNICA/ASSENTAMENTO DE ALVENARIA DE VEDAÇÃO, PREPARO MECÂNICO COM MISTURADOR DE EIXO HORIZONTAL DE 300 KG. AF_06/2014</v>
          </cell>
          <cell r="C2801" t="str">
            <v>M3</v>
          </cell>
          <cell r="D2801" t="str">
            <v>344,97</v>
          </cell>
        </row>
        <row r="2802">
          <cell r="A2802" t="str">
            <v>87332</v>
          </cell>
          <cell r="B2802" t="str">
            <v>ARGAMASSA TRAÇO 1:1:6 (CIMENTO, CAL E AREIA MÉDIA) PARA EMBOÇO/MASSA ÚNICA/ASSENTAMENTO DE ALVENARIA DE VEDAÇÃO, PREPARO MECÂNICO COM MISTURADOR DE EIXO HORIZONTAL DE 600 KG. AF_06/2014</v>
          </cell>
          <cell r="C2802" t="str">
            <v>M3</v>
          </cell>
          <cell r="D2802" t="str">
            <v>301,33</v>
          </cell>
        </row>
        <row r="2803">
          <cell r="A2803" t="str">
            <v>87333</v>
          </cell>
          <cell r="B2803" t="str">
            <v>ARGAMASSA TRAÇO 1:1,5:7,5 (CIMENTO, CAL E AREIA MÉDIA) PARA EMBOÇO/MASSA ÚNICA/ASSENTAMENTO DE ALVENARIA DE VEDAÇÃO, PREPARO MECÂNICO COM MISTURADOR DE EIXO HORIZONTAL DE 300 KG. AF_06/2014</v>
          </cell>
          <cell r="C2803" t="str">
            <v>M3</v>
          </cell>
          <cell r="D2803" t="str">
            <v>319,76</v>
          </cell>
        </row>
        <row r="2804">
          <cell r="A2804" t="str">
            <v>87334</v>
          </cell>
          <cell r="B2804" t="str">
            <v>ARGAMASSA TRAÇO 1:1,5:7,5 (CIMENTO, CAL E AREIA MÉDIA) PARA EMBOÇO/MASSA ÚNICA/ASSENTAMENTO DE ALVENARIA DE VEDAÇÃO, PREPARO MECÂNICO COM MISTURADOR DE EIXO HORIZONTAL DE 600 KG. AF_06/2014</v>
          </cell>
          <cell r="C2804" t="str">
            <v>M3</v>
          </cell>
          <cell r="D2804" t="str">
            <v>287,30</v>
          </cell>
        </row>
        <row r="2805">
          <cell r="A2805" t="str">
            <v>87335</v>
          </cell>
          <cell r="B2805" t="str">
            <v>ARGAMASSA TRAÇO 1:2:8 (CIMENTO, CAL E AREIA MÉDIA) PARA EMBOÇO/MASSA ÚNICA/ASSENTAMENTO DE ALVENARIA DE VEDAÇÃO, PREPARO MECÂNICO COM MISTURADOR DE EIXO HORIZONTAL DE 300 KG. AF_06/2014</v>
          </cell>
          <cell r="C2805" t="str">
            <v>M3</v>
          </cell>
          <cell r="D2805" t="str">
            <v>321,04</v>
          </cell>
        </row>
        <row r="2806">
          <cell r="A2806" t="str">
            <v>87336</v>
          </cell>
          <cell r="B2806" t="str">
            <v>ARGAMASSA TRAÇO 1:2:8 (CIMENTO, CAL E AREIA MÉDIA) PARA EMBOÇO/MASSA ÚNICA/ASSENTAMENTO DE ALVENARIA DE VEDAÇÃO, PREPARO MECÂNICO COM MISTURADOR DE EIXO HORIZONTAL DE 600 KG. AF_06/2014</v>
          </cell>
          <cell r="C2806" t="str">
            <v>M3</v>
          </cell>
          <cell r="D2806" t="str">
            <v>296,44</v>
          </cell>
        </row>
        <row r="2807">
          <cell r="A2807" t="str">
            <v>87337</v>
          </cell>
          <cell r="B2807" t="str">
            <v>ARGAMASSA TRAÇO 1:2:9 (CIMENTO, CAL E AREIA MÉDIA) PARA EMBOÇO/MASSA ÚNICA/ASSENTAMENTO DE ALVENARIA DE VEDAÇÃO, PREPARO MECÂNICO COM MISTURADOR DE EIXO HORIZONTAL DE 300 KG. AF_06/2014</v>
          </cell>
          <cell r="C2807" t="str">
            <v>M3</v>
          </cell>
          <cell r="D2807" t="str">
            <v>307,96</v>
          </cell>
        </row>
        <row r="2808">
          <cell r="A2808" t="str">
            <v>87338</v>
          </cell>
          <cell r="B2808" t="str">
            <v>ARGAMASSA TRAÇO 1:3:12 (CIMENTO, CAL E AREIA MÉDIA) PARA EMBOÇO/MASSA ÚNICA/ASSENTAMENTO DE ALVENARIA DE VEDAÇÃO, PREPARO MECÂNICO COM MISTURADOR DE EIXO HORIZONTAL DE 600 KG. AF_06/2014</v>
          </cell>
          <cell r="C2808" t="str">
            <v>M3</v>
          </cell>
          <cell r="D2808" t="str">
            <v>295,38</v>
          </cell>
        </row>
        <row r="2809">
          <cell r="A2809" t="str">
            <v>87339</v>
          </cell>
          <cell r="B2809" t="str">
            <v>ARGAMASSA TRAÇO 1:3 (CIMENTO E AREIA MÉDIA) PARA CONTRAPISO, PREPARO MECÂNICO COM MISTURADOR DE EIXO HORIZONTAL DE 160 KG. AF_06/2014</v>
          </cell>
          <cell r="C2809" t="str">
            <v>M3</v>
          </cell>
          <cell r="D2809" t="str">
            <v>469,32</v>
          </cell>
        </row>
        <row r="2810">
          <cell r="A2810" t="str">
            <v>87340</v>
          </cell>
          <cell r="B2810" t="str">
            <v>ARGAMASSA TRAÇO 1:3 (CIMENTO E AREIA MÉDIA) PARA CONTRAPISO, PREPARO MECÂNICO COM MISTURADOR DE EIXO HORIZONTAL DE 300 KG. AF_06/2014</v>
          </cell>
          <cell r="C2810" t="str">
            <v>M3</v>
          </cell>
          <cell r="D2810" t="str">
            <v>370,33</v>
          </cell>
        </row>
        <row r="2811">
          <cell r="A2811" t="str">
            <v>87341</v>
          </cell>
          <cell r="B2811" t="str">
            <v>ARGAMASSA TRAÇO 1:3 (CIMENTO E AREIA MÉDIA) PARA CONTRAPISO, PREPARO MECÂNICO COM MISTURADOR DE EIXO HORIZONTAL DE 600 KG. AF_06/2014</v>
          </cell>
          <cell r="C2811" t="str">
            <v>M3</v>
          </cell>
          <cell r="D2811" t="str">
            <v>351,11</v>
          </cell>
        </row>
        <row r="2812">
          <cell r="A2812" t="str">
            <v>87342</v>
          </cell>
          <cell r="B2812" t="str">
            <v>ARGAMASSA TRAÇO 1:4 (CIMENTO E AREIA MÉDIA) PARA CONTRAPISO, PREPARO MECÂNICO COM MISTURADOR DE EIXO HORIZONTAL DE 160 KG. AF_06/2014</v>
          </cell>
          <cell r="C2812" t="str">
            <v>M3</v>
          </cell>
          <cell r="D2812" t="str">
            <v>409,14</v>
          </cell>
        </row>
        <row r="2813">
          <cell r="A2813" t="str">
            <v>87343</v>
          </cell>
          <cell r="B2813" t="str">
            <v>ARGAMASSA TRAÇO 1:4 (CIMENTO E AREIA MÉDIA) PARA CONTRAPISO, PREPARO MECÂNICO COM MISTURADOR DE EIXO HORIZONTAL DE 300 KG. AF_06/2014</v>
          </cell>
          <cell r="C2813" t="str">
            <v>M3</v>
          </cell>
          <cell r="D2813" t="str">
            <v>345,48</v>
          </cell>
        </row>
        <row r="2814">
          <cell r="A2814" t="str">
            <v>87344</v>
          </cell>
          <cell r="B2814" t="str">
            <v>ARGAMASSA TRAÇO 1:4 (CIMENTO E AREIA MÉDIA) PARA CONTRAPISO, PREPARO MECÂNICO COM MISTURADOR DE EIXO HORIZONTAL DE 600 KG. AF_06/2014</v>
          </cell>
          <cell r="C2814" t="str">
            <v>M3</v>
          </cell>
          <cell r="D2814" t="str">
            <v>318,48</v>
          </cell>
        </row>
        <row r="2815">
          <cell r="A2815" t="str">
            <v>87345</v>
          </cell>
          <cell r="B2815" t="str">
            <v>ARGAMASSA TRAÇO 1:5 (CIMENTO E AREIA MÉDIA) PARA CONTRAPISO, PREPARO MECÂNICO COM MISTURADOR DE EIXO HORIZONTAL DE 160 KG. AF_06/2014</v>
          </cell>
          <cell r="C2815" t="str">
            <v>M3</v>
          </cell>
          <cell r="D2815" t="str">
            <v>359,97</v>
          </cell>
        </row>
        <row r="2816">
          <cell r="A2816" t="str">
            <v>87346</v>
          </cell>
          <cell r="B2816" t="str">
            <v>ARGAMASSA TRAÇO 1:5 (CIMENTO E AREIA MÉDIA) PARA CONTRAPISO, PREPARO MECÂNICO COM MISTURADOR DE EIXO HORIZONTAL DE 300 KG. AF_06/2014</v>
          </cell>
          <cell r="C2816" t="str">
            <v>M3</v>
          </cell>
          <cell r="D2816" t="str">
            <v>315,86</v>
          </cell>
        </row>
        <row r="2817">
          <cell r="A2817" t="str">
            <v>87347</v>
          </cell>
          <cell r="B2817" t="str">
            <v>ARGAMASSA TRAÇO 1:5 (CIMENTO E AREIA MÉDIA) PARA CONTRAPISO, PREPARO MECÂNICO COM MISTURADOR DE EIXO HORIZONTAL DE 600 KG. AF_06/2014</v>
          </cell>
          <cell r="C2817" t="str">
            <v>M3</v>
          </cell>
          <cell r="D2817" t="str">
            <v>300,81</v>
          </cell>
        </row>
        <row r="2818">
          <cell r="A2818" t="str">
            <v>87348</v>
          </cell>
          <cell r="B2818" t="str">
            <v>ARGAMASSA TRAÇO 1:6 (CIMENTO E AREIA MÉDIA) PARA CONTRAPISO, PREPARO MECÂNICO COM MISTURADOR DE EIXO HORIZONTAL DE 160 KG. AF_06/2014</v>
          </cell>
          <cell r="C2818" t="str">
            <v>M3</v>
          </cell>
          <cell r="D2818" t="str">
            <v>338,04</v>
          </cell>
        </row>
        <row r="2819">
          <cell r="A2819" t="str">
            <v>87349</v>
          </cell>
          <cell r="B2819" t="str">
            <v>ARGAMASSA TRAÇO 1:6 (CIMENTO E AREIA MÉDIA) PARA CONTRAPISO, PREPARO MECÂNICO COM MISTURADOR DE EIXO HORIZONTAL DE 600 KG. AF_06/2014</v>
          </cell>
          <cell r="C2819" t="str">
            <v>M3</v>
          </cell>
          <cell r="D2819" t="str">
            <v>281,02</v>
          </cell>
        </row>
        <row r="2820">
          <cell r="A2820" t="str">
            <v>87350</v>
          </cell>
          <cell r="B2820" t="str">
            <v>ARGAMASSA TRAÇO 1:5 (CIMENTO E AREIA GROSSA) PARA CHAPISCO CONVENCIONAL, PREPARO MECÂNICO COM MISTURADOR DE EIXO HORIZONTAL DE 300 KG. AF_06/2014</v>
          </cell>
          <cell r="C2820" t="str">
            <v>M3</v>
          </cell>
          <cell r="D2820" t="str">
            <v>293,63</v>
          </cell>
        </row>
        <row r="2821">
          <cell r="A2821" t="str">
            <v>87351</v>
          </cell>
          <cell r="B2821" t="str">
            <v>ARGAMASSA TRAÇO 1:5 (CIMENTO E AREIA GROSSA) PARA CHAPISCO CONVENCIONAL, PREPARO MECÂNICO COM MISTURADOR DE EIXO HORIZONTAL DE 600 KG. AF_06/2014</v>
          </cell>
          <cell r="C2821" t="str">
            <v>M3</v>
          </cell>
          <cell r="D2821" t="str">
            <v>252,49</v>
          </cell>
        </row>
        <row r="2822">
          <cell r="A2822" t="str">
            <v>87352</v>
          </cell>
          <cell r="B2822" t="str">
            <v>ARGAMASSA TRAÇO 1:3 (CIMENTO E AREIA GROSSA) PARA CHAPISCO CONVENCIONAL, PREPARO MECÂNICO COM MISTURADOR DE EIXO HORIZONTAL DE 160 KG. AF_06/2014</v>
          </cell>
          <cell r="C2822" t="str">
            <v>M3</v>
          </cell>
          <cell r="D2822" t="str">
            <v>363,90</v>
          </cell>
        </row>
        <row r="2823">
          <cell r="A2823" t="str">
            <v>87353</v>
          </cell>
          <cell r="B2823" t="str">
            <v>ARGAMASSA TRAÇO 1:3 (CIMENTO E AREIA GROSSA) PARA CHAPISCO CONVENCIONAL, PREPARO MECÂNICO COM MISTURADOR DE EIXO HORIZONTAL DE 300 KG. AF_06/2014</v>
          </cell>
          <cell r="C2823" t="str">
            <v>M3</v>
          </cell>
          <cell r="D2823" t="str">
            <v>306,42</v>
          </cell>
        </row>
        <row r="2824">
          <cell r="A2824" t="str">
            <v>87354</v>
          </cell>
          <cell r="B2824" t="str">
            <v>ARGAMASSA TRAÇO 1:3 (CIMENTO E AREIA GROSSA) PARA CHAPISCO CONVENCIONAL, PREPARO MECÂNICO COM MISTURADOR DE EIXO HORIZONTAL DE 600 KG. AF_06/2014</v>
          </cell>
          <cell r="C2824" t="str">
            <v>M3</v>
          </cell>
          <cell r="D2824" t="str">
            <v>279,41</v>
          </cell>
        </row>
        <row r="2825">
          <cell r="A2825" t="str">
            <v>87355</v>
          </cell>
          <cell r="B2825" t="str">
            <v>ARGAMASSA TRAÇO 1:4 (CIMENTO E AREIA GROSSA) PARA CHAPISCO CONVENCIONAL, PREPARO MECÂNICO COM MISTURADOR DE EIXO HORIZONTAL DE 160 KG. AF_06/2014</v>
          </cell>
          <cell r="C2825" t="str">
            <v>M3</v>
          </cell>
          <cell r="D2825" t="str">
            <v>318,41</v>
          </cell>
        </row>
        <row r="2826">
          <cell r="A2826" t="str">
            <v>87356</v>
          </cell>
          <cell r="B2826" t="str">
            <v>ARGAMASSA TRAÇO 1:4 (CIMENTO E AREIA GROSSA) PARA CHAPISCO CONVENCIONAL, PREPARO MECÂNICO COM MISTURADOR DE EIXO HORIZONTAL DE 300 KG. AF_06/2014</v>
          </cell>
          <cell r="C2826" t="str">
            <v>M3</v>
          </cell>
          <cell r="D2826" t="str">
            <v>271,68</v>
          </cell>
        </row>
        <row r="2827">
          <cell r="A2827" t="str">
            <v>87357</v>
          </cell>
          <cell r="B2827" t="str">
            <v>ARGAMASSA TRAÇO 1:4 (CIMENTO E AREIA GROSSA) PARA CHAPISCO CONVENCIONAL, PREPARO MECÂNICO COM MISTURADOR DE EIXO HORIZONTAL DE 600 KG. AF_06/2014</v>
          </cell>
          <cell r="C2827" t="str">
            <v>M3</v>
          </cell>
          <cell r="D2827" t="str">
            <v>260,32</v>
          </cell>
        </row>
        <row r="2828">
          <cell r="A2828" t="str">
            <v>87358</v>
          </cell>
          <cell r="B2828" t="str">
            <v>ARGAMASSA TRAÇO 1:5 (CIMENTO E AREIA GROSSA) COM ADIÇÃO DE EMULSÃO POLIMÉRICA PARA CHAPISCO ROLADO, PREPARO MECÂNICO COM MISTURADOR DE EIXO HORIZONTAL DE 300 KG. AF_06/2014</v>
          </cell>
          <cell r="C2828" t="str">
            <v>M3</v>
          </cell>
          <cell r="D2828" t="str">
            <v>1.791,59</v>
          </cell>
        </row>
        <row r="2829">
          <cell r="A2829" t="str">
            <v>87359</v>
          </cell>
          <cell r="B2829" t="str">
            <v>ARGAMASSA TRAÇO 1:5 (CIMENTO E AREIA GROSSA) COM ADIÇÃO DE EMULSÃO POLIMÉRICA PARA CHAPISCO ROLADO, PREPARO MECÂNICO COM MISTURADOR DE EIXO HORIZONTAL DE 600 KG. AF_06/2014</v>
          </cell>
          <cell r="C2829" t="str">
            <v>M3</v>
          </cell>
          <cell r="D2829" t="str">
            <v>1.768,91</v>
          </cell>
        </row>
        <row r="2830">
          <cell r="A2830" t="str">
            <v>87360</v>
          </cell>
          <cell r="B2830" t="str">
            <v>ARGAMASSA TRAÇO 1:3 (CIMENTO E AREIA GROSSA) COM ADIÇÃO DE EMULSÃO POLIMÉRICA PARA CHAPISCO ROLADO, PREPARO MECÂNICO COM MISTURADOR DE EIXO HORIZONTAL DE 160 KG. AF_06/2014</v>
          </cell>
          <cell r="C2830" t="str">
            <v>M3</v>
          </cell>
          <cell r="D2830" t="str">
            <v>1.854,91</v>
          </cell>
        </row>
        <row r="2831">
          <cell r="A2831" t="str">
            <v>87361</v>
          </cell>
          <cell r="B2831" t="str">
            <v>ARGAMASSA TRAÇO 1:3 (CIMENTO E AREIA GROSSA) COM ADIÇÃO DE EMULSÃO POLIMÉRICA PARA CHAPISCO ROLADO, PREPARO MECÂNICO COM MISTURADOR DE EIXO HORIZONTAL DE 300 KG. AF_06/2014</v>
          </cell>
          <cell r="C2831" t="str">
            <v>M3</v>
          </cell>
          <cell r="D2831" t="str">
            <v>1.819,03</v>
          </cell>
        </row>
        <row r="2832">
          <cell r="A2832" t="str">
            <v>87362</v>
          </cell>
          <cell r="B2832" t="str">
            <v>ARGAMASSA TRAÇO 1:3 (CIMENTO E AREIA GROSSA) COM ADIÇÃO DE EMULSÃO POLIMÉRICA PARA CHAPISCO ROLADO, PREPARO MECÂNICO COM MISTURADOR DE EIXO HORIZONTAL DE 600 KG. AF_06/2014</v>
          </cell>
          <cell r="C2832" t="str">
            <v>M3</v>
          </cell>
          <cell r="D2832" t="str">
            <v>1.811,23</v>
          </cell>
        </row>
        <row r="2833">
          <cell r="A2833" t="str">
            <v>87363</v>
          </cell>
          <cell r="B2833" t="str">
            <v>ARGAMASSA TRAÇO 1:4 (CIMENTO E AREIA GROSSA) COM ADIÇÃO DE EMULSÃO POLIMÉRICA PARA CHAPISCO ROLADO, PREPARO MECÂNICO COM MISTURADOR DE EIXO HORIZONTAL DE 300 KG. AF_06/2014</v>
          </cell>
          <cell r="C2833" t="str">
            <v>M3</v>
          </cell>
          <cell r="D2833" t="str">
            <v>1.829,18</v>
          </cell>
        </row>
        <row r="2834">
          <cell r="A2834" t="str">
            <v>87364</v>
          </cell>
          <cell r="B2834" t="str">
            <v>ARGAMASSA TRAÇO 1:4 (CIMENTO E AREIA GROSSA) COM ADIÇÃO DE EMULSÃO POLIMÉRICA PARA CHAPISCO ROLADO, PREPARO MECÂNICO COM MISTURADOR DE EIXO HORIZONTAL DE 600 KG. AF_06/2014</v>
          </cell>
          <cell r="C2834" t="str">
            <v>M3</v>
          </cell>
          <cell r="D2834" t="str">
            <v>1.786,28</v>
          </cell>
        </row>
        <row r="2835">
          <cell r="A2835" t="str">
            <v>87365</v>
          </cell>
          <cell r="B2835" t="str">
            <v>ARGAMASSA TRAÇO 1:7 (CIMENTO E AREIA MÉDIA) COM ADIÇÃO DE PLASTIFICANTE PARA EMBOÇO/MASSA ÚNICA/ASSENTAMENTO DE ALVENARIA DE VEDAÇÃO, PREPARO MANUAL. AF_06/2014</v>
          </cell>
          <cell r="C2835" t="str">
            <v>M3</v>
          </cell>
          <cell r="D2835" t="str">
            <v>361,80</v>
          </cell>
        </row>
        <row r="2836">
          <cell r="A2836" t="str">
            <v>87366</v>
          </cell>
          <cell r="B2836" t="str">
            <v>ARGAMASSA TRAÇO 1:6 (CIMENTO E AREIA MÉDIA) COM ADIÇÃO DE PLASTIFICANTE PARA EMBOÇO/MASSA ÚNICA/ASSENTAMENTO DE ALVENARIA DE VEDAÇÃO, PREPARO MANUAL. AF_06/2014</v>
          </cell>
          <cell r="C2836" t="str">
            <v>M3</v>
          </cell>
          <cell r="D2836" t="str">
            <v>373,11</v>
          </cell>
        </row>
        <row r="2837">
          <cell r="A2837" t="str">
            <v>87367</v>
          </cell>
          <cell r="B2837" t="str">
            <v>ARGAMASSA TRAÇO 1:1:6 (CIMENTO, CAL E AREIA MÉDIA) PARA EMBOÇO/MASSA ÚNICA/ASSENTAMENTO DE ALVENARIA DE VEDAÇÃO, PREPARO MANUAL. AF_06/2014</v>
          </cell>
          <cell r="C2837" t="str">
            <v>M3</v>
          </cell>
          <cell r="D2837" t="str">
            <v>412,35</v>
          </cell>
        </row>
        <row r="2838">
          <cell r="A2838" t="str">
            <v>87368</v>
          </cell>
          <cell r="B2838" t="str">
            <v>ARGAMASSA TRAÇO 1:1,5:7,5 (CIMENTO, CAL E AREIA MÉDIA) PARA EMBOÇO/MASSA ÚNICA/ASSENTAMENTO DE ALVENARIA DE VEDAÇÃO, PREPARO MANUAL. AF_06/2014</v>
          </cell>
          <cell r="C2838" t="str">
            <v>M3</v>
          </cell>
          <cell r="D2838" t="str">
            <v>411,75</v>
          </cell>
        </row>
        <row r="2839">
          <cell r="A2839" t="str">
            <v>87369</v>
          </cell>
          <cell r="B2839" t="str">
            <v>ARGAMASSA TRAÇO 1:2:8 (CIMENTO, CAL E AREIA MÉDIA) PARA EMBOÇO/MASSA ÚNICA/ASSENTAMENTO DE ALVENARIA DE VEDAÇÃO, PREPARO MANUAL. AF_06/2014</v>
          </cell>
          <cell r="C2839" t="str">
            <v>M3</v>
          </cell>
          <cell r="D2839" t="str">
            <v>419,24</v>
          </cell>
        </row>
        <row r="2840">
          <cell r="A2840" t="str">
            <v>87370</v>
          </cell>
          <cell r="B2840" t="str">
            <v>ARGAMASSA TRAÇO 1:2:9 (CIMENTO, CAL E AREIA MÉDIA) PARA EMBOÇO/MASSA ÚNICA/ASSENTAMENTO DE ALVENARIA DE VEDAÇÃO, PREPARO MANUAL. AF_06/2014</v>
          </cell>
          <cell r="C2840" t="str">
            <v>M3</v>
          </cell>
          <cell r="D2840" t="str">
            <v>407,96</v>
          </cell>
        </row>
        <row r="2841">
          <cell r="A2841" t="str">
            <v>87371</v>
          </cell>
          <cell r="B2841" t="str">
            <v>ARGAMASSA TRAÇO 1:3:12 (CIMENTO, CAL E AREIA MÉDIA) PARA EMBOÇO/MASSA ÚNICA/ASSENTAMENTO DE ALVENARIA DE VEDAÇÃO, PREPARO MANUAL. AF_06/2014</v>
          </cell>
          <cell r="C2841" t="str">
            <v>M3</v>
          </cell>
          <cell r="D2841" t="str">
            <v>403,16</v>
          </cell>
        </row>
        <row r="2842">
          <cell r="A2842" t="str">
            <v>87372</v>
          </cell>
          <cell r="B2842" t="str">
            <v>ARGAMASSA TRAÇO 1:3 (CIMENTO E AREIA MÉDIA) PARA CONTRAPISO, PREPARO MANUAL. AF_06/2014</v>
          </cell>
          <cell r="C2842" t="str">
            <v>M3</v>
          </cell>
          <cell r="D2842" t="str">
            <v>473,03</v>
          </cell>
        </row>
        <row r="2843">
          <cell r="A2843" t="str">
            <v>87373</v>
          </cell>
          <cell r="B2843" t="str">
            <v>ARGAMASSA TRAÇO 1:4 (CIMENTO E AREIA MÉDIA) PARA CONTRAPISO, PREPARO MANUAL. AF_06/2014</v>
          </cell>
          <cell r="C2843" t="str">
            <v>M3</v>
          </cell>
          <cell r="D2843" t="str">
            <v>440,07</v>
          </cell>
        </row>
        <row r="2844">
          <cell r="A2844" t="str">
            <v>87374</v>
          </cell>
          <cell r="B2844" t="str">
            <v>ARGAMASSA TRAÇO 1:5 (CIMENTO E AREIA MÉDIA) PARA CONTRAPISO, PREPARO MANUAL. AF_06/2014</v>
          </cell>
          <cell r="C2844" t="str">
            <v>M3</v>
          </cell>
          <cell r="D2844" t="str">
            <v>417,90</v>
          </cell>
        </row>
        <row r="2845">
          <cell r="A2845" t="str">
            <v>87375</v>
          </cell>
          <cell r="B2845" t="str">
            <v>ARGAMASSA TRAÇO 1:6 (CIMENTO E AREIA MÉDIA) PARA CONTRAPISO, PREPARO MANUAL. AF_06/2014</v>
          </cell>
          <cell r="C2845" t="str">
            <v>M3</v>
          </cell>
          <cell r="D2845" t="str">
            <v>397,33</v>
          </cell>
        </row>
        <row r="2846">
          <cell r="A2846" t="str">
            <v>87376</v>
          </cell>
          <cell r="B2846" t="str">
            <v>ARGAMASSA TRAÇO 1:5 (CIMENTO E AREIA GROSSA) PARA CHAPISCO CONVENCIONAL, PREPARO MANUAL. AF_06/2014</v>
          </cell>
          <cell r="C2846" t="str">
            <v>M3</v>
          </cell>
          <cell r="D2846" t="str">
            <v>362,78</v>
          </cell>
        </row>
        <row r="2847">
          <cell r="A2847" t="str">
            <v>87377</v>
          </cell>
          <cell r="B2847" t="str">
            <v>ARGAMASSA TRAÇO 1:3 (CIMENTO E AREIA GROSSA) PARA CHAPISCO CONVENCIONAL, PREPARO MANUAL. AF_06/2014</v>
          </cell>
          <cell r="C2847" t="str">
            <v>M3</v>
          </cell>
          <cell r="D2847" t="str">
            <v>400,32</v>
          </cell>
        </row>
        <row r="2848">
          <cell r="A2848" t="str">
            <v>87378</v>
          </cell>
          <cell r="B2848" t="str">
            <v>ARGAMASSA TRAÇO 1:4 (CIMENTO E AREIA GROSSA) PARA CHAPISCO CONVENCIONAL, PREPARO MANUAL. AF_06/2014</v>
          </cell>
          <cell r="C2848" t="str">
            <v>M3</v>
          </cell>
          <cell r="D2848" t="str">
            <v>377,75</v>
          </cell>
        </row>
        <row r="2849">
          <cell r="A2849" t="str">
            <v>87379</v>
          </cell>
          <cell r="B2849" t="str">
            <v>ARGAMASSA TRAÇO 1:5 (CIMENTO E AREIA GROSSA) COM ADIÇÃO DE EMULSÃO POLIMÉRICA PARA CHAPISCO ROLADO, PREPARO MANUAL. AF_06/2014</v>
          </cell>
          <cell r="C2849" t="str">
            <v>M3</v>
          </cell>
          <cell r="D2849" t="str">
            <v>1.898,55</v>
          </cell>
        </row>
        <row r="2850">
          <cell r="A2850" t="str">
            <v>87380</v>
          </cell>
          <cell r="B2850" t="str">
            <v>ARGAMASSA TRAÇO 1:3 (CIMENTO E AREIA GROSSA) COM ADIÇÃO DE EMULSÃO POLIMÉRICA PARA CHAPISCO ROLADO, PREPARO MANUAL. AF_06/2014</v>
          </cell>
          <cell r="C2850" t="str">
            <v>M3</v>
          </cell>
          <cell r="D2850" t="str">
            <v>1.939,49</v>
          </cell>
        </row>
        <row r="2851">
          <cell r="A2851" t="str">
            <v>87381</v>
          </cell>
          <cell r="B2851" t="str">
            <v>ARGAMASSA TRAÇO 1:4 (CIMENTO E AREIA GROSSA) COM ADIÇÃO DE EMULSÃO POLIMÉRICA PARA CHAPISCO ROLADO, PREPARO MANUAL. AF_06/2014</v>
          </cell>
          <cell r="C2851" t="str">
            <v>M3</v>
          </cell>
          <cell r="D2851" t="str">
            <v>1.915,86</v>
          </cell>
        </row>
        <row r="2852">
          <cell r="A2852" t="str">
            <v>87382</v>
          </cell>
          <cell r="B2852" t="str">
            <v>ARGAMASSA INDUSTRIALIZADA MULTIUSO PARA REVESTIMENTOS E ASSENTAMENTO DA ALVENARIA, PREPARO COM MISTURADOR DE EIXO HORIZONTAL DE 160 KG. AF_06/2014</v>
          </cell>
          <cell r="C2852" t="str">
            <v>M3</v>
          </cell>
          <cell r="D2852" t="str">
            <v>891,72</v>
          </cell>
        </row>
        <row r="2853">
          <cell r="A2853" t="str">
            <v>87383</v>
          </cell>
          <cell r="B2853" t="str">
            <v>ARGAMASSA INDUSTRIALIZADA MULTIUSO PARA REVESTIMENTOS E ASSENTAMENTO DA ALVENARIA, PREPARO COM MISTURADOR DE EIXO HORIZONTAL DE 300 KG. AF_06/2014</v>
          </cell>
          <cell r="C2853" t="str">
            <v>M3</v>
          </cell>
          <cell r="D2853" t="str">
            <v>881,79</v>
          </cell>
        </row>
        <row r="2854">
          <cell r="A2854" t="str">
            <v>87384</v>
          </cell>
          <cell r="B2854" t="str">
            <v>ARGAMASSA INDUSTRIALIZADA MULTIUSO PARA REVESTIMENTOS E ASSENTAMENTO DA ALVENARIA, PREPARO COM MISTURADOR DE EIXO HORIZONTAL DE 600 KG. AF_06/2014</v>
          </cell>
          <cell r="C2854" t="str">
            <v>M3</v>
          </cell>
          <cell r="D2854" t="str">
            <v>872,31</v>
          </cell>
        </row>
        <row r="2855">
          <cell r="A2855" t="str">
            <v>87385</v>
          </cell>
          <cell r="B2855" t="str">
            <v>ARGAMASSA PRONTA PARA CONTRAPISO, PREPARO COM MISTURADOR DE EIXO HORIZONTAL DE 160 KG. AF_06/2014</v>
          </cell>
          <cell r="C2855" t="str">
            <v>M3</v>
          </cell>
          <cell r="D2855" t="str">
            <v>1.150,89</v>
          </cell>
        </row>
        <row r="2856">
          <cell r="A2856" t="str">
            <v>87386</v>
          </cell>
          <cell r="B2856" t="str">
            <v>ARGAMASSA PRONTA PARA CONTRAPISO, PREPARO COM MISTURADOR DE EIXO HORIZONTAL DE 300 KG. AF_06/2014</v>
          </cell>
          <cell r="C2856" t="str">
            <v>M3</v>
          </cell>
          <cell r="D2856" t="str">
            <v>1.137,65</v>
          </cell>
        </row>
        <row r="2857">
          <cell r="A2857" t="str">
            <v>87387</v>
          </cell>
          <cell r="B2857" t="str">
            <v>ARGAMASSA PRONTA PARA CONTRAPISO, PREPARO COM MISTURADOR DE EIXO HORIZONTAL DE 600 KG. AF_06/2014</v>
          </cell>
          <cell r="C2857" t="str">
            <v>M3</v>
          </cell>
          <cell r="D2857" t="str">
            <v>1.129,99</v>
          </cell>
        </row>
        <row r="2858">
          <cell r="A2858" t="str">
            <v>87388</v>
          </cell>
          <cell r="B2858" t="str">
            <v>ARGAMASSA PARA REVESTIMENTO DECORATIVO MONOCAMADA (MONOCAPA), PREPARO COM MISTURADOR DE EIXO HORIZONTAL DE 160 KG. AF_06/2014</v>
          </cell>
          <cell r="C2858" t="str">
            <v>M3</v>
          </cell>
          <cell r="D2858" t="str">
            <v>2.626,89</v>
          </cell>
        </row>
        <row r="2859">
          <cell r="A2859" t="str">
            <v>87389</v>
          </cell>
          <cell r="B2859" t="str">
            <v>ARGAMASSA PARA REVESTIMENTO DECORATIVO MONOCAMADA (MONOCAPA), PREPARO COM MISTURADOR DE EIXO HORIZONTAL DE 300 KG. AF_06/2014</v>
          </cell>
          <cell r="C2859" t="str">
            <v>M3</v>
          </cell>
          <cell r="D2859" t="str">
            <v>2.629,87</v>
          </cell>
        </row>
        <row r="2860">
          <cell r="A2860" t="str">
            <v>87390</v>
          </cell>
          <cell r="B2860" t="str">
            <v>ARGAMASSA PARA REVESTIMENTO DECORATIVO MONOCAMADA (MONOCAPA), PREPARO COM MISTURADOR DE EIXO HORIZONTAL DE 600 KG. AF_06/2014</v>
          </cell>
          <cell r="C2860" t="str">
            <v>M3</v>
          </cell>
          <cell r="D2860" t="str">
            <v>2.630,36</v>
          </cell>
        </row>
        <row r="2861">
          <cell r="A2861" t="str">
            <v>87391</v>
          </cell>
          <cell r="B2861" t="str">
            <v>ARGAMASSA INDUSTRIALIZADA PARA CHAPISCO ROLADO, PREPARO COM MISTURADOR DE EIXO HORIZONTAL DE 160 KG. AF_06/2014</v>
          </cell>
          <cell r="C2861" t="str">
            <v>M3</v>
          </cell>
          <cell r="D2861" t="str">
            <v>4.155,90</v>
          </cell>
        </row>
        <row r="2862">
          <cell r="A2862" t="str">
            <v>87393</v>
          </cell>
          <cell r="B2862" t="str">
            <v>ARGAMASSA INDUSTRIALIZADA PARA CHAPISCO ROLADO, PREPARO COM MISTURADOR DE EIXO HORIZONTAL DE 300 KG. AF_06/2014</v>
          </cell>
          <cell r="C2862" t="str">
            <v>M3</v>
          </cell>
          <cell r="D2862" t="str">
            <v>4.197,21</v>
          </cell>
        </row>
        <row r="2863">
          <cell r="A2863" t="str">
            <v>87394</v>
          </cell>
          <cell r="B2863" t="str">
            <v>ARGAMASSA INDUSTRIALIZADA PARA CHAPISCO ROLADO, PREPARO COM MISTURADOR DE EIXO HORIZONTAL DE 600 KG. AF_06/2014</v>
          </cell>
          <cell r="C2863" t="str">
            <v>M3</v>
          </cell>
          <cell r="D2863" t="str">
            <v>4.210,53</v>
          </cell>
        </row>
        <row r="2864">
          <cell r="A2864" t="str">
            <v>87395</v>
          </cell>
          <cell r="B2864" t="str">
            <v>ARGAMASSA INDUSTRIALIZADA PARA CHAPISCO COLANTE, PREPARO COM MISTURADOR DE EIXO HORIZONTAL DE 160 KG. AF_06/2014</v>
          </cell>
          <cell r="C2864" t="str">
            <v>M3</v>
          </cell>
          <cell r="D2864" t="str">
            <v>3.263,67</v>
          </cell>
        </row>
        <row r="2865">
          <cell r="A2865" t="str">
            <v>87396</v>
          </cell>
          <cell r="B2865" t="str">
            <v>ARGAMASSA INDUSTRIALIZADA PARA CHAPISCO COLANTE, PREPARO COM MISTURADOR DE EIXO HORIZONTAL DE 300 KG. AF_06/2014</v>
          </cell>
          <cell r="C2865" t="str">
            <v>M3</v>
          </cell>
          <cell r="D2865" t="str">
            <v>3.293,30</v>
          </cell>
        </row>
        <row r="2866">
          <cell r="A2866" t="str">
            <v>87397</v>
          </cell>
          <cell r="B2866" t="str">
            <v>ARGAMASSA INDUSTRIALIZADA PARA CHAPISCO COLANTE, PREPARO COM MISTURADOR DE EIXO HORIZONTAL DE 600 KG. AF_06/2014</v>
          </cell>
          <cell r="C2866" t="str">
            <v>M3</v>
          </cell>
          <cell r="D2866" t="str">
            <v>3.297,87</v>
          </cell>
        </row>
        <row r="2867">
          <cell r="A2867" t="str">
            <v>87398</v>
          </cell>
          <cell r="B2867" t="str">
            <v>ARGAMASSA INDUSTRIALIZADA MULTIUSO PARA REVESTIMENTOS E ASSENTAMENTO DA ALVENARIA, PREPARO MANUAL. AF_06/2014</v>
          </cell>
          <cell r="C2867" t="str">
            <v>M3</v>
          </cell>
          <cell r="D2867" t="str">
            <v>1.047,03</v>
          </cell>
        </row>
        <row r="2868">
          <cell r="A2868" t="str">
            <v>87399</v>
          </cell>
          <cell r="B2868" t="str">
            <v>ARGAMASSA PRONTA PARA CONTRAPISO, PREPARO MANUAL. AF_06/2014</v>
          </cell>
          <cell r="C2868" t="str">
            <v>M3</v>
          </cell>
          <cell r="D2868" t="str">
            <v>1.317,03</v>
          </cell>
        </row>
        <row r="2869">
          <cell r="A2869" t="str">
            <v>87401</v>
          </cell>
          <cell r="B2869" t="str">
            <v>ARGAMASSA INDUSTRIALIZADA PARA CHAPISCO ROLADO, PREPARO MANUAL. AF_06/2014</v>
          </cell>
          <cell r="C2869" t="str">
            <v>M3</v>
          </cell>
          <cell r="D2869" t="str">
            <v>4.398,81</v>
          </cell>
        </row>
        <row r="2870">
          <cell r="A2870" t="str">
            <v>87402</v>
          </cell>
          <cell r="B2870" t="str">
            <v>ARGAMASSA INDUSTRIALIZADA PARA CHAPISCO COLANTE, PREPARO MANUAL. AF_06/2014</v>
          </cell>
          <cell r="C2870" t="str">
            <v>M3</v>
          </cell>
          <cell r="D2870" t="str">
            <v>3.501,06</v>
          </cell>
        </row>
        <row r="2871">
          <cell r="A2871" t="str">
            <v>87404</v>
          </cell>
          <cell r="B2871" t="str">
            <v>ARGAMASSA PARA REVESTIMENTO DECORATIVO MONOCAMADA (MONOCAPA), MISTURA E PROJEÇÃO DE 1,5 M3/H DE ARGAMASSA. AF_06/2014</v>
          </cell>
          <cell r="C2871" t="str">
            <v>M3</v>
          </cell>
          <cell r="D2871" t="str">
            <v>2.729,40</v>
          </cell>
        </row>
        <row r="2872">
          <cell r="A2872" t="str">
            <v>87405</v>
          </cell>
          <cell r="B2872" t="str">
            <v>ARGAMASSA PARA REVESTIMENTO DECORATIVO MONOCAMADA (MONOCAPA), MISTURA E PROJEÇÃO DE 2 M3/H DE ARGAMASSA. AF_06/2014</v>
          </cell>
          <cell r="C2872" t="str">
            <v>M3</v>
          </cell>
          <cell r="D2872" t="str">
            <v>2.722,36</v>
          </cell>
        </row>
        <row r="2873">
          <cell r="A2873" t="str">
            <v>87407</v>
          </cell>
          <cell r="B2873" t="str">
            <v>ARGAMASSA INDUSTRIALIZADA PARA REVESTIMENTOS, MISTURA E PROJEÇÃO DE 1,5 M³/H DE ARGAMASSA. AF_06/2014</v>
          </cell>
          <cell r="C2873" t="str">
            <v>M3</v>
          </cell>
          <cell r="D2873" t="str">
            <v>899,97</v>
          </cell>
        </row>
        <row r="2874">
          <cell r="A2874" t="str">
            <v>87408</v>
          </cell>
          <cell r="B2874" t="str">
            <v>ARGAMASSA INDUSTRIALIZADA PARA REVESTIMENTOS, MISTURA E PROJEÇÃO DE 2 M³/H DE ARGAMASSA. AF_06/2014</v>
          </cell>
          <cell r="C2874" t="str">
            <v>M3</v>
          </cell>
          <cell r="D2874" t="str">
            <v>884,12</v>
          </cell>
        </row>
        <row r="2875">
          <cell r="A2875" t="str">
            <v>87410</v>
          </cell>
          <cell r="B2875" t="str">
            <v>ARGAMASSA À BASE DE GESSO, MISTURA E PROJEÇÃO DE 1,5 M³/H DE ARGAMASSA. AF_06/2014</v>
          </cell>
          <cell r="C2875" t="str">
            <v>M3</v>
          </cell>
          <cell r="D2875" t="str">
            <v>632,46</v>
          </cell>
        </row>
        <row r="2876">
          <cell r="A2876" t="str">
            <v>88626</v>
          </cell>
          <cell r="B2876" t="str">
            <v>ARGAMASSA TRAÇO 1:0,5:4,5 (CIMENTO, CAL E AREIA MÉDIA), PREPARO MECÂNICO COM BETONEIRA 400 L. AF_08/2014</v>
          </cell>
          <cell r="C2876" t="str">
            <v>M3</v>
          </cell>
          <cell r="D2876" t="str">
            <v>291,29</v>
          </cell>
        </row>
        <row r="2877">
          <cell r="A2877" t="str">
            <v>88627</v>
          </cell>
          <cell r="B2877" t="str">
            <v>ARGAMASSA TRAÇO 1:0,5:4,5 (CIMENTO, CAL E AREIA MÉDIA) PARA ASSENTAMENTO DE ALVENARIA, PREPARO MANUAL. AF_08/2014</v>
          </cell>
          <cell r="C2877" t="str">
            <v>M3</v>
          </cell>
          <cell r="D2877" t="str">
            <v>364,96</v>
          </cell>
        </row>
        <row r="2878">
          <cell r="A2878" t="str">
            <v>88628</v>
          </cell>
          <cell r="B2878" t="str">
            <v>ARGAMASSA TRAÇO 1:3 (CIMENTO E AREIA MÉDIA), PREPARO MECÂNICO COM BETONEIRA 400 L. AF_08/2014</v>
          </cell>
          <cell r="C2878" t="str">
            <v>M3</v>
          </cell>
          <cell r="D2878" t="str">
            <v>291,51</v>
          </cell>
        </row>
        <row r="2879">
          <cell r="A2879" t="str">
            <v>88629</v>
          </cell>
          <cell r="B2879" t="str">
            <v>ARGAMASSA TRAÇO 1:3 (CIMENTO E AREIA MÉDIA), PREPARO MANUAL. AF_08/2014</v>
          </cell>
          <cell r="C2879" t="str">
            <v>M3</v>
          </cell>
          <cell r="D2879" t="str">
            <v>370,17</v>
          </cell>
        </row>
        <row r="2880">
          <cell r="A2880" t="str">
            <v>88630</v>
          </cell>
          <cell r="B2880" t="str">
            <v>ARGAMASSA TRAÇO 1:4 (CIMENTO E AREIA MÉDIA), PREPARO MECÂNICO COM BETONEIRA 400 L. AF_08/2014</v>
          </cell>
          <cell r="C2880" t="str">
            <v>M3</v>
          </cell>
          <cell r="D2880" t="str">
            <v>263,96</v>
          </cell>
        </row>
        <row r="2881">
          <cell r="A2881" t="str">
            <v>88631</v>
          </cell>
          <cell r="B2881" t="str">
            <v>ARGAMASSA TRAÇO 1:4 (CIMENTO E AREIA MÉDIA), PREPARO MANUAL. AF_08/2014</v>
          </cell>
          <cell r="C2881" t="str">
            <v>M3</v>
          </cell>
          <cell r="D2881" t="str">
            <v>345,49</v>
          </cell>
        </row>
        <row r="2882">
          <cell r="A2882" t="str">
            <v>88715</v>
          </cell>
          <cell r="B2882" t="str">
            <v>ARGAMASSA TRAÇO 1:2:9 (CIMENTO, CAL E AREIA MÉDIA) PARA EMBOÇO/MASSA ÚNICA/ASSENTAMENTO DE ALVENARIA DE VEDAÇÃO, PREPARO MECÂNICO COM BETONEIRA 400 L. AF_09/2014</v>
          </cell>
          <cell r="C2882" t="str">
            <v>M3</v>
          </cell>
          <cell r="D2882" t="str">
            <v>307,64</v>
          </cell>
        </row>
        <row r="2883">
          <cell r="A2883" t="str">
            <v>95563</v>
          </cell>
          <cell r="B2883" t="str">
            <v>ARGAMASSA TRAÇO 1:1,65 (CIMENTO E AREIA MÉDIA), FCK 20 MPA, PREPARO MECÂNICO COM MISTURADOR DUPLO HORIZONTAL DE ALTA TURBULÊNCIA. AF_11/2016</v>
          </cell>
          <cell r="C2883" t="str">
            <v>M3</v>
          </cell>
          <cell r="D2883" t="str">
            <v>468,93</v>
          </cell>
        </row>
        <row r="2884">
          <cell r="B2884" t="str">
            <v>LIMPEZA EM GERAL</v>
          </cell>
        </row>
        <row r="2885">
          <cell r="A2885" t="str">
            <v>9537</v>
          </cell>
          <cell r="B2885" t="str">
            <v>LIMPEZA FINAL DA OBRA</v>
          </cell>
          <cell r="C2885" t="str">
            <v>M2</v>
          </cell>
          <cell r="D2885" t="str">
            <v>2,55</v>
          </cell>
        </row>
        <row r="2886">
          <cell r="A2886" t="str">
            <v>73806/1</v>
          </cell>
          <cell r="B2886" t="str">
            <v>LIMPEZA DE SUPERFICIES COM JATO DE ALTA PRESSAO DE AR E AGUA</v>
          </cell>
          <cell r="C2886" t="str">
            <v>M2</v>
          </cell>
          <cell r="D2886" t="str">
            <v>1,75</v>
          </cell>
        </row>
        <row r="2887">
          <cell r="A2887" t="str">
            <v>73948/2</v>
          </cell>
          <cell r="B2887" t="str">
            <v>LIMPEZA/PREPARO SUPERFICIE CONCRETO P/PINTURA</v>
          </cell>
          <cell r="C2887" t="str">
            <v>M2</v>
          </cell>
          <cell r="D2887" t="str">
            <v>9,12</v>
          </cell>
        </row>
        <row r="2888">
          <cell r="A2888" t="str">
            <v>73948/3</v>
          </cell>
          <cell r="B2888" t="str">
            <v>LIMPEZA AZULEJO</v>
          </cell>
          <cell r="C2888" t="str">
            <v>M2</v>
          </cell>
          <cell r="D2888" t="str">
            <v>6,58</v>
          </cell>
        </row>
        <row r="2889">
          <cell r="A2889" t="str">
            <v>73948/8</v>
          </cell>
          <cell r="B2889" t="str">
            <v>LIMPEZA VIDRO COMUM</v>
          </cell>
          <cell r="C2889" t="str">
            <v>M2</v>
          </cell>
          <cell r="D2889" t="str">
            <v>12,41</v>
          </cell>
        </row>
        <row r="2890">
          <cell r="A2890" t="str">
            <v>73948/9</v>
          </cell>
          <cell r="B2890" t="str">
            <v>LIMPEZA FORRO</v>
          </cell>
          <cell r="C2890" t="str">
            <v>M2</v>
          </cell>
          <cell r="D2890" t="str">
            <v>26,30</v>
          </cell>
        </row>
        <row r="2891">
          <cell r="A2891" t="str">
            <v>73948/11</v>
          </cell>
          <cell r="B2891" t="str">
            <v>LIMPEZA PISO CERAMICO</v>
          </cell>
          <cell r="C2891" t="str">
            <v>M2</v>
          </cell>
          <cell r="D2891" t="str">
            <v>22,30</v>
          </cell>
        </row>
        <row r="2892">
          <cell r="A2892" t="str">
            <v>73948/15</v>
          </cell>
          <cell r="B2892" t="str">
            <v>LIMPEZA PISO MARMORITE/GRANILITE</v>
          </cell>
          <cell r="C2892" t="str">
            <v>M2</v>
          </cell>
          <cell r="D2892" t="str">
            <v>14,61</v>
          </cell>
        </row>
        <row r="2893">
          <cell r="A2893" t="str">
            <v>73948/16</v>
          </cell>
          <cell r="B2893" t="str">
            <v>LIMPEZA MANUAL DO TERRENO (C/ RASPAGEM SUPERFICIAL)</v>
          </cell>
          <cell r="C2893" t="str">
            <v>M2</v>
          </cell>
          <cell r="D2893" t="str">
            <v>4,29</v>
          </cell>
        </row>
        <row r="2894">
          <cell r="A2894" t="str">
            <v>74086/1</v>
          </cell>
          <cell r="B2894" t="str">
            <v>LIMPEZA LOUCAS E METAIS</v>
          </cell>
          <cell r="C2894" t="str">
            <v>UN</v>
          </cell>
          <cell r="D2894" t="str">
            <v>27,08</v>
          </cell>
        </row>
        <row r="2896">
          <cell r="A2896" t="str">
            <v>84117</v>
          </cell>
          <cell r="B2896" t="str">
            <v>RASPAGEM / CALAFETACAO TACOS MADEIRA 1 DEMAO CERA</v>
          </cell>
          <cell r="C2896" t="str">
            <v>M2</v>
          </cell>
          <cell r="D2896" t="str">
            <v>19,08</v>
          </cell>
        </row>
        <row r="2897">
          <cell r="A2897" t="str">
            <v>84120</v>
          </cell>
          <cell r="B2897" t="str">
            <v>ENCERAMENTO MANUAL EM MADEIRA - 3 DEMAOS</v>
          </cell>
          <cell r="C2897" t="str">
            <v>M2</v>
          </cell>
          <cell r="D2897" t="str">
            <v>12,59</v>
          </cell>
        </row>
        <row r="2898">
          <cell r="A2898" t="str">
            <v>71516</v>
          </cell>
          <cell r="B2898" t="str">
            <v>CONJUNTO DE MANGUEIRA PARA COMBATE A INCENDIO EM FIBRA DE POLIESTER PURA, COM 1.1/2", REVESTIDA INTERNAMENTE, COM 2 LANCES DE 15M CADA</v>
          </cell>
          <cell r="C2898" t="str">
            <v>UN</v>
          </cell>
          <cell r="D2898" t="str">
            <v>406,20</v>
          </cell>
        </row>
        <row r="2899">
          <cell r="A2899" t="str">
            <v>73361</v>
          </cell>
          <cell r="B2899" t="str">
            <v>CONCRETO CICLOPICO FCK=10MPA 30% PEDRA DE MAO INCLUSIVE LANCAMENTO</v>
          </cell>
          <cell r="C2899" t="str">
            <v>M3</v>
          </cell>
          <cell r="D2899" t="str">
            <v>348,44</v>
          </cell>
        </row>
        <row r="2900">
          <cell r="A2900" t="str">
            <v>73714</v>
          </cell>
          <cell r="B2900" t="str">
            <v>CAIXA PARA RALO C OM GRELHA FOFO 135 KG DE ALV TIJOLO MACICO (7X10X20) PAREDES DE UMA VEZ (0.20 M) DE 0.90X1.20X1.50 M (EXTERNA) COM ARGAMASSA 1:4 CIMENTO:AREIA, BASE CONC FCK=10 MPA, EXCLUSIVE ESCAVACAO E REATERRO.</v>
          </cell>
          <cell r="C2900" t="str">
            <v>UN</v>
          </cell>
          <cell r="D2900" t="str">
            <v>1.291,04</v>
          </cell>
        </row>
        <row r="2901">
          <cell r="A2901" t="str">
            <v>86957</v>
          </cell>
          <cell r="B2901" t="str">
            <v>MÃO FRANCESA EM BARRA DE FERRO CHATO RETANGULAR 2" X 1/4", REFORÇADA, 40 X 30 CM</v>
          </cell>
          <cell r="C2901" t="str">
            <v>UN</v>
          </cell>
          <cell r="D2901" t="str">
            <v>30,13</v>
          </cell>
        </row>
        <row r="2902">
          <cell r="A2902" t="str">
            <v>86958</v>
          </cell>
          <cell r="B2902" t="str">
            <v>MÃO FRANCESA EM BARRA DE FERRO CHATO RETANGULAR 2" X 1/4", REFORÇADA, 30 X 25 CM</v>
          </cell>
          <cell r="C2902" t="str">
            <v>UN</v>
          </cell>
          <cell r="D2902" t="str">
            <v>27,30</v>
          </cell>
        </row>
        <row r="2903">
          <cell r="B2903" t="str">
            <v xml:space="preserve">LIMPEZA DESMATAMENTO  TAPUMES E OUTROS </v>
          </cell>
        </row>
        <row r="2904">
          <cell r="A2904" t="str">
            <v>73916/2</v>
          </cell>
          <cell r="B2904" t="str">
            <v>PLACA ESMALTADA PARA IDENTIFICAÇÃO NR DE RUA, DIMENSÕES 45X25CM</v>
          </cell>
          <cell r="C2904" t="str">
            <v>UN</v>
          </cell>
          <cell r="D2904" t="str">
            <v>90,75</v>
          </cell>
        </row>
        <row r="2905">
          <cell r="A2905" t="str">
            <v>73672</v>
          </cell>
          <cell r="B2905" t="str">
            <v>DESMATAMENTO E LIMPEZA MECANIZADA DE TERRENO COM ARVORES ATE Ø 15CM, UTILIZANDO TRATOR DE ESTEIRAS</v>
          </cell>
          <cell r="C2905" t="str">
            <v>M2</v>
          </cell>
          <cell r="D2905" t="str">
            <v>0,32</v>
          </cell>
        </row>
        <row r="2906">
          <cell r="A2906" t="str">
            <v>73822/2</v>
          </cell>
          <cell r="B2906" t="str">
            <v>LIMPEZA MECANIZADA DE TERRENO COM REMOCAO DE CAMADA VEGETAL, UTILIZANDO MOTONIVELADORA</v>
          </cell>
          <cell r="C2906" t="str">
            <v>M2</v>
          </cell>
          <cell r="D2906" t="str">
            <v>0,49</v>
          </cell>
        </row>
        <row r="2907">
          <cell r="A2907" t="str">
            <v>73859/1</v>
          </cell>
          <cell r="B2907" t="str">
            <v>DESMATAMENTO E LIMPEZA MECANIZADA DE TERRENO COM REMOCAO DE CAMADA VEGETAL, UTILIZANDO TRATOR DE ESTEIRAS</v>
          </cell>
          <cell r="C2907" t="str">
            <v>M2</v>
          </cell>
          <cell r="D2907" t="str">
            <v>0,13</v>
          </cell>
        </row>
        <row r="2908">
          <cell r="A2908" t="str">
            <v>73859/2</v>
          </cell>
          <cell r="B2908" t="str">
            <v>CAPINA E LIMPEZA MANUAL DE TERRENO</v>
          </cell>
          <cell r="C2908" t="str">
            <v>M2</v>
          </cell>
          <cell r="D2908" t="str">
            <v>1,37</v>
          </cell>
        </row>
        <row r="2909">
          <cell r="A2909" t="str">
            <v>85331</v>
          </cell>
          <cell r="B2909" t="str">
            <v>CORTE DE CAPOEIRA FINA A FOICE</v>
          </cell>
          <cell r="C2909" t="str">
            <v>M2</v>
          </cell>
          <cell r="D2909" t="str">
            <v>1,32</v>
          </cell>
        </row>
        <row r="2910">
          <cell r="A2910" t="str">
            <v>85422</v>
          </cell>
          <cell r="B2910" t="str">
            <v>PREPARO MANUAL DE TERRENO S/ RASPAGEM SUPERFICIAL</v>
          </cell>
          <cell r="C2910" t="str">
            <v>M2</v>
          </cell>
          <cell r="D2910" t="str">
            <v>6,87</v>
          </cell>
        </row>
        <row r="2911">
          <cell r="A2911" t="str">
            <v>74220/1</v>
          </cell>
          <cell r="B2911" t="str">
            <v>TAPUME DE CHAPA DE MADEIRA COMPENSADA, E= 6MM, COM PINTURA A CAL E REAPROVEITAMENTO DE 2X</v>
          </cell>
          <cell r="C2911" t="str">
            <v>M2</v>
          </cell>
          <cell r="D2911" t="str">
            <v>54,10</v>
          </cell>
        </row>
        <row r="2912">
          <cell r="A2912" t="str">
            <v>74221/1</v>
          </cell>
          <cell r="B2912" t="str">
            <v>SINALIZACAO DE TRANSITO - NOTURNA</v>
          </cell>
          <cell r="C2912" t="str">
            <v>M</v>
          </cell>
          <cell r="D2912" t="str">
            <v>2,50</v>
          </cell>
        </row>
        <row r="2913">
          <cell r="A2913" t="str">
            <v>74219/1</v>
          </cell>
          <cell r="B2913" t="str">
            <v>PASSADICOS COM TABUAS DE MADEIRA PARA PEDESTRES</v>
          </cell>
          <cell r="C2913" t="str">
            <v>M2</v>
          </cell>
          <cell r="D2913" t="str">
            <v>53,17</v>
          </cell>
        </row>
        <row r="2914">
          <cell r="A2914" t="str">
            <v>74219/2</v>
          </cell>
          <cell r="B2914" t="str">
            <v>PASSADICOS COM TABUAS DE MADEIRA PARA VEICULOS</v>
          </cell>
          <cell r="C2914" t="str">
            <v>M2</v>
          </cell>
          <cell r="D2914" t="str">
            <v>48,75</v>
          </cell>
        </row>
        <row r="2915">
          <cell r="A2915" t="str">
            <v>84126</v>
          </cell>
          <cell r="B2915" t="str">
            <v>CHAPA DE ACO CARBONO 3/8 (COLOC/ USO/ RETIR) P/ PASS VEICULO SOBRE VALA MEDIDA P/ AREA CHAPA EM CADA APLICACAO</v>
          </cell>
          <cell r="C2915" t="str">
            <v>M2</v>
          </cell>
          <cell r="D2915" t="str">
            <v>36,35</v>
          </cell>
        </row>
        <row r="2916">
          <cell r="B2916" t="str">
            <v>DEMOLIÇÃO E RETIRADAS</v>
          </cell>
        </row>
        <row r="2917">
          <cell r="A2917" t="str">
            <v>72214</v>
          </cell>
          <cell r="B2917" t="str">
            <v>DEMOLICAO DE ALVENARIA ESTRUTURAL DE BLOCOS VAZADOS DE CONCRETO</v>
          </cell>
          <cell r="C2917" t="str">
            <v>M3</v>
          </cell>
          <cell r="D2917" t="str">
            <v>68,72</v>
          </cell>
        </row>
        <row r="2918">
          <cell r="A2918" t="str">
            <v>72215</v>
          </cell>
          <cell r="B2918" t="str">
            <v>DEMOLICAO DE ALVENARIA DE ELEMENTOS CERAMICOS VAZADOS</v>
          </cell>
          <cell r="C2918" t="str">
            <v>M3</v>
          </cell>
          <cell r="D2918" t="str">
            <v>42,95</v>
          </cell>
        </row>
        <row r="2919">
          <cell r="A2919" t="str">
            <v>72216</v>
          </cell>
          <cell r="B2919" t="str">
            <v>DEMOLICAO DE VERGAS, CINTAS E PILARETES DE CONCRETO</v>
          </cell>
          <cell r="C2919" t="str">
            <v>M3</v>
          </cell>
          <cell r="D2919" t="str">
            <v>223,34</v>
          </cell>
        </row>
        <row r="2920">
          <cell r="A2920" t="str">
            <v>72220</v>
          </cell>
          <cell r="B2920" t="str">
            <v>RETIRADA DE ALVENARIA DE TIJOLOS DE VIDRO</v>
          </cell>
          <cell r="C2920" t="str">
            <v>M2</v>
          </cell>
          <cell r="D2920" t="str">
            <v>17,18</v>
          </cell>
        </row>
        <row r="2921">
          <cell r="A2921" t="str">
            <v>72221</v>
          </cell>
          <cell r="B2921" t="str">
            <v>RETIRADA DE PLACAS DIVISORIAS DE GRANILITE</v>
          </cell>
          <cell r="C2921" t="str">
            <v>M2</v>
          </cell>
          <cell r="D2921" t="str">
            <v>17,18</v>
          </cell>
        </row>
        <row r="2922">
          <cell r="A2922" t="str">
            <v>72224</v>
          </cell>
          <cell r="B2922" t="str">
            <v>DEMOLICAO DE TELHAS CERAMICAS OU DE VIDRO</v>
          </cell>
          <cell r="C2922" t="str">
            <v>M2</v>
          </cell>
          <cell r="D2922" t="str">
            <v>10,30</v>
          </cell>
        </row>
        <row r="2923">
          <cell r="A2923" t="str">
            <v>72226</v>
          </cell>
          <cell r="B2923" t="str">
            <v>RETIRADA DE ESTRUTURA DE MADEIRA PONTALETEADA PARA TELHAS CERAMICAS OU DE VIDRO</v>
          </cell>
          <cell r="C2923" t="str">
            <v>M2</v>
          </cell>
          <cell r="D2923" t="str">
            <v>11,01</v>
          </cell>
        </row>
        <row r="2924">
          <cell r="A2924" t="str">
            <v>72228</v>
          </cell>
          <cell r="B2924" t="str">
            <v>RETIRADA DE ESTRUTURA DE MADEIRA COM TESOURAS PARA TELHAS CERAMICAS OU DE VIDRO</v>
          </cell>
          <cell r="C2924" t="str">
            <v>M2</v>
          </cell>
          <cell r="D2924" t="str">
            <v>18,36</v>
          </cell>
        </row>
        <row r="2925">
          <cell r="A2925" t="str">
            <v>72237</v>
          </cell>
          <cell r="B2925" t="str">
            <v>RETIRADA DE ENTARUGAMENTO DE FORRO</v>
          </cell>
          <cell r="C2925" t="str">
            <v>M2</v>
          </cell>
          <cell r="D2925" t="str">
            <v>14,68</v>
          </cell>
        </row>
        <row r="2926">
          <cell r="A2926" t="str">
            <v>72238</v>
          </cell>
          <cell r="B2926" t="str">
            <v>RETIRADA DE FORRO EM REGUAS DE PVC, INCLUSIVE RETIRADA DE PERFIS</v>
          </cell>
          <cell r="C2926" t="str">
            <v>M2</v>
          </cell>
          <cell r="D2926" t="str">
            <v>7,33</v>
          </cell>
        </row>
        <row r="2927">
          <cell r="A2927" t="str">
            <v>73616</v>
          </cell>
          <cell r="B2927" t="str">
            <v>DEMOLICAO DE CONCRETO SIMPLES</v>
          </cell>
          <cell r="C2927" t="str">
            <v>M3</v>
          </cell>
          <cell r="D2927" t="str">
            <v>250,15</v>
          </cell>
        </row>
        <row r="2928">
          <cell r="A2928" t="str">
            <v>73801/1</v>
          </cell>
          <cell r="B2928" t="str">
            <v>DEMOLICAO DE PISO DE ALTA RESISTENCIA</v>
          </cell>
          <cell r="C2928" t="str">
            <v>M2</v>
          </cell>
          <cell r="D2928" t="str">
            <v>25,77</v>
          </cell>
        </row>
        <row r="2929">
          <cell r="A2929" t="str">
            <v>73802/1</v>
          </cell>
          <cell r="B2929" t="str">
            <v>DEMOLICAO DE REVESTIMENTO DE ARGAMASSA DE CAL E AREIA</v>
          </cell>
          <cell r="C2929" t="str">
            <v>M2</v>
          </cell>
          <cell r="D2929" t="str">
            <v>8,59</v>
          </cell>
        </row>
        <row r="2930">
          <cell r="A2930" t="str">
            <v>73874/1</v>
          </cell>
          <cell r="B2930" t="str">
            <v>REMOCAO DE PINTURAS COM JATEAMENTO DE AREIA, EM SUPERFICIES METALICAS</v>
          </cell>
          <cell r="C2930" t="str">
            <v>M2</v>
          </cell>
          <cell r="D2930" t="str">
            <v>26,12</v>
          </cell>
        </row>
        <row r="2931">
          <cell r="A2931" t="str">
            <v>73899/1</v>
          </cell>
          <cell r="B2931" t="str">
            <v>DEMOLICAO DE ALVENARIA DE TIJOLOS MACICOS S/REAPROVEITAMENTO</v>
          </cell>
          <cell r="C2931" t="str">
            <v>M3</v>
          </cell>
          <cell r="D2931" t="str">
            <v>76,97</v>
          </cell>
        </row>
        <row r="2932">
          <cell r="A2932" t="str">
            <v>73899/2</v>
          </cell>
          <cell r="B2932" t="str">
            <v>DEMOLICAO DE ALVENARIA DE TIJOLOS FURADOS S/REAPROVEITAMENTO</v>
          </cell>
          <cell r="C2932" t="str">
            <v>M3</v>
          </cell>
          <cell r="D2932" t="str">
            <v>96,21</v>
          </cell>
        </row>
        <row r="2933">
          <cell r="A2933" t="str">
            <v>84152</v>
          </cell>
          <cell r="B2933" t="str">
            <v>DEMOLICAO MANUAL CONCRETO ARMADO (PILAR / VIGA / LAJE) - INCL EMPILHACAO LATERAL NO CANTEIRO</v>
          </cell>
          <cell r="C2933" t="str">
            <v>M3</v>
          </cell>
          <cell r="D2933" t="str">
            <v>327,13</v>
          </cell>
        </row>
        <row r="2934">
          <cell r="A2934" t="str">
            <v>85332</v>
          </cell>
          <cell r="B2934" t="str">
            <v>RETIRADA DE APARELHOS DE ILUMINACAO C/ REAPROVEITAMENTO DE LAMPADAS</v>
          </cell>
          <cell r="C2934" t="str">
            <v>UN</v>
          </cell>
          <cell r="D2934" t="str">
            <v>5,52</v>
          </cell>
        </row>
        <row r="2935">
          <cell r="A2935" t="str">
            <v>85333</v>
          </cell>
          <cell r="B2935" t="str">
            <v>RETIRADA DE APARELHOS SANITARIOS</v>
          </cell>
          <cell r="C2935" t="str">
            <v>UN</v>
          </cell>
          <cell r="D2935" t="str">
            <v>19,65</v>
          </cell>
        </row>
        <row r="2936">
          <cell r="A2936">
            <v>85334</v>
          </cell>
          <cell r="B2936" t="str">
            <v>RETIRADA DE ESQUADRIAS METALICAS</v>
          </cell>
          <cell r="C2936" t="str">
            <v>M2</v>
          </cell>
          <cell r="D2936" t="str">
            <v>17,18</v>
          </cell>
        </row>
        <row r="2937">
          <cell r="A2937" t="str">
            <v>85335</v>
          </cell>
          <cell r="B2937" t="str">
            <v>RETIRADA DE MEIO FIO C/ EMPILHAMENTO E S/ REMOCAO</v>
          </cell>
          <cell r="C2937" t="str">
            <v>M</v>
          </cell>
          <cell r="D2937" t="str">
            <v>7,93</v>
          </cell>
        </row>
        <row r="2938">
          <cell r="A2938" t="str">
            <v>85336</v>
          </cell>
          <cell r="B2938" t="str">
            <v>RETIRADA DE TUBULACAO DE FERRO GALVANIZADO S/ ESCAVACAO OU RASGO EM ALVENARIA</v>
          </cell>
          <cell r="C2938" t="str">
            <v>M</v>
          </cell>
          <cell r="D2938" t="str">
            <v>5,53</v>
          </cell>
        </row>
        <row r="2939">
          <cell r="A2939" t="str">
            <v>85362</v>
          </cell>
          <cell r="B2939" t="str">
            <v>DEMOLICAO DE DIVISORIAS EM PLACAS DE MARMORITE OU DE CONCRETO</v>
          </cell>
          <cell r="C2939" t="str">
            <v>M2</v>
          </cell>
          <cell r="D2939" t="str">
            <v>13,74</v>
          </cell>
        </row>
        <row r="2940">
          <cell r="A2940" t="str">
            <v>85364</v>
          </cell>
          <cell r="B2940" t="str">
            <v>DEMOLICAO MANUAL DE ESTRUTURA DE CONCRETO ARMADO</v>
          </cell>
          <cell r="C2940" t="str">
            <v>M3</v>
          </cell>
          <cell r="D2940" t="str">
            <v>250,15</v>
          </cell>
        </row>
        <row r="2941">
          <cell r="A2941" t="str">
            <v>85366</v>
          </cell>
          <cell r="B2941" t="str">
            <v>DEMOLICAO MANUAL DE PAVIMENTACAO EM CONCRETO ASFALTICO, ESPESSURA 5CM</v>
          </cell>
          <cell r="C2941" t="str">
            <v>M2</v>
          </cell>
          <cell r="D2941" t="str">
            <v>22,33</v>
          </cell>
        </row>
        <row r="2942">
          <cell r="A2942" t="str">
            <v>85369</v>
          </cell>
          <cell r="B2942" t="str">
            <v>REMOCAO DE FORRO DE MADEIRA (LAMBRI) C/ REAPROVEITAMENTO</v>
          </cell>
          <cell r="C2942" t="str">
            <v>M2</v>
          </cell>
          <cell r="D2942" t="str">
            <v>38,30</v>
          </cell>
        </row>
        <row r="2943">
          <cell r="A2943" t="str">
            <v>85370</v>
          </cell>
          <cell r="B2943" t="str">
            <v>DEMOLICAO MANUAL DE LAJE PREMOLDADA COM TRANSPORTE E CARGA EM CAMINHAO BASCULANTE</v>
          </cell>
          <cell r="C2943" t="str">
            <v>M3</v>
          </cell>
          <cell r="D2943" t="str">
            <v>263,71</v>
          </cell>
        </row>
        <row r="2944">
          <cell r="A2944" t="str">
            <v>85371</v>
          </cell>
          <cell r="B2944" t="str">
            <v>REMOCAO DE PISO EM CARPETE</v>
          </cell>
          <cell r="C2944" t="str">
            <v>M2</v>
          </cell>
          <cell r="D2944" t="str">
            <v>3,15</v>
          </cell>
        </row>
        <row r="2945">
          <cell r="A2945" t="str">
            <v>85372</v>
          </cell>
          <cell r="B2945" t="str">
            <v>DEMOLICAO DE FORRO DE GESSO</v>
          </cell>
          <cell r="C2945" t="str">
            <v>M2</v>
          </cell>
          <cell r="D2945" t="str">
            <v>2,57</v>
          </cell>
        </row>
        <row r="2946">
          <cell r="A2946" t="str">
            <v>85374</v>
          </cell>
          <cell r="B2946" t="str">
            <v>REMOCAO DE DISPOSITIVOS PARA FUNCIONAMENTO DE APARELHOS SANITARIOS</v>
          </cell>
          <cell r="C2946" t="str">
            <v>UN</v>
          </cell>
          <cell r="D2946" t="str">
            <v>11,45</v>
          </cell>
        </row>
        <row r="2947">
          <cell r="A2947" t="str">
            <v>85375</v>
          </cell>
          <cell r="B2947" t="str">
            <v>REMOCAO DE BLOKRET COM EMPILHAMENTO</v>
          </cell>
          <cell r="C2947" t="str">
            <v>M2</v>
          </cell>
          <cell r="D2947" t="str">
            <v>13,46</v>
          </cell>
        </row>
        <row r="2948">
          <cell r="A2948" t="str">
            <v>85376</v>
          </cell>
          <cell r="B2948" t="str">
            <v>DEMOLICAO DE PISO VINILICO</v>
          </cell>
          <cell r="C2948" t="str">
            <v>M2</v>
          </cell>
          <cell r="D2948" t="str">
            <v>5,76</v>
          </cell>
        </row>
        <row r="2949">
          <cell r="A2949" t="str">
            <v>85383</v>
          </cell>
          <cell r="B2949" t="str">
            <v>REMOCAO DE CALHAS E CONDUTORES DE AGUAS PLUVIAIS</v>
          </cell>
          <cell r="C2949" t="str">
            <v>M</v>
          </cell>
          <cell r="D2949" t="str">
            <v>3,43</v>
          </cell>
        </row>
        <row r="2950">
          <cell r="A2950" t="str">
            <v>85389</v>
          </cell>
          <cell r="B2950" t="str">
            <v>REMOCAO TUBULACAO FF C/ DN 400 A 600MM EXCLUINDO ESCAVACAO/REATERRO</v>
          </cell>
          <cell r="C2950" t="str">
            <v>M</v>
          </cell>
          <cell r="D2950" t="str">
            <v>84,48</v>
          </cell>
        </row>
        <row r="2951">
          <cell r="A2951" t="str">
            <v>85390</v>
          </cell>
          <cell r="B2951" t="str">
            <v>REMOCAO TUBULACAO FF C/ DN 50 A 300MM EXCLUINDO ESCAVACAO/REATERRO</v>
          </cell>
          <cell r="C2951" t="str">
            <v>M</v>
          </cell>
          <cell r="D2951" t="str">
            <v>42,04</v>
          </cell>
        </row>
        <row r="2952">
          <cell r="A2952" t="str">
            <v>85392</v>
          </cell>
          <cell r="B2952" t="str">
            <v>REMOCAO TUBULACAO FF C/ DN 700 A 1200MM EXCLUINDO ESCAVACAO/REATERRO</v>
          </cell>
          <cell r="C2952" t="str">
            <v>M</v>
          </cell>
          <cell r="D2952" t="str">
            <v>206,32</v>
          </cell>
        </row>
        <row r="2953">
          <cell r="A2953" t="str">
            <v>85406</v>
          </cell>
          <cell r="B2953" t="str">
            <v>REMOCAO DE AZULEJO E SUBSTRATO DE ADERENCIA EM ARGAMASSA</v>
          </cell>
          <cell r="C2953" t="str">
            <v>M2</v>
          </cell>
          <cell r="D2953" t="str">
            <v>48,10</v>
          </cell>
        </row>
        <row r="2954">
          <cell r="A2954" t="str">
            <v>85407</v>
          </cell>
          <cell r="B2954" t="str">
            <v>REMOCAO DE FIACAO ELETRICA</v>
          </cell>
          <cell r="C2954" t="str">
            <v>M</v>
          </cell>
          <cell r="D2954" t="str">
            <v>10,20</v>
          </cell>
        </row>
        <row r="2955">
          <cell r="A2955" t="str">
            <v>85408</v>
          </cell>
          <cell r="B2955" t="str">
            <v>REMOCAO DE PEITORIL EM MARMORE OU GRANITO</v>
          </cell>
          <cell r="C2955" t="str">
            <v>M2</v>
          </cell>
          <cell r="D2955" t="str">
            <v>34,63</v>
          </cell>
        </row>
        <row r="2956">
          <cell r="A2956">
            <v>85409</v>
          </cell>
          <cell r="B2956" t="str">
            <v>REMOCAO DE PISO EM PLACAS DE BORRACHA COLADA</v>
          </cell>
          <cell r="C2956" t="str">
            <v>M2</v>
          </cell>
          <cell r="D2956" t="str">
            <v>7,04</v>
          </cell>
        </row>
        <row r="2957">
          <cell r="A2957" t="str">
            <v>85411</v>
          </cell>
          <cell r="B2957" t="str">
            <v>REMOCAO DE RODAPE CERAMICO</v>
          </cell>
          <cell r="C2957" t="str">
            <v>M</v>
          </cell>
          <cell r="D2957" t="str">
            <v>3,60</v>
          </cell>
        </row>
        <row r="2958">
          <cell r="A2958" t="str">
            <v>85415</v>
          </cell>
          <cell r="B2958" t="str">
            <v>REMOCAO DE DISPOSITIVOS PARA FUNCIONAMENTO DE PIA DE COZINHA</v>
          </cell>
          <cell r="C2958" t="str">
            <v>UN</v>
          </cell>
          <cell r="D2958" t="str">
            <v>9,98</v>
          </cell>
        </row>
        <row r="2959">
          <cell r="A2959" t="str">
            <v>85416</v>
          </cell>
          <cell r="B2959" t="str">
            <v>REMOCAO DE TOMADAS OU INTERRUPTORES ELETRICOS</v>
          </cell>
          <cell r="C2959" t="str">
            <v>UN</v>
          </cell>
          <cell r="D2959" t="str">
            <v>13,94</v>
          </cell>
        </row>
        <row r="2960">
          <cell r="A2960" t="str">
            <v>85417</v>
          </cell>
          <cell r="B2960" t="str">
            <v>RETIRADA DE TUBULACAO HIDROSSANITARIA APARENTE COM CONEXOES, Ø 1/2" A 2"</v>
          </cell>
          <cell r="C2960" t="str">
            <v>M</v>
          </cell>
          <cell r="D2960" t="str">
            <v>3,99</v>
          </cell>
        </row>
        <row r="2961">
          <cell r="A2961" t="str">
            <v>85418</v>
          </cell>
          <cell r="B2961" t="str">
            <v>RETIRADA DE TUBULACAO HIDROSSANITARIA EMBUTIDA COM CONEXOES Ø 1/2" A 2"</v>
          </cell>
          <cell r="C2961" t="str">
            <v>M</v>
          </cell>
          <cell r="D2961" t="str">
            <v>7,98</v>
          </cell>
        </row>
        <row r="2962">
          <cell r="A2962" t="str">
            <v>85419</v>
          </cell>
          <cell r="B2962" t="str">
            <v>RETIRADA DE TUBULACAO HIDROSSANITARIA APARENTE COM CONEXOES, Ø 2 1/2" A 4"</v>
          </cell>
          <cell r="C2962" t="str">
            <v>M</v>
          </cell>
          <cell r="D2962" t="str">
            <v>4,96</v>
          </cell>
        </row>
        <row r="2963">
          <cell r="A2963" t="str">
            <v>85420</v>
          </cell>
          <cell r="B2963" t="str">
            <v>RETIRADA DE TUBULACAO HIDROSSANITARIA EMBUTIDA COM CONEXOES, Ø 2 1/2" A 4"</v>
          </cell>
          <cell r="C2963" t="str">
            <v>M</v>
          </cell>
          <cell r="D2963" t="str">
            <v>11,97</v>
          </cell>
        </row>
        <row r="2964">
          <cell r="A2964" t="str">
            <v>85421</v>
          </cell>
          <cell r="B2964" t="str">
            <v>REMOCAO DE VIDRO COMUM</v>
          </cell>
          <cell r="C2964" t="str">
            <v>M2</v>
          </cell>
          <cell r="D2964" t="str">
            <v>12,61</v>
          </cell>
        </row>
        <row r="2965">
          <cell r="A2965" t="str">
            <v>89263</v>
          </cell>
          <cell r="B2965" t="str">
            <v>DEMOLICAO DE ESTRUTURA METALICA SEM REMOCAO</v>
          </cell>
          <cell r="C2965" t="str">
            <v>M2</v>
          </cell>
          <cell r="D2965" t="str">
            <v>34,47</v>
          </cell>
        </row>
        <row r="2966">
          <cell r="B2966" t="str">
            <v>LOCAÇÃO E ISOLAM,ENTO DE OBRA</v>
          </cell>
        </row>
        <row r="2967">
          <cell r="A2967" t="str">
            <v>85423</v>
          </cell>
          <cell r="B2967" t="str">
            <v>ISOLAMENTO DE OBRA COM TELA PLASTICA COM MALHA DE 5MM</v>
          </cell>
          <cell r="C2967" t="str">
            <v>M2</v>
          </cell>
          <cell r="D2967" t="str">
            <v>6,93</v>
          </cell>
        </row>
        <row r="2968">
          <cell r="A2968" t="str">
            <v>85424</v>
          </cell>
          <cell r="B2968" t="str">
            <v>ISOLAMENTO DE OBRA COM TELA PLASTICA COM MALHA DE 5MM E ESTRUTURA DE MADEIRA PONTALETEADA</v>
          </cell>
          <cell r="C2968" t="str">
            <v>M2</v>
          </cell>
          <cell r="D2968" t="str">
            <v>20,48</v>
          </cell>
        </row>
        <row r="2969">
          <cell r="A2969" t="str">
            <v>73686</v>
          </cell>
          <cell r="B2969" t="str">
            <v>LOCACAO DA OBRA, COM USO DE EQUIPAMENTOS TOPOGRAFICOS, INCLUSIVE NIVELADOR</v>
          </cell>
          <cell r="C2969" t="str">
            <v>M2</v>
          </cell>
          <cell r="D2969" t="str">
            <v>19,06</v>
          </cell>
        </row>
        <row r="2970">
          <cell r="A2970" t="str">
            <v>73992/1</v>
          </cell>
          <cell r="B2970" t="str">
            <v>LOCACAO CONVENCIONAL DE OBRA, ATRAVÉS DE GABARITO DE TABUAS CORRIDAS PONTALETADAS A CADA 1,50M, SEM REAPROVEITAMENTO</v>
          </cell>
          <cell r="C2970" t="str">
            <v>M2</v>
          </cell>
          <cell r="D2970" t="str">
            <v>8,83</v>
          </cell>
        </row>
        <row r="2971">
          <cell r="A2971" t="str">
            <v>74077/2</v>
          </cell>
          <cell r="B2971" t="str">
            <v>LOCACAO CONVENCIONAL DE OBRA, ATRAVÉS DE GABARITO DE TABUAS CORRIDAS PONTALETADAS, COM REAPROVEITAMENTO DE 10 VEZES.</v>
          </cell>
          <cell r="C2971" t="str">
            <v>M2</v>
          </cell>
          <cell r="D2971" t="str">
            <v>4,28</v>
          </cell>
        </row>
        <row r="2972">
          <cell r="A2972" t="str">
            <v>74077/3</v>
          </cell>
          <cell r="B2972" t="str">
            <v>LOCACAO CONVENCIONAL DE OBRA, ATRAVÉS DE GABARITO DE TABUAS CORRIDAS PONTALETADAS, COM REAPROVEITAMENTO DE 3 VEZES.</v>
          </cell>
          <cell r="C2972" t="str">
            <v>M2</v>
          </cell>
          <cell r="D2972" t="str">
            <v>5,16</v>
          </cell>
        </row>
        <row r="2973">
          <cell r="A2973" t="str">
            <v>85323</v>
          </cell>
          <cell r="B2973" t="str">
            <v>LOCACAO E NIVELAMENTO DE EMISSARIO/REDE COLETORA COM AUXILIO DE EQUIPAMENTO TOPOGRAFICO</v>
          </cell>
          <cell r="C2973" t="str">
            <v>M</v>
          </cell>
          <cell r="D2973" t="str">
            <v>1,61</v>
          </cell>
        </row>
        <row r="2974">
          <cell r="A2974" t="str">
            <v>73758/1</v>
          </cell>
          <cell r="B2974" t="str">
            <v>LEVANTAMENTO SECAO TRANSVERSAL C/NIVEL TERRENO NAO ACIDENTADO VEGETAÇÃO DENSA INCLUSIVE DESENHO ESC 1:200 EM PAPEL VEGETAL MILIMETRADO (MEDIDO P/M SECAO), INCLUSIVE NIVELADOR, AUXILIAR DE CALCULO TOPOGRAFICO E DESENHISTA.</v>
          </cell>
          <cell r="C2974" t="str">
            <v>M</v>
          </cell>
          <cell r="D2974" t="str">
            <v>1,75</v>
          </cell>
        </row>
        <row r="2975">
          <cell r="A2975" t="str">
            <v>78472</v>
          </cell>
          <cell r="B2975" t="str">
            <v>SERVICOS TOPOGRAFICOS PARA PAVIMENTACAO, INCLUSIVE NOTA DE SERVICOS, ACOMPANHAMENTO E GREIDE</v>
          </cell>
          <cell r="C2975" t="str">
            <v>M2</v>
          </cell>
          <cell r="D2975" t="str">
            <v>0,33</v>
          </cell>
        </row>
        <row r="2976">
          <cell r="B2976" t="str">
            <v>TRANSPORTE DE SOLO</v>
          </cell>
        </row>
        <row r="2977">
          <cell r="A2977" t="str">
            <v>93588</v>
          </cell>
          <cell r="B2977" t="str">
            <v>TRANSPORTE COM CAMINHÃO BASCULANTE DE 10 M3, EM VIA URBANA EM LEITO NATURAL (UNIDADE: M3XKM). AF_04/2016</v>
          </cell>
          <cell r="C2977" t="str">
            <v>M3XKM</v>
          </cell>
          <cell r="D2977" t="str">
            <v>1,46</v>
          </cell>
        </row>
        <row r="2978">
          <cell r="A2978" t="str">
            <v>93589</v>
          </cell>
          <cell r="B2978" t="str">
            <v>TRANSPORTE COM CAMINHÃO BASCULANTE DE 10 M3, EM VIA URBANA EM REVESTIMENTO PRIMÁRIO (UNIDADE: M3XKM). AF_04/2016</v>
          </cell>
          <cell r="C2978" t="str">
            <v>M3XKM</v>
          </cell>
          <cell r="D2978" t="str">
            <v>1,11</v>
          </cell>
        </row>
        <row r="2979">
          <cell r="A2979" t="str">
            <v>93590</v>
          </cell>
          <cell r="B2979" t="str">
            <v>TRANSPORTE COM CAMINHÃO BASCULANTE DE 10 M3, EM VIA URBANA PAVIMENTADA, DMT ACIMA DE 30KM (UNIDADE: M3XKM). AF_04/2016</v>
          </cell>
          <cell r="C2979" t="str">
            <v>M3XKM</v>
          </cell>
          <cell r="D2979" t="str">
            <v>0,74</v>
          </cell>
        </row>
        <row r="2980">
          <cell r="A2980" t="str">
            <v>93591</v>
          </cell>
          <cell r="B2980" t="str">
            <v>TRANSPORTE COM CAMINHÃO BASCULANTE DE 14 M3, EM VIA URBANA EM LEITO NATURAL (UNIDADE: M3XKM). AF_04/2016</v>
          </cell>
          <cell r="C2980" t="str">
            <v>M3XKM</v>
          </cell>
          <cell r="D2980" t="str">
            <v>1,30</v>
          </cell>
        </row>
        <row r="2981">
          <cell r="A2981" t="str">
            <v>93592</v>
          </cell>
          <cell r="B2981" t="str">
            <v>TRANSPORTE COM CAMINHÃO BASCULANTE DE 14 M3, EM VIA URBANA EM REVESTIMENTO PRIMÁRIO (UNIDADE: M3XKM). AF_04/2016</v>
          </cell>
          <cell r="C2981" t="str">
            <v>M3XKM</v>
          </cell>
          <cell r="D2981" t="str">
            <v>0,99</v>
          </cell>
        </row>
        <row r="2982">
          <cell r="A2982" t="str">
            <v>93593</v>
          </cell>
          <cell r="B2982" t="str">
            <v>TRANSPORTE COM CAMINHÃO BASCULANTE DE 14 M3, EM VIA URBANA PAVIMENTADA, DMT ACIMA DE 30 KM (UNIDADE: M3XKM). AF_04/2016</v>
          </cell>
          <cell r="C2982" t="str">
            <v>M3XKM</v>
          </cell>
          <cell r="D2982" t="str">
            <v>0,66</v>
          </cell>
        </row>
        <row r="2983">
          <cell r="A2983" t="str">
            <v>93594</v>
          </cell>
          <cell r="B2983" t="str">
            <v>TRANSPORTE COM CAMINHÃO BASCULANTE DE 10 M3, EM VIA URBANA EM LEITO NATURAL (UNIDADE: TONXKM). AF_04/2016</v>
          </cell>
          <cell r="C2983" t="str">
            <v>TXKM</v>
          </cell>
          <cell r="D2983" t="str">
            <v>0,97</v>
          </cell>
        </row>
        <row r="2984">
          <cell r="A2984" t="str">
            <v>93595</v>
          </cell>
          <cell r="B2984" t="str">
            <v>TRANSPORTE COM CAMINHÃO BASCULANTE DE 10 M3, EM VIA URBANA EM REVESTIMENTO PRIMÁRIO (UNIDADE: TONXKM). AF_04/2016</v>
          </cell>
          <cell r="C2984" t="str">
            <v>TXKM</v>
          </cell>
          <cell r="D2984" t="str">
            <v>0,74</v>
          </cell>
        </row>
        <row r="2985">
          <cell r="A2985" t="str">
            <v>93596</v>
          </cell>
          <cell r="B2985" t="str">
            <v>TRANSPORTE COM CAMINHÃO BASCULANTE DE 10 M3, EM VIA URBANA PAVIMENTADA, DMT ACIMA DE 30 KM (UNIDADE: TONXKM). AF_04/2016</v>
          </cell>
          <cell r="C2985" t="str">
            <v>TXKM</v>
          </cell>
          <cell r="D2985" t="str">
            <v>0,49</v>
          </cell>
        </row>
        <row r="2986">
          <cell r="A2986" t="str">
            <v>93597</v>
          </cell>
          <cell r="B2986" t="str">
            <v>TRANSPORTE COM CAMINHÃO BASCULANTE DE 14 M3, EM VIA URBANA EM LEITO NATURAL (UNIDADE: TONXKM). AF_04/2016</v>
          </cell>
          <cell r="C2986" t="str">
            <v>TXKM</v>
          </cell>
          <cell r="D2986" t="str">
            <v>0,87</v>
          </cell>
        </row>
        <row r="2987">
          <cell r="A2987" t="str">
            <v>93598</v>
          </cell>
          <cell r="B2987" t="str">
            <v>TRANSPORTE COM CAMINHÃO BASCULANTE DE 14 M3, EM VIA URBANA EM REVESTIMENTO PRIMÁRIO (UNIDADE: TONXKM). AF_04/2016</v>
          </cell>
          <cell r="C2987" t="str">
            <v>TXKM</v>
          </cell>
          <cell r="D2987" t="str">
            <v>0,66</v>
          </cell>
        </row>
        <row r="2988">
          <cell r="A2988" t="str">
            <v>93599</v>
          </cell>
          <cell r="B2988" t="str">
            <v>TRANSPORTE COM CAMINHÃO BASCULANTE DE 14 M3, EM VIA URBANA PAVIMENTADA, DMT ACIMA DE 30 KM (UNIDADE: TONXKM). AF_04/2016</v>
          </cell>
          <cell r="C2988" t="str">
            <v>TXKM</v>
          </cell>
          <cell r="D2988" t="str">
            <v>0,44</v>
          </cell>
        </row>
        <row r="2989">
          <cell r="A2989" t="str">
            <v>95425</v>
          </cell>
          <cell r="B2989" t="str">
            <v>TRANSPORTE COM CAMINHÃO BASCULANTE DE 18 M3, EM VIA URBANA EM LEITO NATURAL (UNIDADE: M3XKM). AF_09/2016</v>
          </cell>
          <cell r="C2989" t="str">
            <v>M3XKM</v>
          </cell>
          <cell r="D2989" t="str">
            <v>1,12</v>
          </cell>
        </row>
        <row r="2990">
          <cell r="A2990" t="str">
            <v>95426</v>
          </cell>
          <cell r="B2990" t="str">
            <v>TRANSPORTE COM CAMINHÃO BASCULANTE DE 18 M3, EM VIA URBANA EM REVESTIMENTO PRIMÁRIO (UNIDADE: M3XKM). AF_09/2016</v>
          </cell>
          <cell r="C2990" t="str">
            <v>M3XKM</v>
          </cell>
          <cell r="D2990" t="str">
            <v>0,85</v>
          </cell>
        </row>
        <row r="2991">
          <cell r="A2991" t="str">
            <v>95427</v>
          </cell>
          <cell r="B2991" t="str">
            <v>TRANSPORTE COM CAMINHÃO BASCULANTE DE 18 M3, EM VIA URBANA PAVIMENTADA, DMT ACIMA DE 30 KM(UNIDADE: M3XKM). AF_09/2016</v>
          </cell>
          <cell r="C2991" t="str">
            <v>M3XKM</v>
          </cell>
          <cell r="D2991" t="str">
            <v>0,57</v>
          </cell>
        </row>
        <row r="2992">
          <cell r="A2992" t="str">
            <v>95428</v>
          </cell>
          <cell r="B2992" t="str">
            <v>TRANSPORTE COM CAMINHÃO BASCULANTE DE 18 M3, EM VIA URBANA EM LEITO NATURAL (UNIDADE: TONXKM). AF_09/2016</v>
          </cell>
          <cell r="C2992" t="str">
            <v>TXKM</v>
          </cell>
          <cell r="D2992" t="str">
            <v>0,74</v>
          </cell>
        </row>
        <row r="2993">
          <cell r="A2993" t="str">
            <v>95429</v>
          </cell>
          <cell r="B2993" t="str">
            <v>TRANSPORTE COM CAMINHÃO BASCULANTE DE 18 M3, EM VIA URBANA EM REVESTIMENTO PRIMÁRIO (UNIDADE: TONXKM). AF_09/2016</v>
          </cell>
          <cell r="C2993" t="str">
            <v>TXKM</v>
          </cell>
          <cell r="D2993" t="str">
            <v>0,57</v>
          </cell>
        </row>
        <row r="2994">
          <cell r="A2994" t="str">
            <v>95430</v>
          </cell>
          <cell r="B2994" t="str">
            <v>TRANSPORTE COM CAMINHÃO BASCULANTE DE 18 M3, EM VIA URBANA PAVIMENTADA, DMT ACIMA DE 30 KM (UNIDADE: TONXKM). AF_09/2016</v>
          </cell>
          <cell r="C2994" t="str">
            <v>TXKM</v>
          </cell>
          <cell r="D2994" t="str">
            <v>0,38</v>
          </cell>
        </row>
        <row r="2995">
          <cell r="A2995" t="str">
            <v>95875</v>
          </cell>
          <cell r="B2995" t="str">
            <v>TRANSPORTE COM CAMINHÃO BASCULANTE DE 10 M3, EM VIA URBANA PAVIMENTADA, DMT ATÉ 30 KM (UNIDADE: M3XKM). AF_12/2016</v>
          </cell>
          <cell r="C2995" t="str">
            <v>M3XKM</v>
          </cell>
          <cell r="D2995" t="str">
            <v>1,05</v>
          </cell>
        </row>
        <row r="2996">
          <cell r="A2996" t="str">
            <v>95876</v>
          </cell>
          <cell r="B2996" t="str">
            <v>TRANSPORTE COM CAMINHÃO BASCULANTE DE 14 M3, EM VIA URBANA PAVIMENTADA, DMT ATÉ 30 KM (UNIDADE: M3XKM). AF_12/2016</v>
          </cell>
          <cell r="C2996" t="str">
            <v>M3XKM</v>
          </cell>
          <cell r="D2996" t="str">
            <v>0,93</v>
          </cell>
        </row>
        <row r="2997">
          <cell r="A2997" t="str">
            <v>95877</v>
          </cell>
          <cell r="B2997" t="str">
            <v>TRANSPORTE COM CAMINHÃO BASCULANTE DE 18 M3, EM VIA URBANA PAVIMENTADA, DMT ATÉ 30 KM (UNIDADE: M3XKM). AF_12/2016</v>
          </cell>
          <cell r="C2997" t="str">
            <v>M3XKM</v>
          </cell>
          <cell r="D2997" t="str">
            <v>0,80</v>
          </cell>
        </row>
        <row r="2998">
          <cell r="A2998" t="str">
            <v>95878</v>
          </cell>
          <cell r="B2998" t="str">
            <v>TRANSPORTE COM CAMINHÃO BASCULANTE DE 10 M3, EM VIA URBANA PAVIMENTADA, DMT ATÉ 30 KM (UNIDADE: TONXKM). AF_12/2016</v>
          </cell>
          <cell r="C2998" t="str">
            <v>TXKM</v>
          </cell>
          <cell r="D2998" t="str">
            <v>0,70</v>
          </cell>
        </row>
        <row r="2999">
          <cell r="A2999" t="str">
            <v>95879</v>
          </cell>
          <cell r="B2999" t="str">
            <v>TRANSPORTE COM CAMINHÃO BASCULANTE DE 14 M3, EM VIA URBANA PAVIMENTADA, DMT ATÉ 30 KM (UNIDADE: TONXKM). AF_12/2016</v>
          </cell>
          <cell r="C2999" t="str">
            <v>TXKM</v>
          </cell>
          <cell r="D2999" t="str">
            <v>0,62</v>
          </cell>
        </row>
        <row r="3000">
          <cell r="A3000" t="str">
            <v>95880</v>
          </cell>
          <cell r="B3000" t="str">
            <v>TRANSPORTE COM CAMINHÃO BASCULANTE DE 18 M3, EM VIA URBANA PAVIMENTADA, DMT ATÉ 30 KM (UNIDADE: TONXKM). AF_12/2016</v>
          </cell>
          <cell r="C3000" t="str">
            <v>TXKM</v>
          </cell>
          <cell r="D3000" t="str">
            <v>0,52</v>
          </cell>
        </row>
        <row r="3001">
          <cell r="A3001" t="str">
            <v>93176</v>
          </cell>
          <cell r="B3001" t="str">
            <v>TRANSPORTE DE MATERIAL ASFALTICO, COM CAMINHÃO COM CAPACIDADE DE 30000 L EM RODOVIA PAVIMENTADA PARA DISTÂNCIAS MÉDIAS DE TRANSPORTE SUPERIORES A 100 KM. AF_02/2016</v>
          </cell>
          <cell r="C3001" t="str">
            <v>TXKM</v>
          </cell>
          <cell r="D3001" t="str">
            <v>0,42</v>
          </cell>
        </row>
        <row r="3002">
          <cell r="A3002" t="str">
            <v>93177</v>
          </cell>
          <cell r="B3002" t="str">
            <v>TRANSPORTE DE MATERIAL ASFALTICO, COM CAMINHÃO COM CAPACIDADE DE 20000 L EM RODOVIA PAVIMENTADA PARA DISTÂNCIAS MÉDIAS DE TRANSPORTE IGUAL OU INFERIOR A 100 KM. AF_02/2016</v>
          </cell>
          <cell r="C3002" t="str">
            <v>TXKM</v>
          </cell>
          <cell r="D3002" t="str">
            <v>1,47</v>
          </cell>
        </row>
        <row r="3003">
          <cell r="A3003" t="str">
            <v>93178</v>
          </cell>
          <cell r="B3003" t="str">
            <v>TRANSPORTE DE MATERIAL ASFALTICO, COM CAMINHÃO COM CAPACIDADE DE 30000 L EM RODOVIA NÃO PAVIMENTADA PARA DISTÂNCIAS MÉDIAS DE TRANSPORTE SUPERIORES A 100 KM. AF_02/2016</v>
          </cell>
          <cell r="C3003" t="str">
            <v>TXKM</v>
          </cell>
          <cell r="D3003" t="str">
            <v>0,47</v>
          </cell>
        </row>
        <row r="3004">
          <cell r="A3004" t="str">
            <v>93179</v>
          </cell>
          <cell r="B3004" t="str">
            <v>TRANSPORTE DE MATERIAL ASFALTICO, COM CAMINHÃO COM CAPACIDADE DE 20000 L EM RODOVIA NÃO PAVIMENTADA PARA DISTÂNCIAS MÉDIAS DE TRANSPORTE IGUAL OU INFERIOR A 100 KM. AF_02/2016</v>
          </cell>
          <cell r="C3004" t="str">
            <v>TXKM</v>
          </cell>
          <cell r="D3004" t="str">
            <v>1,63</v>
          </cell>
        </row>
        <row r="3005">
          <cell r="B3005" t="str">
            <v>PAISAGISMO</v>
          </cell>
        </row>
        <row r="3006">
          <cell r="A3006" t="str">
            <v>73967/1</v>
          </cell>
          <cell r="B3006" t="str">
            <v>PLANTIO DE ARVORE, ALTURA DE 1,00M, EM CAVAS DE 80X80X80CM</v>
          </cell>
          <cell r="C3006" t="str">
            <v>UN</v>
          </cell>
          <cell r="D3006" t="str">
            <v>97,33</v>
          </cell>
        </row>
        <row r="3007">
          <cell r="A3007" t="str">
            <v>73967/2</v>
          </cell>
          <cell r="B3007" t="str">
            <v>PLANTIO DE ARVORE REGIONAL, ALTURA MAIOR QUE 2,00M, EM CAVAS DE 80X80X80CM</v>
          </cell>
          <cell r="C3007" t="str">
            <v>UN</v>
          </cell>
          <cell r="D3007" t="str">
            <v>124,23</v>
          </cell>
        </row>
        <row r="3008">
          <cell r="A3008" t="str">
            <v>73967/4</v>
          </cell>
          <cell r="B3008" t="str">
            <v>IRRIGAÇÃO DE ÁRVORE COM CARRO PIPA</v>
          </cell>
          <cell r="C3008" t="str">
            <v>UN</v>
          </cell>
          <cell r="D3008" t="str">
            <v>0,37</v>
          </cell>
        </row>
        <row r="3009">
          <cell r="A3009" t="str">
            <v>85178</v>
          </cell>
          <cell r="B3009" t="str">
            <v>PLANTIO DE ARBUSTO COM ALTURA 50 A 100CM, EM CAVA DE 60X60X60CM</v>
          </cell>
          <cell r="C3009" t="str">
            <v>UN</v>
          </cell>
          <cell r="D3009" t="str">
            <v>49,55</v>
          </cell>
        </row>
        <row r="3010">
          <cell r="A3010" t="str">
            <v>74236/1</v>
          </cell>
          <cell r="B3010" t="str">
            <v>PLANTIO DE GRAMA BATATAIS EM PLACAS</v>
          </cell>
          <cell r="C3010" t="str">
            <v>M2</v>
          </cell>
          <cell r="D3010" t="str">
            <v>10,17</v>
          </cell>
        </row>
        <row r="3011">
          <cell r="A3011" t="str">
            <v>85179</v>
          </cell>
          <cell r="B3011" t="str">
            <v>PLANTIO DE GRAMA SAO CARLOS EM LEIVAS</v>
          </cell>
          <cell r="C3011" t="str">
            <v>M2</v>
          </cell>
          <cell r="D3011" t="str">
            <v>11,83</v>
          </cell>
        </row>
        <row r="3012">
          <cell r="A3012" t="str">
            <v>85180</v>
          </cell>
          <cell r="B3012" t="str">
            <v>PLANTIO DE GRAMA ESMERALDA EM ROLO</v>
          </cell>
          <cell r="C3012" t="str">
            <v>M2</v>
          </cell>
          <cell r="D3012" t="str">
            <v>11,83</v>
          </cell>
        </row>
        <row r="3013">
          <cell r="A3013" t="str">
            <v>85182</v>
          </cell>
          <cell r="B3013" t="str">
            <v>REVOLVIMENTO E DESTORROAMENTO MANUAL DE SUPERFÍCIE GRAMADA COM PROFUNDIDADE ATÉ 20CM</v>
          </cell>
          <cell r="C3013" t="str">
            <v>M2</v>
          </cell>
          <cell r="D3013" t="str">
            <v>2,74</v>
          </cell>
        </row>
        <row r="3014">
          <cell r="A3014" t="str">
            <v>85183</v>
          </cell>
          <cell r="B3014" t="str">
            <v>REVOLVIMENTO MANUAL DE SOLO, PROFUNDIDADE ATÉ 20CM</v>
          </cell>
          <cell r="C3014" t="str">
            <v>M2</v>
          </cell>
          <cell r="D3014" t="str">
            <v>2,57</v>
          </cell>
        </row>
        <row r="3015">
          <cell r="A3015" t="str">
            <v>85184</v>
          </cell>
          <cell r="B3015" t="str">
            <v>RETIRADA DE GRAMA EM PLACAS</v>
          </cell>
          <cell r="C3015" t="str">
            <v>M2</v>
          </cell>
          <cell r="D3015" t="str">
            <v>4,29</v>
          </cell>
        </row>
        <row r="3016">
          <cell r="A3016" t="str">
            <v>85185</v>
          </cell>
          <cell r="B3016" t="str">
            <v>PODA E LIMPEZA DE ARBUSTO TIPO CERCA VIVA</v>
          </cell>
          <cell r="C3016" t="str">
            <v>M2</v>
          </cell>
          <cell r="D3016" t="str">
            <v>4,16</v>
          </cell>
        </row>
        <row r="3017">
          <cell r="A3017" t="str">
            <v>85186</v>
          </cell>
          <cell r="B3017" t="str">
            <v>PODA DE ARVORES, COM LIMPEZA DE GALHOS SECOS E RETIRADA DE PARASITAS, INCLUINDO REMOCAO DE ENTULHO</v>
          </cell>
          <cell r="C3017" t="str">
            <v>UN</v>
          </cell>
          <cell r="D3017" t="str">
            <v>87,04</v>
          </cell>
        </row>
        <row r="3018">
          <cell r="A3018" t="str">
            <v>90768</v>
          </cell>
          <cell r="B3018" t="str">
            <v>ARQUITETO DE OBRA JUNIOR COM ENCARGOS COMPLEMENTARES</v>
          </cell>
          <cell r="C3018" t="str">
            <v>H</v>
          </cell>
          <cell r="D3018" t="str">
            <v>65,35</v>
          </cell>
        </row>
        <row r="3019">
          <cell r="A3019" t="str">
            <v>90769</v>
          </cell>
          <cell r="B3019" t="str">
            <v>ARQUITETO DE OBRA PLENO COM ENCARGOS COMPLEMENTARES</v>
          </cell>
          <cell r="C3019" t="str">
            <v>H</v>
          </cell>
          <cell r="D3019" t="str">
            <v>74,93</v>
          </cell>
        </row>
        <row r="3020">
          <cell r="A3020" t="str">
            <v>90770</v>
          </cell>
          <cell r="B3020" t="str">
            <v>ARQUITETO DE OBRA SENIOR COM ENCARGOS COMPLEMENTARES</v>
          </cell>
          <cell r="C3020" t="str">
            <v>H</v>
          </cell>
          <cell r="D3020" t="str">
            <v>88,69</v>
          </cell>
        </row>
        <row r="3021">
          <cell r="A3021" t="str">
            <v>90771</v>
          </cell>
          <cell r="B3021" t="str">
            <v>AUXILIAR DE DESENHISTA COM ENCARGOS COMPLEMENTARES</v>
          </cell>
          <cell r="C3021" t="str">
            <v>H</v>
          </cell>
          <cell r="D3021" t="str">
            <v>23,31</v>
          </cell>
        </row>
        <row r="3022">
          <cell r="A3022" t="str">
            <v>90772</v>
          </cell>
          <cell r="B3022" t="str">
            <v>AUXILIAR DE ESCRITORIO COM ENCARGOS COMPLEMENTARES</v>
          </cell>
          <cell r="C3022" t="str">
            <v>H</v>
          </cell>
          <cell r="D3022" t="str">
            <v>15,56</v>
          </cell>
        </row>
        <row r="3023">
          <cell r="A3023" t="str">
            <v>90773</v>
          </cell>
          <cell r="B3023" t="str">
            <v>DESENHISTA COPISTA COM ENCARGOS COMPLEMENTARES</v>
          </cell>
          <cell r="C3023" t="str">
            <v>H</v>
          </cell>
          <cell r="D3023" t="str">
            <v>23,55</v>
          </cell>
        </row>
        <row r="3024">
          <cell r="A3024" t="str">
            <v>90775</v>
          </cell>
          <cell r="B3024" t="str">
            <v>DESENHISTA PROJETISTA COM ENCARGOS COMPLEMENTARES</v>
          </cell>
          <cell r="C3024" t="str">
            <v>H</v>
          </cell>
          <cell r="D3024" t="str">
            <v>37,00</v>
          </cell>
        </row>
        <row r="3025">
          <cell r="A3025" t="str">
            <v>90776</v>
          </cell>
          <cell r="B3025" t="str">
            <v>ENCARREGADO GERAL COM ENCARGOS COMPLEMENTARES</v>
          </cell>
          <cell r="C3025" t="str">
            <v>H</v>
          </cell>
          <cell r="D3025" t="str">
            <v>33,40</v>
          </cell>
        </row>
        <row r="3026">
          <cell r="A3026">
            <v>90777</v>
          </cell>
          <cell r="B3026" t="str">
            <v>ENGENHEIRO CIVIL DE OBRA JUNIOR COM ENCARGOS COMPLEMENTARES</v>
          </cell>
          <cell r="C3026" t="str">
            <v>H</v>
          </cell>
          <cell r="D3026" t="str">
            <v>69,48</v>
          </cell>
        </row>
        <row r="3027">
          <cell r="A3027" t="str">
            <v>90778</v>
          </cell>
          <cell r="B3027" t="str">
            <v>ENGENHEIRO CIVIL DE OBRA PLENO COM ENCARGOS COMPLEMENTARES</v>
          </cell>
          <cell r="C3027" t="str">
            <v>H</v>
          </cell>
          <cell r="D3027" t="str">
            <v>87,39</v>
          </cell>
        </row>
        <row r="3028">
          <cell r="A3028" t="str">
            <v>90779</v>
          </cell>
          <cell r="B3028" t="str">
            <v>ENGENHEIRO CIVIL DE OBRA SENIOR COM ENCARGOS COMPLEMENTARES</v>
          </cell>
          <cell r="C3028" t="str">
            <v>H</v>
          </cell>
          <cell r="D3028" t="str">
            <v>114,67</v>
          </cell>
        </row>
        <row r="3029">
          <cell r="A3029" t="str">
            <v>90780</v>
          </cell>
          <cell r="B3029" t="str">
            <v>MESTRE DE OBRAS COM ENCARGOS COMPLEMENTARES</v>
          </cell>
          <cell r="C3029" t="str">
            <v>H</v>
          </cell>
          <cell r="D3029" t="str">
            <v>50,33</v>
          </cell>
        </row>
        <row r="3030">
          <cell r="A3030" t="str">
            <v>90781</v>
          </cell>
          <cell r="B3030" t="str">
            <v>TOPOGRAFO COM ENCARGOS COMPLEMENTARES</v>
          </cell>
          <cell r="C3030" t="str">
            <v>H</v>
          </cell>
          <cell r="D3030" t="str">
            <v>18,31</v>
          </cell>
        </row>
        <row r="3031">
          <cell r="A3031" t="str">
            <v>91677</v>
          </cell>
          <cell r="B3031" t="str">
            <v>ENGENHEIRO ELETRICISTA COM ENCARGOS COMPLEMENTARES</v>
          </cell>
          <cell r="C3031" t="str">
            <v>H</v>
          </cell>
          <cell r="D3031" t="str">
            <v>81,39</v>
          </cell>
        </row>
        <row r="3032">
          <cell r="A3032" t="str">
            <v>91678</v>
          </cell>
          <cell r="B3032" t="str">
            <v>ENGENHEIRO SANITARISTA COM ENCARGOS COMPLEMENTARES</v>
          </cell>
          <cell r="C3032" t="str">
            <v>H</v>
          </cell>
          <cell r="D3032" t="str">
            <v>68,65</v>
          </cell>
        </row>
        <row r="3033">
          <cell r="A3033" t="str">
            <v>93556</v>
          </cell>
          <cell r="B3033" t="str">
            <v>FERRAMENTAS (ENCARGOS COMPLEMENTARES) - MENSALISTA</v>
          </cell>
          <cell r="C3033" t="str">
            <v>MES</v>
          </cell>
          <cell r="D3033" t="str">
            <v>94,62</v>
          </cell>
        </row>
        <row r="3034">
          <cell r="A3034" t="str">
            <v>93557</v>
          </cell>
          <cell r="B3034" t="str">
            <v>EPI (ENCARGOS COMPLEMENTARES) - MENSALISTA</v>
          </cell>
          <cell r="C3034" t="str">
            <v>MES</v>
          </cell>
          <cell r="D3034" t="str">
            <v>190,68</v>
          </cell>
        </row>
        <row r="3035">
          <cell r="A3035" t="str">
            <v>93558</v>
          </cell>
          <cell r="B3035" t="str">
            <v>MOTORISTA DE CAMINHAO COM ENCARGOS COMPLEMENTARES</v>
          </cell>
          <cell r="C3035" t="str">
            <v>MES</v>
          </cell>
          <cell r="D3035" t="str">
            <v>4.321,55</v>
          </cell>
        </row>
        <row r="3036">
          <cell r="A3036" t="str">
            <v>93559</v>
          </cell>
          <cell r="B3036" t="str">
            <v>DESENHISTA DETALHISTA COM ENCARGOS COMPLEMENTARES</v>
          </cell>
          <cell r="C3036" t="str">
            <v>MES</v>
          </cell>
          <cell r="D3036" t="str">
            <v>4.936,88</v>
          </cell>
        </row>
        <row r="3037">
          <cell r="A3037" t="str">
            <v>93560</v>
          </cell>
          <cell r="B3037" t="str">
            <v>DESENHISTA COPISTA COM ENCARGOS COMPLEMENTARES</v>
          </cell>
          <cell r="C3037" t="str">
            <v>MES</v>
          </cell>
          <cell r="D3037" t="str">
            <v>4.173,88</v>
          </cell>
        </row>
        <row r="3038">
          <cell r="A3038" t="str">
            <v>93561</v>
          </cell>
          <cell r="B3038" t="str">
            <v>DESENHISTA PROJETISTA COM ENCARGOS COMPLEMENTARES</v>
          </cell>
          <cell r="C3038" t="str">
            <v>MES</v>
          </cell>
          <cell r="D3038" t="str">
            <v>6.956,59</v>
          </cell>
        </row>
        <row r="3039">
          <cell r="A3039" t="str">
            <v>93562</v>
          </cell>
          <cell r="B3039" t="str">
            <v>AUXILIAR DE DESENHISTA COM ENCARGOS COMPLEMENTARES</v>
          </cell>
          <cell r="C3039" t="str">
            <v>MES</v>
          </cell>
          <cell r="D3039" t="str">
            <v>4.130,19</v>
          </cell>
        </row>
        <row r="3040">
          <cell r="A3040" t="str">
            <v>93563</v>
          </cell>
          <cell r="B3040" t="str">
            <v>ALMOXARIFE COM ENCARGOS COMPLEMENTARES</v>
          </cell>
          <cell r="C3040" t="str">
            <v>MES</v>
          </cell>
          <cell r="D3040" t="str">
            <v>4.011,86</v>
          </cell>
        </row>
        <row r="3041">
          <cell r="A3041" t="str">
            <v>93564</v>
          </cell>
          <cell r="B3041" t="str">
            <v>APONTADOR OU APROPRIADOR COM ENCARGOS COMPLEMENTARES</v>
          </cell>
          <cell r="C3041" t="str">
            <v>MES</v>
          </cell>
          <cell r="D3041" t="str">
            <v>3.857,69</v>
          </cell>
        </row>
        <row r="3042">
          <cell r="A3042" t="str">
            <v>93565</v>
          </cell>
          <cell r="B3042" t="str">
            <v>ENGENHEIRO CIVIL DE OBRA JUNIOR COM ENCARGOS COMPLEMENTARES</v>
          </cell>
          <cell r="C3042" t="str">
            <v>MES</v>
          </cell>
          <cell r="D3042" t="str">
            <v>12.151,07</v>
          </cell>
        </row>
        <row r="3043">
          <cell r="A3043" t="str">
            <v>93566</v>
          </cell>
          <cell r="B3043" t="str">
            <v>AUXILIAR DE ESCRITORIO COM ENCARGOS COMPLEMENTARES</v>
          </cell>
          <cell r="C3043" t="str">
            <v>MES</v>
          </cell>
          <cell r="D3043" t="str">
            <v>2.775,65</v>
          </cell>
        </row>
        <row r="3044">
          <cell r="A3044" t="str">
            <v>93567</v>
          </cell>
          <cell r="B3044" t="str">
            <v>ENGENHEIRO CIVIL DE OBRA PLENO COM ENCARGOS COMPLEMENTARES</v>
          </cell>
          <cell r="C3044" t="str">
            <v>MES</v>
          </cell>
          <cell r="D3044" t="str">
            <v>15.282,24</v>
          </cell>
        </row>
        <row r="3045">
          <cell r="A3045" t="str">
            <v>93568</v>
          </cell>
          <cell r="B3045" t="str">
            <v>ENGENHEIRO CIVIL DE OBRA SENIOR COM ENCARGOS COMPLEMENTARES</v>
          </cell>
          <cell r="C3045" t="str">
            <v>MES</v>
          </cell>
          <cell r="D3045" t="str">
            <v>20.049,29</v>
          </cell>
        </row>
        <row r="3046">
          <cell r="A3046" t="str">
            <v>93569</v>
          </cell>
          <cell r="B3046" t="str">
            <v>ARQUITETO JUNIOR COM ENCARGOS COMPLEMENTARES</v>
          </cell>
          <cell r="C3046" t="str">
            <v>MES</v>
          </cell>
          <cell r="D3046" t="str">
            <v>11.443,76</v>
          </cell>
        </row>
        <row r="3047">
          <cell r="A3047" t="str">
            <v>93570</v>
          </cell>
          <cell r="B3047" t="str">
            <v>ARQUITETO PLENO COM ENCARGOS COMPLEMENTARES</v>
          </cell>
          <cell r="C3047" t="str">
            <v>MES</v>
          </cell>
          <cell r="D3047" t="str">
            <v>13.119,82</v>
          </cell>
        </row>
        <row r="3048">
          <cell r="A3048" t="str">
            <v>93571</v>
          </cell>
          <cell r="B3048" t="str">
            <v>ARQUITETO SENIOR COM ENCARGOS COMPLEMENTARES</v>
          </cell>
          <cell r="C3048" t="str">
            <v>MES</v>
          </cell>
          <cell r="D3048" t="str">
            <v>15.528,39</v>
          </cell>
        </row>
        <row r="3049">
          <cell r="A3049" t="str">
            <v>93572</v>
          </cell>
          <cell r="B3049" t="str">
            <v>ENCARREGADO GERAL DE OBRAS COM ENCARGOS COMPLEMENTARES</v>
          </cell>
          <cell r="C3049" t="str">
            <v>MES</v>
          </cell>
          <cell r="D3049" t="str">
            <v>5.882,33</v>
          </cell>
        </row>
        <row r="3050">
          <cell r="A3050">
            <v>94295</v>
          </cell>
          <cell r="B3050" t="str">
            <v>MESTRE DE OBRAS COM ENCARGOS COMPLEMENTARES</v>
          </cell>
          <cell r="C3050" t="str">
            <v>MES</v>
          </cell>
          <cell r="D3050" t="str">
            <v>8.795,24</v>
          </cell>
        </row>
        <row r="3051">
          <cell r="A3051" t="str">
            <v>94296</v>
          </cell>
          <cell r="B3051" t="str">
            <v>TOPOGRAFO COM ENCARGOS COMPLEMENTARES</v>
          </cell>
          <cell r="C3051" t="str">
            <v>MES</v>
          </cell>
          <cell r="D3051" t="str">
            <v>3.254,82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1"/>
  <sheetViews>
    <sheetView tabSelected="1" view="pageBreakPreview" zoomScaleNormal="100" zoomScaleSheetLayoutView="100" workbookViewId="0">
      <selection activeCell="W7" sqref="W7"/>
    </sheetView>
  </sheetViews>
  <sheetFormatPr defaultRowHeight="12.75" x14ac:dyDescent="0.2"/>
  <cols>
    <col min="1" max="1" width="10" style="3" customWidth="1"/>
    <col min="2" max="2" width="13.140625" style="3" customWidth="1"/>
    <col min="3" max="3" width="7.28515625" style="3" bestFit="1" customWidth="1"/>
    <col min="4" max="4" width="31.5703125" style="143" customWidth="1"/>
    <col min="5" max="5" width="9.7109375" style="144" customWidth="1"/>
    <col min="6" max="6" width="12.5703125" style="3" customWidth="1"/>
    <col min="7" max="7" width="9.7109375" style="3" customWidth="1"/>
    <col min="8" max="8" width="9.7109375" style="3" hidden="1" customWidth="1"/>
    <col min="9" max="9" width="15" style="3" customWidth="1"/>
    <col min="10" max="10" width="13.5703125" style="38" customWidth="1"/>
    <col min="11" max="11" width="46.28515625" style="3" hidden="1" customWidth="1"/>
    <col min="12" max="12" width="14.140625" style="3" hidden="1" customWidth="1"/>
    <col min="13" max="13" width="11.140625" style="3" hidden="1" customWidth="1"/>
    <col min="14" max="16" width="0" style="3" hidden="1" customWidth="1"/>
    <col min="17" max="17" width="11.42578125" style="4" hidden="1" customWidth="1"/>
    <col min="18" max="18" width="11.28515625" style="3" hidden="1" customWidth="1"/>
    <col min="19" max="19" width="11.28515625" style="3" bestFit="1" customWidth="1"/>
    <col min="20" max="16384" width="9.140625" style="3"/>
  </cols>
  <sheetData>
    <row r="1" spans="1:17" ht="15" x14ac:dyDescent="0.25">
      <c r="A1" s="1"/>
      <c r="B1" s="2"/>
      <c r="C1" s="2"/>
      <c r="D1" s="2"/>
      <c r="E1" s="2"/>
      <c r="F1" s="2"/>
      <c r="G1" s="2"/>
      <c r="H1" s="2"/>
      <c r="I1" s="2"/>
      <c r="J1" s="2"/>
    </row>
    <row r="2" spans="1:17" ht="15" x14ac:dyDescent="0.25">
      <c r="A2" s="1"/>
      <c r="B2" s="154" t="s">
        <v>0</v>
      </c>
      <c r="C2" s="154"/>
      <c r="D2" s="154"/>
      <c r="E2" s="154"/>
      <c r="F2" s="154"/>
      <c r="G2" s="2"/>
      <c r="H2" s="2"/>
      <c r="I2" s="2"/>
      <c r="J2" s="2"/>
    </row>
    <row r="3" spans="1:17" ht="15" x14ac:dyDescent="0.25">
      <c r="A3" s="1"/>
      <c r="B3" s="154" t="s">
        <v>1</v>
      </c>
      <c r="C3" s="154"/>
      <c r="D3" s="154"/>
      <c r="E3" s="154"/>
      <c r="F3" s="154"/>
      <c r="G3" s="2"/>
      <c r="H3" s="2"/>
      <c r="I3" s="2"/>
      <c r="J3" s="2"/>
    </row>
    <row r="4" spans="1:17" ht="15" x14ac:dyDescent="0.25">
      <c r="A4" s="1"/>
      <c r="B4" s="2"/>
      <c r="C4" s="2"/>
      <c r="D4" s="2"/>
      <c r="E4" s="2"/>
      <c r="F4" s="2"/>
      <c r="G4" s="2"/>
      <c r="H4" s="2"/>
      <c r="I4" s="2"/>
      <c r="J4" s="2"/>
    </row>
    <row r="5" spans="1:17" ht="15" x14ac:dyDescent="0.25">
      <c r="A5" s="1"/>
      <c r="B5" s="154" t="s">
        <v>2</v>
      </c>
      <c r="C5" s="154"/>
      <c r="D5" s="154"/>
      <c r="E5" s="154"/>
      <c r="F5" s="154"/>
      <c r="G5" s="2"/>
      <c r="H5" s="2"/>
      <c r="I5" s="2"/>
      <c r="J5" s="2"/>
    </row>
    <row r="6" spans="1:17" ht="15" x14ac:dyDescent="0.25">
      <c r="A6" s="1"/>
      <c r="B6" s="2"/>
      <c r="C6" s="5"/>
      <c r="D6" s="6"/>
      <c r="E6" s="5"/>
      <c r="F6" s="2"/>
      <c r="G6" s="2"/>
      <c r="H6" s="2"/>
      <c r="I6" s="2"/>
      <c r="J6" s="2"/>
    </row>
    <row r="7" spans="1:17" ht="22.5" x14ac:dyDescent="0.25">
      <c r="A7" s="1"/>
      <c r="B7" s="2"/>
      <c r="C7" s="5"/>
      <c r="D7" s="6"/>
      <c r="E7" s="5"/>
      <c r="F7" s="2"/>
      <c r="G7" s="7" t="s">
        <v>3</v>
      </c>
      <c r="H7" s="7"/>
      <c r="I7" s="7" t="s">
        <v>4</v>
      </c>
      <c r="J7" s="7" t="s">
        <v>5</v>
      </c>
    </row>
    <row r="8" spans="1:17" ht="15" x14ac:dyDescent="0.25">
      <c r="A8" s="8" t="s">
        <v>6</v>
      </c>
      <c r="B8" s="8"/>
      <c r="C8" s="8"/>
      <c r="D8" s="8"/>
      <c r="E8" s="8"/>
      <c r="F8" s="2"/>
      <c r="G8" s="9" t="s">
        <v>7</v>
      </c>
      <c r="H8" s="9"/>
      <c r="I8" s="10" t="s">
        <v>8</v>
      </c>
      <c r="J8" s="11">
        <v>0.88519999999999999</v>
      </c>
    </row>
    <row r="9" spans="1:17" ht="22.5" x14ac:dyDescent="0.25">
      <c r="A9" s="155" t="s">
        <v>9</v>
      </c>
      <c r="B9" s="155"/>
      <c r="C9" s="155"/>
      <c r="D9" s="155"/>
      <c r="E9" s="155"/>
      <c r="F9" s="2"/>
      <c r="G9" s="9" t="s">
        <v>10</v>
      </c>
      <c r="H9" s="9"/>
      <c r="I9" s="10" t="s">
        <v>11</v>
      </c>
      <c r="J9" s="11">
        <v>1.3027</v>
      </c>
    </row>
    <row r="10" spans="1:17" ht="15" x14ac:dyDescent="0.25">
      <c r="A10" s="1"/>
      <c r="B10" s="2"/>
      <c r="C10" s="5"/>
      <c r="D10" s="5"/>
      <c r="E10" s="5"/>
      <c r="F10" s="2"/>
      <c r="G10" s="9" t="s">
        <v>12</v>
      </c>
      <c r="H10" s="9"/>
      <c r="I10" s="10" t="s">
        <v>8</v>
      </c>
      <c r="J10" s="11">
        <v>0.98360000000000003</v>
      </c>
    </row>
    <row r="11" spans="1:17" ht="22.5" x14ac:dyDescent="0.2">
      <c r="A11" s="7" t="s">
        <v>3</v>
      </c>
      <c r="B11" s="7" t="s">
        <v>13</v>
      </c>
      <c r="C11" s="7" t="s">
        <v>14</v>
      </c>
      <c r="D11" s="7" t="s">
        <v>15</v>
      </c>
      <c r="E11" s="7" t="s">
        <v>16</v>
      </c>
      <c r="F11" s="7" t="s">
        <v>17</v>
      </c>
      <c r="G11" s="7" t="s">
        <v>18</v>
      </c>
      <c r="H11" s="7"/>
      <c r="I11" s="7" t="s">
        <v>19</v>
      </c>
      <c r="J11" s="12" t="s">
        <v>20</v>
      </c>
      <c r="M11" s="13"/>
      <c r="Q11" s="14" t="s">
        <v>21</v>
      </c>
    </row>
    <row r="12" spans="1:17" x14ac:dyDescent="0.2">
      <c r="A12" s="15"/>
      <c r="B12" s="16"/>
      <c r="C12" s="17" t="s">
        <v>22</v>
      </c>
      <c r="D12" s="18" t="s">
        <v>23</v>
      </c>
      <c r="E12" s="19"/>
      <c r="F12" s="20"/>
      <c r="G12" s="20"/>
      <c r="H12" s="20"/>
      <c r="I12" s="20"/>
      <c r="J12" s="21"/>
      <c r="M12" s="13"/>
      <c r="Q12" s="14"/>
    </row>
    <row r="13" spans="1:17" x14ac:dyDescent="0.2">
      <c r="A13" s="22"/>
      <c r="B13" s="23"/>
      <c r="C13" s="23" t="s">
        <v>24</v>
      </c>
      <c r="D13" s="24" t="s">
        <v>25</v>
      </c>
      <c r="E13" s="22"/>
      <c r="F13" s="25"/>
      <c r="G13" s="25"/>
      <c r="H13" s="25"/>
      <c r="I13" s="25"/>
      <c r="J13" s="26"/>
      <c r="M13" s="13"/>
      <c r="Q13" s="14"/>
    </row>
    <row r="14" spans="1:17" ht="22.5" x14ac:dyDescent="0.2">
      <c r="A14" s="27" t="s">
        <v>7</v>
      </c>
      <c r="B14" s="28" t="s">
        <v>26</v>
      </c>
      <c r="C14" s="9" t="s">
        <v>27</v>
      </c>
      <c r="D14" s="29" t="str">
        <f>VLOOKUP(B14,[1]SINAPI_ATUAL!$A$2:$D$6315,2,FALSE)</f>
        <v>VIGIA NOTURNO COM ENCARGOS COMPLEMENTARES</v>
      </c>
      <c r="E14" s="9" t="str">
        <f>VLOOKUP(B14,[1]SINAPI_ATUAL!$A$2:$D$6315,3,FALSE)</f>
        <v>H</v>
      </c>
      <c r="F14" s="30">
        <f>'[1]MEMORIA DE CALCULO PADRÃO MAUA'!J25</f>
        <v>1080</v>
      </c>
      <c r="G14" s="30"/>
      <c r="H14" s="30"/>
      <c r="I14" s="31"/>
      <c r="J14" s="30">
        <f>ROUND(F14*I14,2)</f>
        <v>0</v>
      </c>
      <c r="M14" s="13"/>
      <c r="Q14" s="14"/>
    </row>
    <row r="15" spans="1:17" ht="22.5" x14ac:dyDescent="0.2">
      <c r="A15" s="9" t="s">
        <v>7</v>
      </c>
      <c r="B15" s="9" t="s">
        <v>28</v>
      </c>
      <c r="C15" s="9" t="s">
        <v>29</v>
      </c>
      <c r="D15" s="29" t="str">
        <f>VLOOKUP(B15,[1]SINAPI_ATUAL!$A$2:$D$6315,2,FALSE)</f>
        <v>PLACA DE OBRA EM CHAPA DE ACO GALVANIZADO</v>
      </c>
      <c r="E15" s="9" t="str">
        <f>VLOOKUP(B15,[1]SINAPI_ATUAL!$A$2:$D$6315,3,FALSE)</f>
        <v>M2</v>
      </c>
      <c r="F15" s="32">
        <f>'[1]MEMORIA DE CALCULO PADRÃO MAUA'!M31</f>
        <v>6</v>
      </c>
      <c r="G15" s="30"/>
      <c r="H15" s="30"/>
      <c r="I15" s="31"/>
      <c r="J15" s="33">
        <f>ROUND(F15*I15,2)</f>
        <v>0</v>
      </c>
      <c r="M15" s="13"/>
      <c r="Q15" s="14"/>
    </row>
    <row r="16" spans="1:17" x14ac:dyDescent="0.2">
      <c r="A16" s="7"/>
      <c r="B16" s="7"/>
      <c r="C16" s="7"/>
      <c r="D16" s="34" t="s">
        <v>30</v>
      </c>
      <c r="E16" s="35"/>
      <c r="F16" s="35"/>
      <c r="G16" s="36"/>
      <c r="H16" s="36"/>
      <c r="I16" s="7"/>
      <c r="J16" s="37">
        <f>J15+J14</f>
        <v>0</v>
      </c>
      <c r="L16" s="38">
        <f>J16</f>
        <v>0</v>
      </c>
      <c r="M16" s="39">
        <f>SUM(J14:J15)</f>
        <v>0</v>
      </c>
      <c r="Q16" s="14"/>
    </row>
    <row r="17" spans="1:17" x14ac:dyDescent="0.2">
      <c r="A17" s="22"/>
      <c r="B17" s="7"/>
      <c r="C17" s="7" t="s">
        <v>31</v>
      </c>
      <c r="D17" s="34" t="s">
        <v>32</v>
      </c>
      <c r="E17" s="40"/>
      <c r="F17" s="40"/>
      <c r="G17" s="41"/>
      <c r="H17" s="41"/>
      <c r="I17" s="22"/>
      <c r="J17" s="42"/>
      <c r="M17" s="13"/>
      <c r="Q17" s="14"/>
    </row>
    <row r="18" spans="1:17" ht="33.75" x14ac:dyDescent="0.2">
      <c r="A18" s="9" t="s">
        <v>7</v>
      </c>
      <c r="B18" s="9" t="s">
        <v>33</v>
      </c>
      <c r="C18" s="9" t="s">
        <v>34</v>
      </c>
      <c r="D18" s="29" t="str">
        <f>VLOOKUP(B18,[1]SINAPI_ATUAL!$A$2:$D$6315,2,FALSE)</f>
        <v>DEMOLIÇÃO DE ALVENARIA DE TIJOLO MACIÇO, DE FORMA MANUAL, SEM REAPROVEITAMENTO. AF_12/2017</v>
      </c>
      <c r="E18" s="9" t="str">
        <f>VLOOKUP(B18,[1]SINAPI_ATUAL!$A$2:$D$6315,3,FALSE)</f>
        <v>M3</v>
      </c>
      <c r="F18" s="32">
        <f>'[1]MEMORIA DE CALCULO PADRÃO MAUA'!P51</f>
        <v>7.3399999999999972</v>
      </c>
      <c r="G18" s="30"/>
      <c r="H18" s="30"/>
      <c r="I18" s="31"/>
      <c r="J18" s="33">
        <f t="shared" ref="J18:J28" si="0">ROUND(F18*I18,2)</f>
        <v>0</v>
      </c>
      <c r="M18" s="13"/>
      <c r="O18" s="43"/>
      <c r="Q18" s="14"/>
    </row>
    <row r="19" spans="1:17" ht="33.75" x14ac:dyDescent="0.2">
      <c r="A19" s="9" t="s">
        <v>35</v>
      </c>
      <c r="B19" s="44">
        <v>135020</v>
      </c>
      <c r="C19" s="9" t="s">
        <v>36</v>
      </c>
      <c r="D19" s="45" t="s">
        <v>37</v>
      </c>
      <c r="E19" s="9" t="s">
        <v>38</v>
      </c>
      <c r="F19" s="32">
        <f>'[1]MEMORIA DE CALCULO PADRÃO MAUA'!F57</f>
        <v>681.57</v>
      </c>
      <c r="G19" s="32"/>
      <c r="H19" s="32"/>
      <c r="I19" s="31"/>
      <c r="J19" s="33">
        <f>ROUND(F19*I19,2)</f>
        <v>0</v>
      </c>
      <c r="M19" s="13"/>
      <c r="Q19" s="14"/>
    </row>
    <row r="20" spans="1:17" ht="33.75" x14ac:dyDescent="0.2">
      <c r="A20" s="9" t="s">
        <v>7</v>
      </c>
      <c r="B20" s="28" t="s">
        <v>39</v>
      </c>
      <c r="C20" s="9" t="s">
        <v>40</v>
      </c>
      <c r="D20" s="29" t="str">
        <f>VLOOKUP(B20,[1]SINAPI_ATUAL!$A$2:$D$6315,2,FALSE)</f>
        <v>REMOÇÃO DE LOUÇAS, DE FORMA MANUAL, SEM REAPROVEITAMENTO. AF_12/2017</v>
      </c>
      <c r="E20" s="9" t="str">
        <f>VLOOKUP(B20,[1]SINAPI_ATUAL!$A$2:$D$6315,3,FALSE)</f>
        <v>UN</v>
      </c>
      <c r="F20" s="32">
        <f>'[1]MEMORIA DE CALCULO PADRÃO MAUA'!F68</f>
        <v>11</v>
      </c>
      <c r="G20" s="30"/>
      <c r="H20" s="30"/>
      <c r="I20" s="31"/>
      <c r="J20" s="33">
        <f t="shared" si="0"/>
        <v>0</v>
      </c>
      <c r="M20" s="13"/>
      <c r="Q20" s="14"/>
    </row>
    <row r="21" spans="1:17" x14ac:dyDescent="0.2">
      <c r="A21" s="9" t="s">
        <v>41</v>
      </c>
      <c r="B21" s="46">
        <v>170254</v>
      </c>
      <c r="C21" s="9" t="s">
        <v>42</v>
      </c>
      <c r="D21" s="45" t="str">
        <f>IF($B21="","",VLOOKUP($B21,[1]SIURB!$A$4:$E$6101,2,FALSE))</f>
        <v>REBAIXAMENTO DE GUIA</v>
      </c>
      <c r="E21" s="47" t="s">
        <v>43</v>
      </c>
      <c r="F21" s="32">
        <f>'[1]MEMORIA DE CALCULO PADRÃO MAUA'!F74</f>
        <v>7.35</v>
      </c>
      <c r="G21" s="32"/>
      <c r="H21" s="32"/>
      <c r="I21" s="31"/>
      <c r="J21" s="33">
        <f t="shared" si="0"/>
        <v>0</v>
      </c>
      <c r="M21" s="13"/>
      <c r="O21" s="43"/>
      <c r="P21" s="43"/>
      <c r="Q21" s="48"/>
    </row>
    <row r="22" spans="1:17" ht="33.75" x14ac:dyDescent="0.2">
      <c r="A22" s="9" t="s">
        <v>7</v>
      </c>
      <c r="B22" s="49" t="s">
        <v>44</v>
      </c>
      <c r="C22" s="9" t="s">
        <v>45</v>
      </c>
      <c r="D22" s="29" t="str">
        <f>VLOOKUP(B22,[1]SINAPI_ATUAL!$A$2:$D$6315,2,FALSE)</f>
        <v>RETIRADA DE DIVISORIAS EM CHAPAS DE MADEIRA, COM MONTANTES METALICOS</v>
      </c>
      <c r="E22" s="9" t="str">
        <f>VLOOKUP(B22,[1]SINAPI_ATUAL!$A$2:$D$6315,3,FALSE)</f>
        <v>M2</v>
      </c>
      <c r="F22" s="32">
        <f>'[1]MEMORIA DE CALCULO PADRÃO MAUA'!M82</f>
        <v>26.93</v>
      </c>
      <c r="G22" s="30"/>
      <c r="H22" s="30"/>
      <c r="I22" s="31"/>
      <c r="J22" s="33">
        <f t="shared" si="0"/>
        <v>0</v>
      </c>
      <c r="M22" s="13"/>
      <c r="O22" s="43"/>
      <c r="Q22" s="14"/>
    </row>
    <row r="23" spans="1:17" ht="22.5" x14ac:dyDescent="0.2">
      <c r="A23" s="9" t="s">
        <v>41</v>
      </c>
      <c r="B23" s="46">
        <v>115005</v>
      </c>
      <c r="C23" s="9" t="s">
        <v>46</v>
      </c>
      <c r="D23" s="45" t="str">
        <f>IF($B23="","",VLOOKUP($B23,[1]SIURB!$A$4:$E$6101,2,FALSE))</f>
        <v>DEMOLIÇÃO DE REVESTIMENTO CERÂMICO OU SIMILAR</v>
      </c>
      <c r="E23" s="47" t="str">
        <f>IF($B23="","",VLOOKUP($B23,[1]SIURB!$A$4:$E$6101,3,FALSE))</f>
        <v>M2</v>
      </c>
      <c r="F23" s="32">
        <f>'[1]MEMORIA DE CALCULO PADRÃO MAUA'!F89</f>
        <v>45.4</v>
      </c>
      <c r="G23" s="32"/>
      <c r="H23" s="32"/>
      <c r="I23" s="31"/>
      <c r="J23" s="33">
        <f t="shared" si="0"/>
        <v>0</v>
      </c>
      <c r="M23" s="13"/>
      <c r="Q23" s="14"/>
    </row>
    <row r="24" spans="1:17" ht="22.5" x14ac:dyDescent="0.2">
      <c r="A24" s="9" t="s">
        <v>41</v>
      </c>
      <c r="B24" s="46">
        <v>76001</v>
      </c>
      <c r="C24" s="9" t="s">
        <v>47</v>
      </c>
      <c r="D24" s="45" t="str">
        <f>IF($B24="","",VLOOKUP($B24,[1]SIURB!$A$4:$E$6101,2,FALSE))</f>
        <v>RETIRADA DE FOLHAS DE PORTA DE PASSAGEM OU JANELA</v>
      </c>
      <c r="E24" s="47" t="str">
        <f>IF($B24="","",VLOOKUP($B24,[1]SIURB!$A$4:$E$6101,3,FALSE))</f>
        <v>UN</v>
      </c>
      <c r="F24" s="32">
        <f>'[1]MEMORIA DE CALCULO PADRÃO MAUA'!F96</f>
        <v>5</v>
      </c>
      <c r="G24" s="32"/>
      <c r="H24" s="32"/>
      <c r="I24" s="31"/>
      <c r="J24" s="33">
        <f t="shared" si="0"/>
        <v>0</v>
      </c>
      <c r="M24" s="13"/>
      <c r="O24" s="43"/>
      <c r="Q24" s="14"/>
    </row>
    <row r="25" spans="1:17" ht="22.5" x14ac:dyDescent="0.2">
      <c r="A25" s="9" t="s">
        <v>7</v>
      </c>
      <c r="B25" s="9" t="s">
        <v>48</v>
      </c>
      <c r="C25" s="9" t="s">
        <v>49</v>
      </c>
      <c r="D25" s="29" t="str">
        <f>VLOOKUP(B25,[1]SINAPI_ATUAL!$A$2:$D$6315,2,FALSE)</f>
        <v>CARGA MANUAL DE ENTULHO EM CAMINHAO BASCULANTE 6 M3</v>
      </c>
      <c r="E25" s="9" t="str">
        <f>VLOOKUP(B25,[1]SINAPI_ATUAL!$A$2:$D$6315,3,FALSE)</f>
        <v>M3</v>
      </c>
      <c r="F25" s="32">
        <f>'[1]MEMORIA DE CALCULO PADRÃO MAUA'!F102</f>
        <v>30</v>
      </c>
      <c r="G25" s="30"/>
      <c r="H25" s="30"/>
      <c r="I25" s="31"/>
      <c r="J25" s="33">
        <f t="shared" si="0"/>
        <v>0</v>
      </c>
      <c r="M25" s="13"/>
      <c r="N25" s="3" t="s">
        <v>50</v>
      </c>
      <c r="Q25" s="14"/>
    </row>
    <row r="26" spans="1:17" ht="33.75" x14ac:dyDescent="0.2">
      <c r="A26" s="9" t="s">
        <v>7</v>
      </c>
      <c r="B26" s="9" t="s">
        <v>51</v>
      </c>
      <c r="C26" s="9" t="s">
        <v>52</v>
      </c>
      <c r="D26" s="29" t="str">
        <f>VLOOKUP(B26,[1]SINAPI_ATUAL!$A$2:$D$6315,2,FALSE)</f>
        <v>TRANSPORTE COMERCIAL COM CAMINHAO CARROCERIA 9 T, RODOVIA EM LEITO NATURAL</v>
      </c>
      <c r="E26" s="9" t="str">
        <f>VLOOKUP(B26,[1]SINAPI_ATUAL!$A$2:$D$6315,3,FALSE)</f>
        <v>M3XKM</v>
      </c>
      <c r="F26" s="32">
        <f>'[1]MEMORIA DE CALCULO PADRÃO MAUA'!J109</f>
        <v>600</v>
      </c>
      <c r="G26" s="30"/>
      <c r="H26" s="30"/>
      <c r="I26" s="31"/>
      <c r="J26" s="33">
        <f t="shared" si="0"/>
        <v>0</v>
      </c>
      <c r="K26" s="50"/>
      <c r="L26" s="51"/>
      <c r="M26" s="13"/>
      <c r="Q26" s="14"/>
    </row>
    <row r="27" spans="1:17" ht="33.75" x14ac:dyDescent="0.2">
      <c r="A27" s="9" t="s">
        <v>35</v>
      </c>
      <c r="B27" s="44">
        <v>86001</v>
      </c>
      <c r="C27" s="9" t="s">
        <v>53</v>
      </c>
      <c r="D27" s="45" t="s">
        <v>54</v>
      </c>
      <c r="E27" s="52" t="s">
        <v>38</v>
      </c>
      <c r="F27" s="32">
        <f>'[1]MEMORIA DE CALCULO PADRÃO MAUA'!O118</f>
        <v>54.86</v>
      </c>
      <c r="G27" s="32"/>
      <c r="H27" s="32"/>
      <c r="I27" s="31"/>
      <c r="J27" s="33">
        <f t="shared" si="0"/>
        <v>0</v>
      </c>
      <c r="K27" s="51"/>
      <c r="L27" s="51"/>
      <c r="M27" s="13"/>
      <c r="O27" s="43"/>
      <c r="Q27" s="14"/>
    </row>
    <row r="28" spans="1:17" ht="33.75" x14ac:dyDescent="0.2">
      <c r="A28" s="9" t="s">
        <v>41</v>
      </c>
      <c r="B28" s="46">
        <v>86001</v>
      </c>
      <c r="C28" s="9" t="s">
        <v>55</v>
      </c>
      <c r="D28" s="45" t="str">
        <f>IF($B28="","",VLOOKUP($B28,[1]SIURB!$A$4:$E$6101,2,FALSE))</f>
        <v>RETIRADA DE ESQUADRIAS METÁLICAS EM GERAL, PORTAS OU CAIXILHOS</v>
      </c>
      <c r="E28" s="47" t="str">
        <f>IF($B28="","",VLOOKUP($B28,[1]SIURB!$A$4:$E$6101,3,FALSE))</f>
        <v>M2</v>
      </c>
      <c r="F28" s="32">
        <f>'[1]MEMORIA DE CALCULO PADRÃO MAUA'!O124</f>
        <v>1.82</v>
      </c>
      <c r="G28" s="32"/>
      <c r="H28" s="32"/>
      <c r="I28" s="31"/>
      <c r="J28" s="33">
        <f t="shared" si="0"/>
        <v>0</v>
      </c>
      <c r="K28" s="51"/>
      <c r="L28" s="51"/>
      <c r="M28" s="13"/>
      <c r="O28" s="43"/>
      <c r="Q28" s="14"/>
    </row>
    <row r="29" spans="1:17" x14ac:dyDescent="0.2">
      <c r="A29" s="9" t="s">
        <v>41</v>
      </c>
      <c r="B29" s="46">
        <v>106050</v>
      </c>
      <c r="C29" s="9" t="s">
        <v>56</v>
      </c>
      <c r="D29" s="45" t="str">
        <f>IF($B29="","",VLOOKUP($B29,[1]SIURB!$A$4:$E$6101,2,FALSE))</f>
        <v>RETIRADA DO TAMPO ÚMIDO</v>
      </c>
      <c r="E29" s="47" t="str">
        <f>IF($B29="","",VLOOKUP($B29,[1]SIURB!$A$4:$E$6101,3,FALSE))</f>
        <v>M2</v>
      </c>
      <c r="F29" s="32">
        <f>'[1]MEMORIA DE CALCULO PADRÃO MAUA'!O131</f>
        <v>0.6</v>
      </c>
      <c r="G29" s="32"/>
      <c r="H29" s="32"/>
      <c r="I29" s="31"/>
      <c r="J29" s="33">
        <f>ROUND(F29*I29,2)</f>
        <v>0</v>
      </c>
      <c r="K29" s="51"/>
      <c r="L29" s="51"/>
      <c r="M29" s="13"/>
      <c r="O29" s="43"/>
      <c r="Q29" s="14"/>
    </row>
    <row r="30" spans="1:17" ht="33.75" x14ac:dyDescent="0.2">
      <c r="A30" s="9" t="s">
        <v>41</v>
      </c>
      <c r="B30" s="46">
        <v>66028</v>
      </c>
      <c r="C30" s="9" t="s">
        <v>57</v>
      </c>
      <c r="D30" s="45" t="str">
        <f>IF($B30="","",VLOOKUP($B30,[1]SIURB!$A$4:$E$6101,2,FALSE))</f>
        <v>RETIRADA DE TELHAS ESTRUTURAIS DE CRFS OU CIMENTO AMIANTO - LARGURA ÚTIL=44CM</v>
      </c>
      <c r="E30" s="47" t="str">
        <f>IF($B30="","",VLOOKUP($B30,[1]SIURB!$A$4:$E$6101,3,FALSE))</f>
        <v>M2</v>
      </c>
      <c r="F30" s="32">
        <f>'[1]MEMORIA DE CALCULO PADRÃO MAUA'!F136</f>
        <v>30</v>
      </c>
      <c r="G30" s="32"/>
      <c r="H30" s="32"/>
      <c r="I30" s="31"/>
      <c r="J30" s="33">
        <f>ROUND(F30*I30,2)</f>
        <v>0</v>
      </c>
      <c r="K30" s="51"/>
      <c r="L30" s="51"/>
      <c r="M30" s="13"/>
      <c r="O30" s="43"/>
      <c r="Q30" s="14"/>
    </row>
    <row r="31" spans="1:17" ht="33.75" x14ac:dyDescent="0.2">
      <c r="A31" s="9" t="s">
        <v>41</v>
      </c>
      <c r="B31" s="46">
        <v>66090</v>
      </c>
      <c r="C31" s="9" t="s">
        <v>58</v>
      </c>
      <c r="D31" s="45" t="str">
        <f>IF($B31="","",VLOOKUP($B31,[1]SIURB!$A$4:$E$6101,2,FALSE))</f>
        <v>RETIRADA DE CUMEEIRAS OU ESPIGÕES DE MATERIAIS EM GERAL - EXCLUSIVE BARRO COZIDO OU VIDRO</v>
      </c>
      <c r="E31" s="47" t="str">
        <f>IF($B31="","",VLOOKUP($B31,[1]SIURB!$A$4:$E$6101,3,FALSE))</f>
        <v>M</v>
      </c>
      <c r="F31" s="32">
        <f>'[1]MEMORIA DE CALCULO PADRÃO MAUA'!F142</f>
        <v>50</v>
      </c>
      <c r="G31" s="32"/>
      <c r="H31" s="32"/>
      <c r="I31" s="31"/>
      <c r="J31" s="33">
        <f>ROUND(F31*I31,2)</f>
        <v>0</v>
      </c>
      <c r="K31" s="51"/>
      <c r="L31" s="51"/>
      <c r="M31" s="13"/>
      <c r="O31" s="43"/>
      <c r="Q31" s="14"/>
    </row>
    <row r="32" spans="1:17" x14ac:dyDescent="0.2">
      <c r="A32" s="7"/>
      <c r="B32" s="7"/>
      <c r="C32" s="7"/>
      <c r="D32" s="34" t="s">
        <v>30</v>
      </c>
      <c r="E32" s="35"/>
      <c r="F32" s="35"/>
      <c r="G32" s="36"/>
      <c r="H32" s="36"/>
      <c r="I32" s="36"/>
      <c r="J32" s="37">
        <f>SUM(J18:J31)</f>
        <v>0</v>
      </c>
      <c r="L32" s="38">
        <f>J32</f>
        <v>0</v>
      </c>
      <c r="M32" s="39">
        <f>J32</f>
        <v>0</v>
      </c>
      <c r="Q32" s="14"/>
    </row>
    <row r="33" spans="1:17" x14ac:dyDescent="0.2">
      <c r="A33" s="15"/>
      <c r="B33" s="19"/>
      <c r="C33" s="53"/>
      <c r="D33" s="156" t="s">
        <v>59</v>
      </c>
      <c r="E33" s="157"/>
      <c r="F33" s="157"/>
      <c r="G33" s="54"/>
      <c r="H33" s="54"/>
      <c r="I33" s="54"/>
      <c r="J33" s="55">
        <f>J16+J32</f>
        <v>0</v>
      </c>
      <c r="K33" s="38"/>
      <c r="L33" s="38"/>
      <c r="M33" s="56"/>
      <c r="Q33" s="14"/>
    </row>
    <row r="34" spans="1:17" x14ac:dyDescent="0.2">
      <c r="A34" s="15"/>
      <c r="B34" s="16"/>
      <c r="C34" s="17" t="s">
        <v>60</v>
      </c>
      <c r="D34" s="57" t="s">
        <v>61</v>
      </c>
      <c r="E34" s="19"/>
      <c r="F34" s="20"/>
      <c r="G34" s="20"/>
      <c r="H34" s="20"/>
      <c r="I34" s="20"/>
      <c r="J34" s="21"/>
      <c r="M34" s="13"/>
      <c r="Q34" s="14"/>
    </row>
    <row r="35" spans="1:17" x14ac:dyDescent="0.2">
      <c r="A35" s="22"/>
      <c r="B35" s="7"/>
      <c r="C35" s="7" t="s">
        <v>62</v>
      </c>
      <c r="D35" s="151" t="s">
        <v>63</v>
      </c>
      <c r="E35" s="153"/>
      <c r="F35" s="35"/>
      <c r="G35" s="36"/>
      <c r="H35" s="36"/>
      <c r="I35" s="36"/>
      <c r="J35" s="12"/>
      <c r="M35" s="13"/>
      <c r="Q35" s="14"/>
    </row>
    <row r="36" spans="1:17" ht="22.5" x14ac:dyDescent="0.2">
      <c r="A36" s="9" t="s">
        <v>7</v>
      </c>
      <c r="B36" s="49" t="s">
        <v>64</v>
      </c>
      <c r="C36" s="9" t="s">
        <v>65</v>
      </c>
      <c r="D36" s="29" t="str">
        <f>VLOOKUP(B36,[1]SINAPI_ATUAL!$A$2:$D$6315,2,FALSE)</f>
        <v>GUARDA-CORPO COM CORRIMAO EM TUBO DE ACO GALVANIZADO 1 1/2"</v>
      </c>
      <c r="E36" s="9" t="str">
        <f>VLOOKUP(B36,[1]SINAPI_ATUAL!$A$2:$D$6315,3,FALSE)</f>
        <v>M</v>
      </c>
      <c r="F36" s="32">
        <f>'[1]MEMORIA DE CALCULO PADRÃO MAUA'!F148</f>
        <v>14.88</v>
      </c>
      <c r="G36" s="30"/>
      <c r="H36" s="30"/>
      <c r="I36" s="31"/>
      <c r="J36" s="33">
        <f>ROUND(F36*I36,2)</f>
        <v>0</v>
      </c>
      <c r="M36" s="13"/>
      <c r="O36" s="43"/>
      <c r="P36" s="43"/>
      <c r="Q36" s="48"/>
    </row>
    <row r="37" spans="1:17" ht="33.75" x14ac:dyDescent="0.2">
      <c r="A37" s="9" t="s">
        <v>7</v>
      </c>
      <c r="B37" s="9" t="s">
        <v>66</v>
      </c>
      <c r="C37" s="9" t="s">
        <v>67</v>
      </c>
      <c r="D37" s="29" t="str">
        <f>VLOOKUP(B37,[1]SINAPI_ATUAL!$A$2:$D$6315,2,FALSE)</f>
        <v>CORRIMAO EM TUBO ACO GALVANIZADO 2 1/2" COM BRACADEIRA</v>
      </c>
      <c r="E37" s="9" t="str">
        <f>VLOOKUP(B37,[1]SINAPI_ATUAL!$A$2:$D$6315,3,FALSE)</f>
        <v>M</v>
      </c>
      <c r="F37" s="32">
        <f>'[1]MEMORIA DE CALCULO PADRÃO MAUA'!F153</f>
        <v>14.88</v>
      </c>
      <c r="G37" s="30"/>
      <c r="H37" s="30"/>
      <c r="I37" s="31"/>
      <c r="J37" s="33">
        <f>ROUND(F37*I37,2)</f>
        <v>0</v>
      </c>
      <c r="M37" s="13"/>
      <c r="O37" s="43"/>
      <c r="P37" s="43"/>
      <c r="Q37" s="48"/>
    </row>
    <row r="38" spans="1:17" x14ac:dyDescent="0.2">
      <c r="A38" s="7"/>
      <c r="B38" s="7"/>
      <c r="C38" s="7"/>
      <c r="D38" s="34" t="s">
        <v>30</v>
      </c>
      <c r="E38" s="35" t="str">
        <f>IF($B38="","",VLOOKUP($B38,'[2] SINAPI'!$A$5:$D$4001,3,FALSE))</f>
        <v/>
      </c>
      <c r="F38" s="35"/>
      <c r="G38" s="36"/>
      <c r="H38" s="36"/>
      <c r="I38" s="36"/>
      <c r="J38" s="37">
        <f>SUM(J36:J37)</f>
        <v>0</v>
      </c>
      <c r="K38" s="38">
        <f>SUM(J230:J232)</f>
        <v>0</v>
      </c>
      <c r="L38" s="38">
        <f>J38</f>
        <v>0</v>
      </c>
      <c r="M38" s="56">
        <f>SUM(J230:J232)</f>
        <v>0</v>
      </c>
      <c r="Q38" s="14"/>
    </row>
    <row r="39" spans="1:17" x14ac:dyDescent="0.2">
      <c r="A39" s="22"/>
      <c r="B39" s="7"/>
      <c r="C39" s="7" t="s">
        <v>68</v>
      </c>
      <c r="D39" s="34" t="s">
        <v>69</v>
      </c>
      <c r="E39" s="35"/>
      <c r="F39" s="35"/>
      <c r="G39" s="36"/>
      <c r="H39" s="36"/>
      <c r="I39" s="36"/>
      <c r="J39" s="12"/>
      <c r="M39" s="13"/>
      <c r="Q39" s="14"/>
    </row>
    <row r="40" spans="1:17" ht="56.25" x14ac:dyDescent="0.2">
      <c r="A40" s="9" t="s">
        <v>7</v>
      </c>
      <c r="B40" s="49" t="s">
        <v>70</v>
      </c>
      <c r="C40" s="49" t="s">
        <v>71</v>
      </c>
      <c r="D40" s="29" t="str">
        <f>VLOOKUP(B40,[1]SINAPI_ATUAL!$A$2:$D$6315,2,FALSE)</f>
        <v>PAREDE COM PLACAS DE GESSO ACARTONADO (DRYWALL), PARA USO INTERNO, COM DUAS FACES SIMPLES E ESTRUTURA METÁLICA COM GUIAS DUPLAS, SEM VÃOS. AF_06/2017_P</v>
      </c>
      <c r="E40" s="9" t="str">
        <f>VLOOKUP(B40,[1]SINAPI_ATUAL!$A$2:$D$6315,3,FALSE)</f>
        <v>M2</v>
      </c>
      <c r="F40" s="32">
        <f>'[1]MEMORIA DE CALCULO PADRÃO MAUA'!M164</f>
        <v>48.87</v>
      </c>
      <c r="G40" s="30"/>
      <c r="H40" s="30"/>
      <c r="I40" s="31"/>
      <c r="J40" s="33">
        <f>ROUND(F40*I40,2)</f>
        <v>0</v>
      </c>
      <c r="M40" s="13"/>
      <c r="Q40" s="14"/>
    </row>
    <row r="41" spans="1:17" ht="22.5" x14ac:dyDescent="0.2">
      <c r="A41" s="9" t="s">
        <v>41</v>
      </c>
      <c r="B41" s="46">
        <v>88050</v>
      </c>
      <c r="C41" s="49" t="s">
        <v>72</v>
      </c>
      <c r="D41" s="45" t="str">
        <f>IF($B41="","",VLOOKUP($B41,[1]SIURB!$A$4:$E$6101,2,FALSE))</f>
        <v>FERRO TRABALHADO - CAIXILHOS E PEQUENAS PEÇAS DE SERRALHERIA</v>
      </c>
      <c r="E41" s="47" t="s">
        <v>73</v>
      </c>
      <c r="F41" s="32">
        <f>'[1]MEMORIA DE CALCULO PADRÃO MAUA'!F169</f>
        <v>20</v>
      </c>
      <c r="G41" s="32"/>
      <c r="H41" s="32"/>
      <c r="I41" s="31"/>
      <c r="J41" s="33">
        <f>ROUND(F41*I41,2)</f>
        <v>0</v>
      </c>
      <c r="M41" s="13"/>
      <c r="Q41" s="14"/>
    </row>
    <row r="42" spans="1:17" ht="90" x14ac:dyDescent="0.2">
      <c r="A42" s="9" t="s">
        <v>7</v>
      </c>
      <c r="B42" s="49" t="s">
        <v>74</v>
      </c>
      <c r="C42" s="49" t="s">
        <v>75</v>
      </c>
      <c r="D42" s="29" t="str">
        <f>VLOOKUP(B42,[1]SINAPI_ATUAL!$A$2:$D$6315,2,FALSE)</f>
        <v>ALVENARIA DE VEDAÇÃO DE BLOCOS VAZADOS DE CONCRETO DE 14X19X39CM (ESPESSURA 14CM) DE PAREDES COM ÁREA LÍQUIDA MAIOR OU IGUAL A 6M² SEM VÃOS E ARGAMASSA DE ASSENTAMENTO COM PREPARO EM BETONEIRA. AF_06/2014</v>
      </c>
      <c r="E42" s="9" t="str">
        <f>VLOOKUP(B42,[1]SINAPI_ATUAL!$A$2:$D$6315,3,FALSE)</f>
        <v>M2</v>
      </c>
      <c r="F42" s="32">
        <f>'[1]MEMORIA DE CALCULO PADRÃO MAUA'!M183</f>
        <v>53.07</v>
      </c>
      <c r="G42" s="30"/>
      <c r="H42" s="30"/>
      <c r="I42" s="31"/>
      <c r="J42" s="33">
        <f>ROUND(F42*I42,2)</f>
        <v>0</v>
      </c>
      <c r="M42" s="13"/>
      <c r="O42" s="43"/>
      <c r="P42" s="43"/>
      <c r="Q42" s="48"/>
    </row>
    <row r="43" spans="1:17" x14ac:dyDescent="0.2">
      <c r="A43" s="22"/>
      <c r="B43" s="22"/>
      <c r="C43" s="22"/>
      <c r="D43" s="34" t="s">
        <v>30</v>
      </c>
      <c r="E43" s="40"/>
      <c r="F43" s="40"/>
      <c r="G43" s="41"/>
      <c r="H43" s="41"/>
      <c r="I43" s="41"/>
      <c r="J43" s="37">
        <f>SUM(J40:J42)</f>
        <v>0</v>
      </c>
      <c r="K43" s="38">
        <f>SUM(J40:J42)</f>
        <v>0</v>
      </c>
      <c r="L43" s="38">
        <f>J43</f>
        <v>0</v>
      </c>
      <c r="M43" s="56">
        <f>SUM(J40:J42)</f>
        <v>0</v>
      </c>
      <c r="Q43" s="14"/>
    </row>
    <row r="44" spans="1:17" x14ac:dyDescent="0.2">
      <c r="A44" s="22"/>
      <c r="B44" s="22"/>
      <c r="C44" s="22" t="s">
        <v>76</v>
      </c>
      <c r="D44" s="34" t="s">
        <v>77</v>
      </c>
      <c r="E44" s="40"/>
      <c r="F44" s="40"/>
      <c r="G44" s="41"/>
      <c r="H44" s="41"/>
      <c r="I44" s="41"/>
      <c r="J44" s="42"/>
      <c r="M44" s="13"/>
      <c r="Q44" s="14"/>
    </row>
    <row r="45" spans="1:17" ht="67.5" x14ac:dyDescent="0.2">
      <c r="A45" s="9" t="s">
        <v>7</v>
      </c>
      <c r="B45" s="9" t="s">
        <v>78</v>
      </c>
      <c r="C45" s="9" t="s">
        <v>79</v>
      </c>
      <c r="D45" s="29" t="str">
        <f>VLOOKUP(B45,[1]SINAPI_ATUAL!$A$2:$D$6315,2,FALSE)</f>
        <v>CHAPISCO APLICADO EM ALVENARIA (SEM PRESENÇA DE VÃOS) E ESTRUTURAS DE CONCRETO DE FACHADA, COM COLHER DE PEDREIRO.  ARGAMASSA TRAÇO 1:3 COM PREPARO MANUAL. AF_06/2014</v>
      </c>
      <c r="E45" s="9" t="str">
        <f>VLOOKUP(B45,[1]SINAPI_ATUAL!$A$2:$D$6315,3,FALSE)</f>
        <v>M2</v>
      </c>
      <c r="F45" s="32">
        <f>'[1]MEMORIA DE CALCULO PADRÃO MAUA'!M190</f>
        <v>106.14</v>
      </c>
      <c r="G45" s="30"/>
      <c r="H45" s="30"/>
      <c r="I45" s="31"/>
      <c r="J45" s="33">
        <f>ROUND(F45*I45,2)</f>
        <v>0</v>
      </c>
      <c r="M45" s="13"/>
      <c r="Q45" s="14"/>
    </row>
    <row r="46" spans="1:17" ht="78.75" x14ac:dyDescent="0.2">
      <c r="A46" s="9" t="s">
        <v>7</v>
      </c>
      <c r="B46" s="9" t="s">
        <v>80</v>
      </c>
      <c r="C46" s="9" t="s">
        <v>81</v>
      </c>
      <c r="D46" s="29" t="str">
        <f>VLOOKUP(B46,[1]SINAPI_ATUAL!$A$2:$D$6315,2,FALSE)</f>
        <v>MASSA ÚNICA, PARA RECEBIMENTO DE PINTURA, EM ARGAMASSA TRAÇO 1:2:8, PREPARO MANUAL, APLICADA MANUALMENTE EM FACES INTERNAS DE PAREDES, ESPESSURA DE 20MM, COM EXECUÇÃO DE TALISCAS. AF_06/2014</v>
      </c>
      <c r="E46" s="9" t="str">
        <f>VLOOKUP(B46,[1]SINAPI_ATUAL!$A$2:$D$6315,3,FALSE)</f>
        <v>M2</v>
      </c>
      <c r="F46" s="32">
        <f>'[1]MEMORIA DE CALCULO PADRÃO MAUA'!M196</f>
        <v>106.14</v>
      </c>
      <c r="G46" s="30"/>
      <c r="H46" s="30"/>
      <c r="I46" s="31"/>
      <c r="J46" s="33">
        <f>ROUND(F46*I46,2)</f>
        <v>0</v>
      </c>
      <c r="M46" s="13"/>
      <c r="Q46" s="14"/>
    </row>
    <row r="47" spans="1:17" ht="67.5" x14ac:dyDescent="0.2">
      <c r="A47" s="9" t="s">
        <v>7</v>
      </c>
      <c r="B47" s="9" t="s">
        <v>82</v>
      </c>
      <c r="C47" s="9" t="s">
        <v>83</v>
      </c>
      <c r="D47" s="29" t="str">
        <f>VLOOKUP(B47,[1]SINAPI_ATUAL!$A$2:$D$6315,2,FALSE)</f>
        <v>REVESTIMENTO CERÂMICO PARA PAREDES INTERNAS COM PLACAS TIPO ESMALTADA EXTRA DE DIMENSÕES 20X20 CM APLICADAS EM AMBIENTES DE ÁREA MAIOR QUE 5 M² A MEIA ALTURA DAS PAREDES. AF_06/2014</v>
      </c>
      <c r="E47" s="9" t="str">
        <f>VLOOKUP(B47,[1]SINAPI_ATUAL!$A$2:$D$6315,3,FALSE)</f>
        <v>M2</v>
      </c>
      <c r="F47" s="32">
        <f>'[1]MEMORIA DE CALCULO PADRÃO MAUA'!J207</f>
        <v>42.719999999999992</v>
      </c>
      <c r="G47" s="30"/>
      <c r="H47" s="30"/>
      <c r="I47" s="31"/>
      <c r="J47" s="33">
        <f>ROUND(F47*I47,2)</f>
        <v>0</v>
      </c>
      <c r="M47" s="13"/>
      <c r="O47" s="43"/>
      <c r="P47" s="43"/>
      <c r="Q47" s="48"/>
    </row>
    <row r="48" spans="1:17" ht="45" x14ac:dyDescent="0.2">
      <c r="A48" s="9" t="s">
        <v>12</v>
      </c>
      <c r="B48" s="9" t="s">
        <v>84</v>
      </c>
      <c r="C48" s="9" t="s">
        <v>85</v>
      </c>
      <c r="D48" s="58" t="s">
        <v>86</v>
      </c>
      <c r="E48" s="59" t="s">
        <v>38</v>
      </c>
      <c r="F48" s="60">
        <f>'[1]MEMORIA DE CALCULO PADRÃO MAUA'!M252</f>
        <v>58.92</v>
      </c>
      <c r="G48" s="60"/>
      <c r="H48" s="60"/>
      <c r="I48" s="31"/>
      <c r="J48" s="33">
        <f>ROUND(F48*I48,2)</f>
        <v>0</v>
      </c>
      <c r="M48" s="13"/>
      <c r="Q48" s="14"/>
    </row>
    <row r="49" spans="1:18" x14ac:dyDescent="0.2">
      <c r="A49" s="22"/>
      <c r="B49" s="22"/>
      <c r="C49" s="22"/>
      <c r="D49" s="34" t="s">
        <v>30</v>
      </c>
      <c r="E49" s="40"/>
      <c r="F49" s="40"/>
      <c r="G49" s="41"/>
      <c r="H49" s="41"/>
      <c r="I49" s="41"/>
      <c r="J49" s="37">
        <f>SUM(J45:J48)</f>
        <v>0</v>
      </c>
      <c r="K49" s="61">
        <f>SUM(J45:J48)</f>
        <v>0</v>
      </c>
      <c r="L49" s="61">
        <f>J49</f>
        <v>0</v>
      </c>
      <c r="M49" s="56">
        <f>SUM(J45:J48)</f>
        <v>0</v>
      </c>
      <c r="Q49" s="14"/>
    </row>
    <row r="50" spans="1:18" x14ac:dyDescent="0.2">
      <c r="A50" s="22"/>
      <c r="B50" s="7"/>
      <c r="C50" s="7" t="s">
        <v>87</v>
      </c>
      <c r="D50" s="34" t="s">
        <v>88</v>
      </c>
      <c r="E50" s="35"/>
      <c r="F50" s="35"/>
      <c r="G50" s="36"/>
      <c r="H50" s="36"/>
      <c r="I50" s="36"/>
      <c r="J50" s="12"/>
      <c r="M50" s="13"/>
      <c r="Q50" s="14"/>
    </row>
    <row r="51" spans="1:18" ht="33.75" x14ac:dyDescent="0.2">
      <c r="A51" s="9" t="s">
        <v>7</v>
      </c>
      <c r="B51" s="9" t="s">
        <v>89</v>
      </c>
      <c r="C51" s="9" t="s">
        <v>90</v>
      </c>
      <c r="D51" s="29" t="str">
        <f>VLOOKUP(B51,[1]SINAPI_ATUAL!$A$2:$D$6315,2,FALSE)</f>
        <v>PISO EM GRANILITE, MARMORITE OU GRANITINA ESPESSURA 8 MM, INCLUSO JUNTAS DE DILATACAO PLASTICAS</v>
      </c>
      <c r="E51" s="9" t="str">
        <f>VLOOKUP(B51,[1]SINAPI_ATUAL!$A$2:$D$6315,3,FALSE)</f>
        <v>M2</v>
      </c>
      <c r="F51" s="32">
        <f>'[1]MEMORIA DE CALCULO PADRÃO MAUA'!F223</f>
        <v>701.85</v>
      </c>
      <c r="G51" s="30"/>
      <c r="H51" s="30"/>
      <c r="I51" s="31"/>
      <c r="J51" s="33">
        <f>ROUND(F51*I51,2)</f>
        <v>0</v>
      </c>
      <c r="M51" s="13"/>
      <c r="O51" s="43"/>
      <c r="P51" s="43"/>
      <c r="Q51" s="48">
        <f>I51*(106.26+8.96)</f>
        <v>0</v>
      </c>
      <c r="R51" s="3">
        <v>817.07</v>
      </c>
    </row>
    <row r="52" spans="1:18" ht="22.5" x14ac:dyDescent="0.2">
      <c r="A52" s="9" t="s">
        <v>7</v>
      </c>
      <c r="B52" s="9" t="s">
        <v>91</v>
      </c>
      <c r="C52" s="9" t="s">
        <v>92</v>
      </c>
      <c r="D52" s="29" t="str">
        <f>VLOOKUP(B52,[1]SINAPI_ATUAL!$A$2:$D$6315,2,FALSE)</f>
        <v>RODAPE EM MARMORITE, ALTURA 10CM</v>
      </c>
      <c r="E52" s="9" t="str">
        <f>VLOOKUP(B52,[1]SINAPI_ATUAL!$A$2:$D$6315,3,FALSE)</f>
        <v>M</v>
      </c>
      <c r="F52" s="32">
        <f>'[1]MEMORIA DE CALCULO PADRÃO MAUA'!F229</f>
        <v>758.54</v>
      </c>
      <c r="G52" s="30"/>
      <c r="H52" s="30"/>
      <c r="I52" s="31"/>
      <c r="J52" s="33">
        <f>ROUND(F52*I52,2)</f>
        <v>0</v>
      </c>
      <c r="M52" s="13"/>
      <c r="Q52" s="14">
        <v>52</v>
      </c>
      <c r="R52" s="3">
        <v>760.24</v>
      </c>
    </row>
    <row r="53" spans="1:18" x14ac:dyDescent="0.2">
      <c r="A53" s="9" t="s">
        <v>41</v>
      </c>
      <c r="B53" s="46">
        <v>138062</v>
      </c>
      <c r="C53" s="9" t="s">
        <v>93</v>
      </c>
      <c r="D53" s="45" t="str">
        <f>IF($B53="","",VLOOKUP($B53,[1]SIURB!$A$4:$E$6101,2,FALSE))</f>
        <v>POLIMENTO DE PISO DE MÁRMORE</v>
      </c>
      <c r="E53" s="47" t="s">
        <v>38</v>
      </c>
      <c r="F53" s="32">
        <f>'[1]MEMORIA DE CALCULO PADRÃO MAUA'!M240</f>
        <v>1602.51</v>
      </c>
      <c r="G53" s="32"/>
      <c r="H53" s="32"/>
      <c r="I53" s="31"/>
      <c r="J53" s="33">
        <f>ROUND(F53*I53,2)</f>
        <v>0</v>
      </c>
      <c r="M53" s="13"/>
      <c r="Q53" s="14">
        <f>I53*(106.26+8.96)</f>
        <v>0</v>
      </c>
      <c r="R53" s="3">
        <v>1717.73</v>
      </c>
    </row>
    <row r="54" spans="1:18" ht="22.5" x14ac:dyDescent="0.2">
      <c r="A54" s="9" t="s">
        <v>41</v>
      </c>
      <c r="B54" s="46">
        <v>138070</v>
      </c>
      <c r="C54" s="9" t="s">
        <v>94</v>
      </c>
      <c r="D54" s="45" t="str">
        <f>IF($B54="","",VLOOKUP($B54,[1]SIURB!$A$4:$E$6101,2,FALSE))</f>
        <v>RESINA ACRÍLICA PARA PISO GRANILITE</v>
      </c>
      <c r="E54" s="47" t="s">
        <v>38</v>
      </c>
      <c r="F54" s="32">
        <f>'[1]MEMORIA DE CALCULO PADRÃO MAUA'!M250</f>
        <v>1602.51</v>
      </c>
      <c r="G54" s="32"/>
      <c r="H54" s="32"/>
      <c r="I54" s="31"/>
      <c r="J54" s="33">
        <f>ROUND(F54*I54,2)</f>
        <v>0</v>
      </c>
      <c r="M54" s="13"/>
      <c r="O54" s="62"/>
      <c r="P54" s="62"/>
      <c r="Q54" s="63">
        <f>I54*(106.26+8.96)</f>
        <v>0</v>
      </c>
      <c r="R54" s="3">
        <v>1717.03</v>
      </c>
    </row>
    <row r="55" spans="1:18" x14ac:dyDescent="0.2">
      <c r="A55" s="22"/>
      <c r="B55" s="22"/>
      <c r="C55" s="22"/>
      <c r="D55" s="34" t="s">
        <v>30</v>
      </c>
      <c r="E55" s="40"/>
      <c r="F55" s="40"/>
      <c r="G55" s="41"/>
      <c r="H55" s="41"/>
      <c r="I55" s="41"/>
      <c r="J55" s="37">
        <f>SUM(J51:J54)</f>
        <v>0</v>
      </c>
      <c r="K55" s="38">
        <f>SUM(J51:J54)</f>
        <v>0</v>
      </c>
      <c r="L55" s="38">
        <f>J55</f>
        <v>0</v>
      </c>
      <c r="M55" s="56">
        <f>SUM(J51:J54)</f>
        <v>0</v>
      </c>
      <c r="Q55" s="14"/>
    </row>
    <row r="56" spans="1:18" x14ac:dyDescent="0.2">
      <c r="A56" s="22"/>
      <c r="B56" s="22"/>
      <c r="C56" s="7" t="s">
        <v>95</v>
      </c>
      <c r="D56" s="34" t="s">
        <v>96</v>
      </c>
      <c r="E56" s="40"/>
      <c r="F56" s="40"/>
      <c r="G56" s="41"/>
      <c r="H56" s="41"/>
      <c r="I56" s="41"/>
      <c r="J56" s="42"/>
      <c r="M56" s="13"/>
      <c r="Q56" s="14"/>
    </row>
    <row r="57" spans="1:18" x14ac:dyDescent="0.2">
      <c r="A57" s="22"/>
      <c r="B57" s="22"/>
      <c r="C57" s="22"/>
      <c r="D57" s="34" t="s">
        <v>97</v>
      </c>
      <c r="E57" s="40"/>
      <c r="F57" s="40"/>
      <c r="G57" s="41"/>
      <c r="H57" s="41"/>
      <c r="I57" s="41"/>
      <c r="J57" s="42"/>
      <c r="M57" s="13"/>
      <c r="Q57" s="14"/>
    </row>
    <row r="58" spans="1:18" ht="33.75" x14ac:dyDescent="0.2">
      <c r="A58" s="64" t="s">
        <v>41</v>
      </c>
      <c r="B58" s="64">
        <v>150123</v>
      </c>
      <c r="C58" s="64" t="s">
        <v>98</v>
      </c>
      <c r="D58" s="45" t="str">
        <f>IF($B58="","",VLOOKUP($B58,[1]SIURB!$A$4:$E$6101,2,FALSE))</f>
        <v>TINTA ESMALTE SINTÉTICO - CONCRETO OU REBOCO SEM MASSA CORRIDA</v>
      </c>
      <c r="E58" s="47" t="s">
        <v>38</v>
      </c>
      <c r="F58" s="32">
        <f>'[1]MEMORIA DE CALCULO PADRÃO MAUA'!O336</f>
        <v>3318.5800000000008</v>
      </c>
      <c r="G58" s="32"/>
      <c r="H58" s="32"/>
      <c r="I58" s="31"/>
      <c r="J58" s="33">
        <f>ROUND(F58*I58,2)</f>
        <v>0</v>
      </c>
      <c r="M58" s="13"/>
      <c r="Q58" s="14">
        <f>I58*(30.94+110.71)</f>
        <v>0</v>
      </c>
      <c r="R58" s="3">
        <v>3460.23</v>
      </c>
    </row>
    <row r="59" spans="1:18" ht="33.75" x14ac:dyDescent="0.2">
      <c r="A59" s="64" t="s">
        <v>7</v>
      </c>
      <c r="B59" s="49" t="s">
        <v>99</v>
      </c>
      <c r="C59" s="64" t="s">
        <v>100</v>
      </c>
      <c r="D59" s="29" t="str">
        <f>VLOOKUP(B59,[1]SINAPI_ATUAL!$A$2:$D$6315,2,FALSE)</f>
        <v>APLICAÇÃO MANUAL DE PINTURA COM TINTA LÁTEX PVA EM TETO, DUAS DEMÃOS. AF_06/2014</v>
      </c>
      <c r="E59" s="9" t="str">
        <f>VLOOKUP(B59,[1]SINAPI_ATUAL!$A$2:$D$6315,3,FALSE)</f>
        <v>M2</v>
      </c>
      <c r="F59" s="32">
        <f>'[1]MEMORIA DE CALCULO PADRÃO MAUA'!M417</f>
        <v>1412.2799999999995</v>
      </c>
      <c r="G59" s="30"/>
      <c r="H59" s="30"/>
      <c r="I59" s="31"/>
      <c r="J59" s="33">
        <f>ROUND(F59*I59,2)</f>
        <v>0</v>
      </c>
      <c r="M59" s="13"/>
      <c r="Q59" s="14">
        <f>I59*(8.96+106.26)</f>
        <v>0</v>
      </c>
      <c r="R59" s="3">
        <v>1527.5</v>
      </c>
    </row>
    <row r="60" spans="1:18" ht="33.75" x14ac:dyDescent="0.2">
      <c r="A60" s="64" t="s">
        <v>7</v>
      </c>
      <c r="B60" s="49" t="s">
        <v>101</v>
      </c>
      <c r="C60" s="64" t="s">
        <v>102</v>
      </c>
      <c r="D60" s="29" t="str">
        <f>VLOOKUP(B60,[1]SINAPI_ATUAL!$A$2:$D$6315,2,FALSE)</f>
        <v>APLICAÇÃO E LIXAMENTO DE MASSA LÁTEX EM PAREDES, UMA DEMÃO. AF_06/2014</v>
      </c>
      <c r="E60" s="9" t="str">
        <f>VLOOKUP(B60,[1]SINAPI_ATUAL!$A$2:$D$6315,3,FALSE)</f>
        <v>M2</v>
      </c>
      <c r="F60" s="32">
        <f>'[1]MEMORIA DE CALCULO PADRÃO MAUA'!F423</f>
        <v>3160.65</v>
      </c>
      <c r="G60" s="30"/>
      <c r="H60" s="30"/>
      <c r="I60" s="31"/>
      <c r="J60" s="33">
        <f>ROUND(F60*I60,2)</f>
        <v>0</v>
      </c>
      <c r="K60" s="3" t="s">
        <v>50</v>
      </c>
      <c r="M60" s="65"/>
      <c r="Q60" s="14">
        <f>Q58</f>
        <v>0</v>
      </c>
      <c r="R60" s="3">
        <v>3460.23</v>
      </c>
    </row>
    <row r="61" spans="1:18" x14ac:dyDescent="0.2">
      <c r="A61" s="22"/>
      <c r="B61" s="22"/>
      <c r="C61" s="22"/>
      <c r="D61" s="34" t="s">
        <v>30</v>
      </c>
      <c r="E61" s="40" t="str">
        <f>IF($B61="","",VLOOKUP($B61,#REF!,3,FALSE))</f>
        <v/>
      </c>
      <c r="F61" s="40"/>
      <c r="G61" s="41"/>
      <c r="H61" s="41"/>
      <c r="I61" s="41"/>
      <c r="J61" s="37">
        <f>SUM(J58:J60)</f>
        <v>0</v>
      </c>
      <c r="K61" s="38"/>
      <c r="L61" s="38">
        <f>J61</f>
        <v>0</v>
      </c>
      <c r="M61" s="56"/>
      <c r="Q61" s="14"/>
    </row>
    <row r="62" spans="1:18" x14ac:dyDescent="0.2">
      <c r="A62" s="22"/>
      <c r="B62" s="22"/>
      <c r="C62" s="22" t="s">
        <v>103</v>
      </c>
      <c r="D62" s="34" t="s">
        <v>96</v>
      </c>
      <c r="E62" s="40"/>
      <c r="F62" s="40"/>
      <c r="G62" s="41"/>
      <c r="H62" s="41"/>
      <c r="I62" s="41"/>
      <c r="J62" s="42"/>
      <c r="M62" s="13"/>
      <c r="Q62" s="14"/>
    </row>
    <row r="63" spans="1:18" x14ac:dyDescent="0.2">
      <c r="A63" s="22"/>
      <c r="B63" s="22"/>
      <c r="C63" s="22"/>
      <c r="D63" s="34" t="s">
        <v>104</v>
      </c>
      <c r="E63" s="40"/>
      <c r="F63" s="40"/>
      <c r="G63" s="41"/>
      <c r="H63" s="41"/>
      <c r="I63" s="41"/>
      <c r="J63" s="42"/>
      <c r="M63" s="13"/>
      <c r="Q63" s="14"/>
    </row>
    <row r="64" spans="1:18" ht="33.75" x14ac:dyDescent="0.2">
      <c r="A64" s="9" t="s">
        <v>7</v>
      </c>
      <c r="B64" s="9" t="s">
        <v>105</v>
      </c>
      <c r="C64" s="9" t="s">
        <v>106</v>
      </c>
      <c r="D64" s="29" t="str">
        <f>VLOOKUP(B64,[1]SINAPI_ATUAL!$A$2:$D$6315,2,FALSE)</f>
        <v>APLICAÇÃO MANUAL DE TINTA LÁTEX ACRÍLICA EM PAREDE EXTERNAS DE CASAS, DUAS DEMÃOS. AF_11/2016</v>
      </c>
      <c r="E64" s="9" t="str">
        <f>VLOOKUP(B64,[1]SINAPI_ATUAL!$A$2:$D$6315,3,FALSE)</f>
        <v>M2</v>
      </c>
      <c r="F64" s="32">
        <f>'[1]MEMORIA DE CALCULO PADRÃO MAUA'!J432</f>
        <v>1390.2</v>
      </c>
      <c r="G64" s="30"/>
      <c r="H64" s="30"/>
      <c r="I64" s="31"/>
      <c r="J64" s="33">
        <f>ROUND(F64*I64,2)</f>
        <v>0</v>
      </c>
      <c r="M64" s="13"/>
      <c r="Q64" s="14">
        <f>SUM(J64:J64)</f>
        <v>0</v>
      </c>
    </row>
    <row r="65" spans="1:18" ht="56.25" x14ac:dyDescent="0.2">
      <c r="A65" s="9" t="s">
        <v>7</v>
      </c>
      <c r="B65" s="9" t="s">
        <v>107</v>
      </c>
      <c r="C65" s="9" t="s">
        <v>108</v>
      </c>
      <c r="D65" s="29" t="str">
        <f>VLOOKUP(B65,[1]SINAPI_ATUAL!$A$2:$D$6315,2,FALSE)</f>
        <v>APLICAÇÃO MANUAL DE MASSA ACRÍLICA EM PANOS DE FACHADA COM PRESENÇA DE VÃOS, DE EDIFÍCIOS DE MÚLTIPLOS PAVIMENTOS, UMA DEMÃO. AF_05/2017</v>
      </c>
      <c r="E65" s="9" t="str">
        <f>VLOOKUP(B65,[1]SINAPI_ATUAL!$A$2:$D$6315,3,FALSE)</f>
        <v>M2</v>
      </c>
      <c r="F65" s="32">
        <f>'[1]MEMORIA DE CALCULO PADRÃO MAUA'!J438</f>
        <v>1390.2</v>
      </c>
      <c r="G65" s="30"/>
      <c r="H65" s="30"/>
      <c r="I65" s="31"/>
      <c r="J65" s="33">
        <f>ROUND(F65*I65,2)</f>
        <v>0</v>
      </c>
      <c r="M65" s="13"/>
      <c r="Q65" s="14"/>
    </row>
    <row r="66" spans="1:18" x14ac:dyDescent="0.2">
      <c r="A66" s="22"/>
      <c r="B66" s="22"/>
      <c r="C66" s="22"/>
      <c r="D66" s="34" t="s">
        <v>109</v>
      </c>
      <c r="E66" s="40"/>
      <c r="F66" s="40"/>
      <c r="G66" s="40"/>
      <c r="H66" s="40"/>
      <c r="I66" s="40"/>
      <c r="J66" s="42"/>
      <c r="M66" s="13"/>
      <c r="Q66" s="14"/>
    </row>
    <row r="67" spans="1:18" ht="33.75" x14ac:dyDescent="0.2">
      <c r="A67" s="9" t="s">
        <v>7</v>
      </c>
      <c r="B67" s="9" t="s">
        <v>110</v>
      </c>
      <c r="C67" s="9" t="s">
        <v>111</v>
      </c>
      <c r="D67" s="29" t="str">
        <f>VLOOKUP(B67,[1]SINAPI_ATUAL!$A$2:$D$6315,2,FALSE)</f>
        <v>PINTURA ESMALTE ACETINADO PARA MADEIRA, DUAS DEMAOS, SOBRE FUNDO NIVELADOR BRANCO</v>
      </c>
      <c r="E67" s="9" t="str">
        <f>VLOOKUP(B67,[1]SINAPI_ATUAL!$A$2:$D$6315,3,FALSE)</f>
        <v>M2</v>
      </c>
      <c r="F67" s="32">
        <f>'[1]MEMORIA DE CALCULO PADRÃO MAUA'!N451</f>
        <v>82.320000000000007</v>
      </c>
      <c r="G67" s="30"/>
      <c r="H67" s="30"/>
      <c r="I67" s="31"/>
      <c r="J67" s="33">
        <f>ROUND(F67*I67,2)</f>
        <v>0</v>
      </c>
      <c r="M67" s="13"/>
      <c r="Q67" s="14"/>
    </row>
    <row r="68" spans="1:18" ht="22.5" x14ac:dyDescent="0.2">
      <c r="A68" s="9" t="s">
        <v>7</v>
      </c>
      <c r="B68" s="9" t="s">
        <v>112</v>
      </c>
      <c r="C68" s="9" t="s">
        <v>113</v>
      </c>
      <c r="D68" s="29" t="str">
        <f>VLOOKUP(B68,[1]SINAPI_ATUAL!$A$2:$D$6315,2,FALSE)</f>
        <v>FUNDO SINTETICO NIVELADOR BRANCO</v>
      </c>
      <c r="E68" s="9" t="str">
        <f>VLOOKUP(B68,[1]SINAPI_ATUAL!$A$2:$D$6315,3,FALSE)</f>
        <v>M2</v>
      </c>
      <c r="F68" s="32">
        <f>'[1]MEMORIA DE CALCULO PADRÃO MAUA'!F456</f>
        <v>82.32</v>
      </c>
      <c r="G68" s="30"/>
      <c r="H68" s="30"/>
      <c r="I68" s="31"/>
      <c r="J68" s="33">
        <f>ROUND(F68*I68,2)</f>
        <v>0</v>
      </c>
      <c r="M68" s="13"/>
      <c r="Q68" s="14"/>
    </row>
    <row r="69" spans="1:18" x14ac:dyDescent="0.2">
      <c r="A69" s="22"/>
      <c r="B69" s="22"/>
      <c r="C69" s="22"/>
      <c r="D69" s="34" t="s">
        <v>114</v>
      </c>
      <c r="E69" s="40"/>
      <c r="F69" s="40"/>
      <c r="G69" s="40"/>
      <c r="H69" s="40"/>
      <c r="I69" s="40"/>
      <c r="J69" s="42"/>
      <c r="M69" s="13"/>
      <c r="Q69" s="14"/>
    </row>
    <row r="70" spans="1:18" ht="33.75" x14ac:dyDescent="0.2">
      <c r="A70" s="9" t="s">
        <v>7</v>
      </c>
      <c r="B70" s="9" t="s">
        <v>115</v>
      </c>
      <c r="C70" s="9" t="s">
        <v>116</v>
      </c>
      <c r="D70" s="29" t="str">
        <f>VLOOKUP(B70,[1]SINAPI_ATUAL!$A$2:$D$6315,2,FALSE)</f>
        <v>PINTURA ESMALTE ALTO BRILHO, DUAS DEMAOS, SOBRE SUPERFICIE METALICA</v>
      </c>
      <c r="E70" s="9" t="str">
        <f>VLOOKUP(B70,[1]SINAPI_ATUAL!$A$2:$D$6315,3,FALSE)</f>
        <v>M2</v>
      </c>
      <c r="F70" s="32">
        <f>'[1]MEMORIA DE CALCULO PADRÃO MAUA'!L534</f>
        <v>437.22000000000014</v>
      </c>
      <c r="G70" s="30"/>
      <c r="H70" s="30"/>
      <c r="I70" s="31"/>
      <c r="J70" s="33">
        <f>ROUND(F70*I70,2)</f>
        <v>0</v>
      </c>
      <c r="K70" s="3" t="s">
        <v>50</v>
      </c>
      <c r="M70" s="13"/>
      <c r="Q70" s="14">
        <f>I70*(8.64+1.2)</f>
        <v>0</v>
      </c>
    </row>
    <row r="71" spans="1:18" x14ac:dyDescent="0.2">
      <c r="A71" s="22"/>
      <c r="B71" s="22"/>
      <c r="C71" s="22"/>
      <c r="D71" s="34" t="s">
        <v>30</v>
      </c>
      <c r="E71" s="40"/>
      <c r="F71" s="40"/>
      <c r="G71" s="41"/>
      <c r="H71" s="41"/>
      <c r="I71" s="41"/>
      <c r="J71" s="37">
        <f>SUM(J64:J70)</f>
        <v>0</v>
      </c>
      <c r="K71" s="38"/>
      <c r="L71" s="38">
        <f>J71</f>
        <v>0</v>
      </c>
      <c r="M71" s="56"/>
      <c r="Q71" s="14"/>
    </row>
    <row r="72" spans="1:18" x14ac:dyDescent="0.2">
      <c r="A72" s="22"/>
      <c r="B72" s="7"/>
      <c r="C72" s="7" t="s">
        <v>117</v>
      </c>
      <c r="D72" s="34" t="s">
        <v>118</v>
      </c>
      <c r="E72" s="35"/>
      <c r="F72" s="35"/>
      <c r="G72" s="36"/>
      <c r="H72" s="36"/>
      <c r="I72" s="36"/>
      <c r="J72" s="12"/>
      <c r="M72" s="13"/>
      <c r="Q72" s="14"/>
    </row>
    <row r="73" spans="1:18" ht="90" x14ac:dyDescent="0.2">
      <c r="A73" s="9" t="s">
        <v>7</v>
      </c>
      <c r="B73" s="9" t="s">
        <v>119</v>
      </c>
      <c r="C73" s="9" t="s">
        <v>120</v>
      </c>
      <c r="D73" s="29" t="str">
        <f>VLOOKUP(B73,[1]SINAPI_ATUAL!$A$2:$D$6315,2,FALSE)</f>
        <v>KIT DE PORTA DE MADEIRA PARA PINTURA, SEMI-OCA (LEVE OU MÉDIA), PADRÃO POPULAR, 80X210CM, ESPESSURA DE 3,5CM, ITENS INCLUSOS: DOBRADIÇAS, MONTAGEM E INSTALAÇÃO DO BATENTE, SEM FECHADURA - FORNECIMENTO E INSTALAÇÃO. AF_08/2015</v>
      </c>
      <c r="E73" s="9" t="str">
        <f>VLOOKUP(B73,[1]SINAPI_ATUAL!$A$2:$D$6315,3,FALSE)</f>
        <v>UN</v>
      </c>
      <c r="F73" s="32">
        <f>'[1]MEMORIA DE CALCULO PADRÃO MAUA'!F541</f>
        <v>4</v>
      </c>
      <c r="G73" s="30"/>
      <c r="H73" s="30"/>
      <c r="I73" s="31"/>
      <c r="J73" s="33">
        <f t="shared" ref="J73:J80" si="1">ROUND(F73*I73,2)</f>
        <v>0</v>
      </c>
      <c r="M73" s="13"/>
      <c r="P73" s="3" t="s">
        <v>50</v>
      </c>
      <c r="Q73" s="14"/>
    </row>
    <row r="74" spans="1:18" ht="90" x14ac:dyDescent="0.2">
      <c r="A74" s="9" t="s">
        <v>7</v>
      </c>
      <c r="B74" s="9" t="s">
        <v>121</v>
      </c>
      <c r="C74" s="9" t="s">
        <v>122</v>
      </c>
      <c r="D74" s="29" t="str">
        <f>VLOOKUP(B74,[1]SINAPI_ATUAL!$A$2:$D$6315,2,FALSE)</f>
        <v>KIT DE PORTA DE MADEIRA PARA PINTURA, SEMI-OCA (LEVE OU MÉDIA), PADRÃO POPULAR, 90X210CM, ESPESSURA DE 3,5CM, ITENS INCLUSOS: DOBRADIÇAS, MONTAGEM E INSTALAÇÃO DO BATENTE, SEM FECHADURA - FORNECIMENTO E INSTALAÇÃO. AF_08/2015</v>
      </c>
      <c r="E74" s="9" t="str">
        <f>VLOOKUP(B74,[1]SINAPI_ATUAL!$A$2:$D$6315,3,FALSE)</f>
        <v>UN</v>
      </c>
      <c r="F74" s="32">
        <f>'[1]MEMORIA DE CALCULO PADRÃO MAUA'!F548</f>
        <v>12</v>
      </c>
      <c r="G74" s="30"/>
      <c r="H74" s="30"/>
      <c r="I74" s="31"/>
      <c r="J74" s="33">
        <f t="shared" si="1"/>
        <v>0</v>
      </c>
      <c r="M74" s="13"/>
      <c r="O74" s="43"/>
      <c r="P74" s="43"/>
      <c r="Q74" s="48"/>
    </row>
    <row r="75" spans="1:18" ht="56.25" x14ac:dyDescent="0.2">
      <c r="A75" s="9" t="s">
        <v>7</v>
      </c>
      <c r="B75" s="9" t="s">
        <v>123</v>
      </c>
      <c r="C75" s="9" t="s">
        <v>124</v>
      </c>
      <c r="D75" s="29" t="str">
        <f>VLOOKUP(B75,[1]SINAPI_ATUAL!$A$2:$D$6315,2,FALSE)</f>
        <v>FECHADURA DE EMBUTIR PARA PORTAS INTERNAS, COMPLETA, ACABAMENTO PADRÃO MÉDIO, COM EXECUÇÃO DE FURO - FORNECIMENTO E INSTALAÇÃO. AF_08/2015</v>
      </c>
      <c r="E75" s="9" t="str">
        <f>VLOOKUP(B75,[1]SINAPI_ATUAL!$A$2:$D$6315,3,FALSE)</f>
        <v>UN</v>
      </c>
      <c r="F75" s="32">
        <f>'[1]MEMORIA DE CALCULO PADRÃO MAUA'!F555</f>
        <v>19</v>
      </c>
      <c r="G75" s="30"/>
      <c r="H75" s="30"/>
      <c r="I75" s="31"/>
      <c r="J75" s="33">
        <f t="shared" si="1"/>
        <v>0</v>
      </c>
      <c r="M75" s="13"/>
      <c r="O75" s="43"/>
      <c r="P75" s="43"/>
      <c r="Q75" s="48"/>
    </row>
    <row r="76" spans="1:18" ht="33.75" x14ac:dyDescent="0.2">
      <c r="A76" s="9" t="s">
        <v>41</v>
      </c>
      <c r="B76" s="46">
        <v>80280</v>
      </c>
      <c r="C76" s="9" t="s">
        <v>125</v>
      </c>
      <c r="D76" s="45" t="s">
        <v>126</v>
      </c>
      <c r="E76" s="45" t="str">
        <f>IF($B76="","",VLOOKUP($B76,[1]SIURB!$A$4:$E$6101,3,FALSE))</f>
        <v>M2</v>
      </c>
      <c r="F76" s="32">
        <f>'[1]MEMORIA DE CALCULO PADRÃO MAUA'!J562</f>
        <v>160.54</v>
      </c>
      <c r="G76" s="32"/>
      <c r="H76" s="32"/>
      <c r="I76" s="31"/>
      <c r="J76" s="33">
        <f t="shared" si="1"/>
        <v>0</v>
      </c>
      <c r="M76" s="45"/>
      <c r="Q76" s="14"/>
    </row>
    <row r="77" spans="1:18" ht="33.75" x14ac:dyDescent="0.2">
      <c r="A77" s="9" t="s">
        <v>41</v>
      </c>
      <c r="B77" s="46">
        <v>70103</v>
      </c>
      <c r="C77" s="9" t="s">
        <v>127</v>
      </c>
      <c r="D77" s="45" t="str">
        <f>IF($B77="","",VLOOKUP($B77,[1]SIURB!$A$4:$E$6101,2,FALSE))</f>
        <v>PM.03 - PORTA LISA ESPECIAL/ SÓLIDA PARA BOX, PARA PORTADORES DE DEFICIÊNCIA FÍSICA - 82X170CM</v>
      </c>
      <c r="E77" s="45" t="str">
        <f>IF($B77="","",VLOOKUP($B77,[1]SIURB!$A$4:$E$6101,3,FALSE))</f>
        <v>UN</v>
      </c>
      <c r="F77" s="32">
        <f>'[1]MEMORIA DE CALCULO PADRÃO MAUA'!F568</f>
        <v>6</v>
      </c>
      <c r="G77" s="32"/>
      <c r="H77" s="32"/>
      <c r="I77" s="31"/>
      <c r="J77" s="33">
        <f t="shared" si="1"/>
        <v>0</v>
      </c>
      <c r="M77" s="13"/>
      <c r="Q77" s="14"/>
    </row>
    <row r="78" spans="1:18" ht="22.5" x14ac:dyDescent="0.2">
      <c r="A78" s="9" t="s">
        <v>41</v>
      </c>
      <c r="B78" s="27" t="s">
        <v>128</v>
      </c>
      <c r="C78" s="9" t="s">
        <v>129</v>
      </c>
      <c r="D78" s="45" t="s">
        <v>130</v>
      </c>
      <c r="E78" s="45" t="s">
        <v>131</v>
      </c>
      <c r="F78" s="32">
        <f>'[1]MEMORIA DE CALCULO PADRÃO MAUA'!F573</f>
        <v>1</v>
      </c>
      <c r="G78" s="32"/>
      <c r="H78" s="32"/>
      <c r="I78" s="31"/>
      <c r="J78" s="33">
        <f t="shared" si="1"/>
        <v>0</v>
      </c>
      <c r="M78" s="13"/>
      <c r="Q78" s="14"/>
    </row>
    <row r="79" spans="1:18" ht="22.5" x14ac:dyDescent="0.2">
      <c r="A79" s="9" t="s">
        <v>7</v>
      </c>
      <c r="B79" s="9" t="s">
        <v>132</v>
      </c>
      <c r="C79" s="9" t="s">
        <v>133</v>
      </c>
      <c r="D79" s="29" t="str">
        <f>VLOOKUP(B79,[1]SINAPI_ATUAL!$A$2:$D$6315,2,FALSE)</f>
        <v>TARJETA TIPO LIVRE/OCUPADO PARA PORTA DE BANHEIRO</v>
      </c>
      <c r="E79" s="9" t="str">
        <f>VLOOKUP(B79,[1]SINAPI_ATUAL!$A$2:$D$6315,3,FALSE)</f>
        <v>UN</v>
      </c>
      <c r="F79" s="32">
        <f>'[1]MEMORIA DE CALCULO PADRÃO MAUA'!F579</f>
        <v>12</v>
      </c>
      <c r="G79" s="30"/>
      <c r="H79" s="30"/>
      <c r="I79" s="31"/>
      <c r="J79" s="33">
        <f t="shared" si="1"/>
        <v>0</v>
      </c>
      <c r="M79" s="13"/>
      <c r="O79" s="43"/>
      <c r="P79" s="43"/>
      <c r="Q79" s="66"/>
    </row>
    <row r="80" spans="1:18" ht="33.75" x14ac:dyDescent="0.2">
      <c r="A80" s="9" t="s">
        <v>7</v>
      </c>
      <c r="B80" s="49" t="s">
        <v>134</v>
      </c>
      <c r="C80" s="9" t="s">
        <v>135</v>
      </c>
      <c r="D80" s="29" t="str">
        <f>VLOOKUP(B80,[1]SINAPI_ATUAL!$A$2:$D$6315,2,FALSE)</f>
        <v>PORTA DE FERRO DE ABRIR TIPO BARRA CHATA, COM REQUADRO E GUARNICAO COMPLETA</v>
      </c>
      <c r="E80" s="9" t="str">
        <f>VLOOKUP(B80,[1]SINAPI_ATUAL!$A$2:$D$6315,3,FALSE)</f>
        <v>M2</v>
      </c>
      <c r="F80" s="32">
        <f>'[1]MEMORIA DE CALCULO PADRÃO MAUA'!L591</f>
        <v>14.89</v>
      </c>
      <c r="G80" s="30"/>
      <c r="H80" s="30"/>
      <c r="I80" s="31"/>
      <c r="J80" s="33">
        <f t="shared" si="1"/>
        <v>0</v>
      </c>
      <c r="M80" s="13"/>
      <c r="O80" s="43"/>
      <c r="P80" s="43"/>
      <c r="Q80" s="48"/>
      <c r="R80" s="43"/>
    </row>
    <row r="81" spans="1:20" ht="33.75" x14ac:dyDescent="0.2">
      <c r="A81" s="9" t="s">
        <v>41</v>
      </c>
      <c r="B81" s="46">
        <v>70210</v>
      </c>
      <c r="C81" s="9" t="s">
        <v>136</v>
      </c>
      <c r="D81" s="45" t="str">
        <f>IF($B81="","",VLOOKUP($B81,[1]SIURB!$A$4:$E$6101,2,FALSE))</f>
        <v>CONJUNTO DE FECHADURA DE CILINDRO, SÓ LINGUETA (55MM) - TRÁFEGO INTENSO - PORTA DE ABRIR</v>
      </c>
      <c r="E81" s="45" t="str">
        <f>IF($B81="","",VLOOKUP($B81,[1]SIURB!$A$4:$E$6101,3,FALSE))</f>
        <v>UN</v>
      </c>
      <c r="F81" s="32">
        <f>'[1]MEMORIA DE CALCULO PADRÃO MAUA'!F596</f>
        <v>49</v>
      </c>
      <c r="G81" s="32"/>
      <c r="H81" s="32"/>
      <c r="I81" s="31"/>
      <c r="J81" s="33">
        <f>ROUND(F81*I81,2)</f>
        <v>0</v>
      </c>
      <c r="M81" s="13"/>
      <c r="O81" s="43"/>
      <c r="P81" s="43"/>
      <c r="Q81" s="48"/>
      <c r="R81" s="43"/>
    </row>
    <row r="82" spans="1:20" ht="22.5" x14ac:dyDescent="0.2">
      <c r="A82" s="9" t="s">
        <v>41</v>
      </c>
      <c r="B82" s="46">
        <v>88021</v>
      </c>
      <c r="C82" s="9" t="s">
        <v>137</v>
      </c>
      <c r="D82" s="45" t="str">
        <f>IF($B82="","",VLOOKUP($B82,[1]SIURB!$A$4:$E$6101,2,FALSE))</f>
        <v>ALAVANCA EM METAL CROMADO, PARA CAIXILHOS BASCULANTES</v>
      </c>
      <c r="E82" s="45" t="str">
        <f>IF($B82="","",VLOOKUP($B82,[1]SIURB!$A$4:$E$6101,3,FALSE))</f>
        <v>UN</v>
      </c>
      <c r="F82" s="32">
        <f>'[1]MEMORIA DE CALCULO PADRÃO MAUA'!F601</f>
        <v>43</v>
      </c>
      <c r="G82" s="32"/>
      <c r="H82" s="32"/>
      <c r="I82" s="31"/>
      <c r="J82" s="33">
        <f>ROUND(F82*I82,2)</f>
        <v>0</v>
      </c>
      <c r="M82" s="13"/>
      <c r="O82" s="43"/>
      <c r="P82" s="43"/>
      <c r="Q82" s="48"/>
      <c r="R82" s="43"/>
    </row>
    <row r="83" spans="1:20" x14ac:dyDescent="0.2">
      <c r="A83" s="9" t="s">
        <v>41</v>
      </c>
      <c r="B83" s="46">
        <v>88049</v>
      </c>
      <c r="C83" s="9" t="s">
        <v>138</v>
      </c>
      <c r="D83" s="67" t="s">
        <v>139</v>
      </c>
      <c r="E83" s="45" t="str">
        <f>IF($B83="","",VLOOKUP($B83,[1]SIURB!$A$4:$E$6101,3,FALSE))</f>
        <v>M2</v>
      </c>
      <c r="F83" s="32">
        <f>'[1]MEMORIA DE CALCULO PADRÃO MAUA'!F606</f>
        <v>63.84</v>
      </c>
      <c r="G83" s="32"/>
      <c r="H83" s="32"/>
      <c r="I83" s="31"/>
      <c r="J83" s="33">
        <f>ROUND(F83*I83,2)</f>
        <v>0</v>
      </c>
      <c r="M83" s="13" t="s">
        <v>140</v>
      </c>
      <c r="O83" s="43"/>
      <c r="P83" s="43"/>
      <c r="Q83" s="48"/>
      <c r="R83" s="43"/>
    </row>
    <row r="84" spans="1:20" ht="22.5" x14ac:dyDescent="0.2">
      <c r="A84" s="9" t="s">
        <v>7</v>
      </c>
      <c r="B84" s="49" t="s">
        <v>141</v>
      </c>
      <c r="C84" s="9" t="s">
        <v>142</v>
      </c>
      <c r="D84" s="29" t="str">
        <f>VLOOKUP(B84,[1]SINAPI_ATUAL!$A$2:$D$6315,2,FALSE)</f>
        <v>MOLA HIDRAULICA DE PISO PARA PORTA DE VIDRO TEMPERADO</v>
      </c>
      <c r="E84" s="9" t="str">
        <f>VLOOKUP(B84,[1]SINAPI_ATUAL!$A$2:$D$6315,3,FALSE)</f>
        <v>UN</v>
      </c>
      <c r="F84" s="32">
        <f>'[1]MEMORIA DE CALCULO PADRÃO MAUA'!F610</f>
        <v>2</v>
      </c>
      <c r="G84" s="30"/>
      <c r="H84" s="30"/>
      <c r="I84" s="31"/>
      <c r="J84" s="33">
        <f>ROUND(F84*I84,2)</f>
        <v>0</v>
      </c>
      <c r="M84" s="13"/>
      <c r="O84" s="43"/>
      <c r="P84" s="43"/>
      <c r="Q84" s="48"/>
      <c r="R84" s="43"/>
    </row>
    <row r="85" spans="1:20" x14ac:dyDescent="0.2">
      <c r="A85" s="22"/>
      <c r="B85" s="22"/>
      <c r="C85" s="22" t="s">
        <v>143</v>
      </c>
      <c r="D85" s="34" t="s">
        <v>30</v>
      </c>
      <c r="E85" s="40"/>
      <c r="F85" s="40"/>
      <c r="G85" s="41"/>
      <c r="H85" s="41"/>
      <c r="I85" s="41"/>
      <c r="J85" s="37">
        <f>SUM(J73:J84)</f>
        <v>0</v>
      </c>
      <c r="K85" s="38">
        <f>SUM(J73:J79)</f>
        <v>0</v>
      </c>
      <c r="L85" s="38">
        <f>J85</f>
        <v>0</v>
      </c>
      <c r="M85" s="56">
        <f>SUM(J73:J84)</f>
        <v>0</v>
      </c>
      <c r="Q85" s="14"/>
    </row>
    <row r="86" spans="1:20" x14ac:dyDescent="0.2">
      <c r="A86" s="22"/>
      <c r="B86" s="7"/>
      <c r="C86" s="7" t="s">
        <v>144</v>
      </c>
      <c r="D86" s="34" t="s">
        <v>145</v>
      </c>
      <c r="E86" s="35"/>
      <c r="F86" s="35"/>
      <c r="G86" s="36"/>
      <c r="H86" s="36"/>
      <c r="I86" s="36"/>
      <c r="J86" s="12"/>
      <c r="M86" s="13"/>
      <c r="Q86" s="14"/>
    </row>
    <row r="87" spans="1:20" ht="22.5" x14ac:dyDescent="0.2">
      <c r="A87" s="9" t="s">
        <v>7</v>
      </c>
      <c r="B87" s="9" t="s">
        <v>146</v>
      </c>
      <c r="C87" s="9" t="s">
        <v>147</v>
      </c>
      <c r="D87" s="29" t="str">
        <f>VLOOKUP(B87,[1]SINAPI_ATUAL!$A$2:$D$6315,2,FALSE)</f>
        <v>VIDRO LISO COMUM TRANSPARENTE, ESPESSURA 4MM</v>
      </c>
      <c r="E87" s="9" t="str">
        <f>VLOOKUP(B87,[1]SINAPI_ATUAL!$A$2:$D$6315,3,FALSE)</f>
        <v>M2</v>
      </c>
      <c r="F87" s="32">
        <f>'[1]MEMORIA DE CALCULO PADRÃO MAUA'!F618</f>
        <v>1.2</v>
      </c>
      <c r="G87" s="30"/>
      <c r="H87" s="30"/>
      <c r="I87" s="31"/>
      <c r="J87" s="33">
        <f>ROUND(F87*I87,2)</f>
        <v>0</v>
      </c>
      <c r="M87" s="13"/>
      <c r="O87" s="43"/>
      <c r="P87" s="43"/>
      <c r="Q87" s="66"/>
    </row>
    <row r="88" spans="1:20" ht="22.5" x14ac:dyDescent="0.2">
      <c r="A88" s="9" t="s">
        <v>7</v>
      </c>
      <c r="B88" s="49" t="s">
        <v>148</v>
      </c>
      <c r="C88" s="9" t="s">
        <v>149</v>
      </c>
      <c r="D88" s="29" t="str">
        <f>VLOOKUP(B88,[1]SINAPI_ATUAL!$A$2:$D$6315,2,FALSE)</f>
        <v>VIDRO FANTASIA TIPO CANELADO, ESPESSURA 4MM</v>
      </c>
      <c r="E88" s="9" t="str">
        <f>VLOOKUP(B88,[1]SINAPI_ATUAL!$A$2:$D$6315,3,FALSE)</f>
        <v>M2</v>
      </c>
      <c r="F88" s="32">
        <f>'[1]MEMORIA DE CALCULO PADRÃO MAUA'!F624</f>
        <v>17.22</v>
      </c>
      <c r="G88" s="30"/>
      <c r="H88" s="30"/>
      <c r="I88" s="31"/>
      <c r="J88" s="33">
        <f>ROUND(F88*I88,2)</f>
        <v>0</v>
      </c>
      <c r="M88" s="13"/>
      <c r="O88" s="68"/>
      <c r="P88" s="68"/>
      <c r="Q88" s="69"/>
    </row>
    <row r="89" spans="1:20" ht="33.75" x14ac:dyDescent="0.2">
      <c r="A89" s="9" t="s">
        <v>12</v>
      </c>
      <c r="B89" s="9" t="s">
        <v>150</v>
      </c>
      <c r="C89" s="9" t="s">
        <v>151</v>
      </c>
      <c r="D89" s="58" t="s">
        <v>152</v>
      </c>
      <c r="E89" s="59" t="s">
        <v>38</v>
      </c>
      <c r="F89" s="60">
        <f>'[1]MEMORIA DE CALCULO PADRÃO MAUA'!L630</f>
        <v>4.03</v>
      </c>
      <c r="G89" s="60"/>
      <c r="H89" s="60"/>
      <c r="I89" s="31"/>
      <c r="J89" s="33">
        <f>ROUND(F89*I89,2)</f>
        <v>0</v>
      </c>
      <c r="M89" s="13"/>
      <c r="O89" s="43"/>
      <c r="P89" s="43"/>
      <c r="Q89" s="48"/>
      <c r="R89" s="43"/>
      <c r="S89" s="43"/>
      <c r="T89" s="43"/>
    </row>
    <row r="90" spans="1:20" x14ac:dyDescent="0.2">
      <c r="A90" s="22"/>
      <c r="B90" s="22"/>
      <c r="C90" s="22"/>
      <c r="D90" s="34" t="s">
        <v>30</v>
      </c>
      <c r="E90" s="40"/>
      <c r="F90" s="40"/>
      <c r="G90" s="41"/>
      <c r="H90" s="41"/>
      <c r="I90" s="41"/>
      <c r="J90" s="37">
        <f>SUM(J87:J89)</f>
        <v>0</v>
      </c>
      <c r="K90" s="38">
        <f>SUM(J87:J87)</f>
        <v>0</v>
      </c>
      <c r="L90" s="38">
        <f>J90</f>
        <v>0</v>
      </c>
      <c r="M90" s="56">
        <f>SUM(J87:J89)</f>
        <v>0</v>
      </c>
      <c r="Q90" s="14"/>
    </row>
    <row r="91" spans="1:20" x14ac:dyDescent="0.2">
      <c r="A91" s="22"/>
      <c r="B91" s="7"/>
      <c r="C91" s="7" t="s">
        <v>153</v>
      </c>
      <c r="D91" s="34" t="s">
        <v>154</v>
      </c>
      <c r="E91" s="35"/>
      <c r="F91" s="35"/>
      <c r="G91" s="36"/>
      <c r="H91" s="36"/>
      <c r="I91" s="36"/>
      <c r="J91" s="12"/>
      <c r="K91" s="38"/>
      <c r="L91" s="38"/>
      <c r="M91" s="13"/>
      <c r="Q91" s="14"/>
    </row>
    <row r="92" spans="1:20" ht="33.75" x14ac:dyDescent="0.2">
      <c r="A92" s="9" t="s">
        <v>7</v>
      </c>
      <c r="B92" s="49" t="s">
        <v>155</v>
      </c>
      <c r="C92" s="49" t="s">
        <v>156</v>
      </c>
      <c r="D92" s="29" t="str">
        <f>VLOOKUP(B92,[1]SINAPI_ATUAL!$A$2:$D$6315,2,FALSE)</f>
        <v>FORRO EM PLACAS DE GESSO, PARA AMBIENTES RESIDENCIAIS. AF_05/2017_P</v>
      </c>
      <c r="E92" s="9" t="str">
        <f>VLOOKUP(B92,[1]SINAPI_ATUAL!$A$2:$D$6315,3,FALSE)</f>
        <v>M2</v>
      </c>
      <c r="F92" s="32">
        <f>'[1]MEMORIA DE CALCULO PADRÃO MAUA'!J641</f>
        <v>17.78</v>
      </c>
      <c r="G92" s="30"/>
      <c r="H92" s="30"/>
      <c r="I92" s="31"/>
      <c r="J92" s="33">
        <f>ROUND(F92*I92,2)</f>
        <v>0</v>
      </c>
      <c r="K92" s="38"/>
      <c r="L92" s="38"/>
      <c r="M92" s="13"/>
      <c r="Q92" s="14"/>
    </row>
    <row r="93" spans="1:20" ht="22.5" x14ac:dyDescent="0.2">
      <c r="A93" s="9" t="s">
        <v>7</v>
      </c>
      <c r="B93" s="49" t="s">
        <v>157</v>
      </c>
      <c r="C93" s="49" t="s">
        <v>158</v>
      </c>
      <c r="D93" s="29" t="str">
        <f>VLOOKUP(B93,[1]SINAPI_ATUAL!$A$2:$D$6315,2,FALSE)</f>
        <v>ACABAMENTOS PARA FORRO (MOLDURA DE GESSO). AF_05/2017</v>
      </c>
      <c r="E93" s="9" t="str">
        <f>VLOOKUP(B93,[1]SINAPI_ATUAL!$A$2:$D$6315,3,FALSE)</f>
        <v>M</v>
      </c>
      <c r="F93" s="32">
        <f>'[1]MEMORIA DE CALCULO PADRÃO MAUA'!F647</f>
        <v>37.6</v>
      </c>
      <c r="G93" s="30"/>
      <c r="H93" s="30"/>
      <c r="I93" s="31"/>
      <c r="J93" s="33">
        <f>ROUND(F93*I93,2)</f>
        <v>0</v>
      </c>
      <c r="K93" s="38"/>
      <c r="L93" s="38"/>
      <c r="M93" s="13"/>
      <c r="Q93" s="14"/>
    </row>
    <row r="94" spans="1:20" x14ac:dyDescent="0.2">
      <c r="A94" s="22"/>
      <c r="B94" s="22"/>
      <c r="C94" s="22"/>
      <c r="D94" s="34" t="s">
        <v>30</v>
      </c>
      <c r="E94" s="40"/>
      <c r="F94" s="40"/>
      <c r="G94" s="41"/>
      <c r="H94" s="41"/>
      <c r="I94" s="41"/>
      <c r="J94" s="37">
        <f>SUM(J92:J93)</f>
        <v>0</v>
      </c>
      <c r="K94" s="38"/>
      <c r="L94" s="38">
        <f>J94</f>
        <v>0</v>
      </c>
      <c r="M94" s="56">
        <f>SUM(J92:J93)</f>
        <v>0</v>
      </c>
      <c r="Q94" s="14"/>
    </row>
    <row r="95" spans="1:20" x14ac:dyDescent="0.2">
      <c r="A95" s="22"/>
      <c r="B95" s="7"/>
      <c r="C95" s="7" t="s">
        <v>159</v>
      </c>
      <c r="D95" s="34" t="s">
        <v>160</v>
      </c>
      <c r="E95" s="35"/>
      <c r="F95" s="35"/>
      <c r="G95" s="36"/>
      <c r="H95" s="36"/>
      <c r="I95" s="36"/>
      <c r="J95" s="12"/>
      <c r="M95" s="13"/>
      <c r="Q95" s="14"/>
    </row>
    <row r="96" spans="1:20" ht="56.25" x14ac:dyDescent="0.2">
      <c r="A96" s="9" t="s">
        <v>7</v>
      </c>
      <c r="B96" s="49" t="s">
        <v>161</v>
      </c>
      <c r="C96" s="9" t="s">
        <v>162</v>
      </c>
      <c r="D96" s="29" t="str">
        <f>VLOOKUP(B96,[1]SINAPI_ATUAL!$A$2:$D$6315,2,FALSE)</f>
        <v>CONDULETE DE ALUMÍNIO, TIPO LR, PARA ELETRODUTO DE AÇO GALVANIZADO DN 20 MM (3/4''), APARENTE - FORNECIMENTO E INSTALAÇÃO. AF_11/2016_P</v>
      </c>
      <c r="E96" s="9" t="str">
        <f>VLOOKUP(B96,[1]SINAPI_ATUAL!$A$2:$D$6315,3,FALSE)</f>
        <v>UN</v>
      </c>
      <c r="F96" s="32">
        <f>'[1]MEMORIA DE CALCULO PADRÃO MAUA'!F655</f>
        <v>90</v>
      </c>
      <c r="G96" s="30"/>
      <c r="H96" s="30"/>
      <c r="I96" s="31"/>
      <c r="J96" s="33">
        <f t="shared" ref="J96:J125" si="2">ROUND(F96*I96,2)</f>
        <v>0</v>
      </c>
      <c r="M96" s="13"/>
      <c r="Q96" s="14"/>
    </row>
    <row r="97" spans="1:17" ht="56.25" x14ac:dyDescent="0.2">
      <c r="A97" s="9" t="s">
        <v>7</v>
      </c>
      <c r="B97" s="49" t="s">
        <v>163</v>
      </c>
      <c r="C97" s="9" t="s">
        <v>164</v>
      </c>
      <c r="D97" s="29" t="str">
        <f>VLOOKUP(B97,[1]SINAPI_ATUAL!$A$2:$D$6315,2,FALSE)</f>
        <v>CONDULETE DE ALUMÍNIO, TIPO B, PARA ELETRODUTO DE AÇO GALVANIZADO DN 20 MM (3/4''), APARENTE - FORNECIMENTO E INSTALAÇÃO. AF_11/2016_P</v>
      </c>
      <c r="E97" s="9" t="str">
        <f>VLOOKUP(B97,[1]SINAPI_ATUAL!$A$2:$D$6315,3,FALSE)</f>
        <v>UN</v>
      </c>
      <c r="F97" s="32">
        <f>'[1]MEMORIA DE CALCULO PADRÃO MAUA'!F660</f>
        <v>110</v>
      </c>
      <c r="G97" s="30"/>
      <c r="H97" s="30"/>
      <c r="I97" s="31"/>
      <c r="J97" s="33">
        <f t="shared" si="2"/>
        <v>0</v>
      </c>
      <c r="M97" s="13"/>
      <c r="Q97" s="14"/>
    </row>
    <row r="98" spans="1:17" ht="56.25" x14ac:dyDescent="0.2">
      <c r="A98" s="9" t="s">
        <v>7</v>
      </c>
      <c r="B98" s="49" t="s">
        <v>165</v>
      </c>
      <c r="C98" s="9" t="s">
        <v>166</v>
      </c>
      <c r="D98" s="29" t="str">
        <f>VLOOKUP(B98,[1]SINAPI_ATUAL!$A$2:$D$6315,2,FALSE)</f>
        <v>CONDULETE DE ALUMÍNIO, TIPO T, PARA ELETRODUTO DE AÇO GALVANIZADO DN 20 MM (3/4''), APARENTE - FORNECIMENTO E INSTALAÇÃO. AF_11/2016_P</v>
      </c>
      <c r="E98" s="9" t="str">
        <f>VLOOKUP(B98,[1]SINAPI_ATUAL!$A$2:$D$6315,3,FALSE)</f>
        <v>UN</v>
      </c>
      <c r="F98" s="32">
        <f>'[1]MEMORIA DE CALCULO PADRÃO MAUA'!F665</f>
        <v>80</v>
      </c>
      <c r="G98" s="30"/>
      <c r="H98" s="30"/>
      <c r="I98" s="31"/>
      <c r="J98" s="33">
        <f t="shared" si="2"/>
        <v>0</v>
      </c>
      <c r="M98" s="13"/>
      <c r="Q98" s="14"/>
    </row>
    <row r="99" spans="1:17" ht="56.25" x14ac:dyDescent="0.2">
      <c r="A99" s="9" t="s">
        <v>7</v>
      </c>
      <c r="B99" s="49" t="s">
        <v>167</v>
      </c>
      <c r="C99" s="9" t="s">
        <v>168</v>
      </c>
      <c r="D99" s="29" t="str">
        <f>VLOOKUP(B99,[1]SINAPI_ATUAL!$A$2:$D$6315,2,FALSE)</f>
        <v>CONDULETE DE ALUMÍNIO, TIPO C, PARA ELETRODUTO DE AÇO GALVANIZADO DN 20 MM (3/4''), APARENTE - FORNECIMENTO E INSTALAÇÃO. AF_11/2016_P</v>
      </c>
      <c r="E99" s="9" t="str">
        <f>VLOOKUP(B99,[1]SINAPI_ATUAL!$A$2:$D$6315,3,FALSE)</f>
        <v>UN</v>
      </c>
      <c r="F99" s="32">
        <f>'[1]MEMORIA DE CALCULO PADRÃO MAUA'!F670</f>
        <v>60</v>
      </c>
      <c r="G99" s="30"/>
      <c r="H99" s="30"/>
      <c r="I99" s="31"/>
      <c r="J99" s="33">
        <f t="shared" si="2"/>
        <v>0</v>
      </c>
      <c r="M99" s="13"/>
      <c r="Q99" s="14"/>
    </row>
    <row r="100" spans="1:17" ht="56.25" x14ac:dyDescent="0.2">
      <c r="A100" s="9" t="s">
        <v>7</v>
      </c>
      <c r="B100" s="49" t="s">
        <v>161</v>
      </c>
      <c r="C100" s="9" t="s">
        <v>169</v>
      </c>
      <c r="D100" s="29" t="str">
        <f>VLOOKUP(B100,[1]SINAPI_ATUAL!$A$2:$D$6315,2,FALSE)</f>
        <v>CONDULETE DE ALUMÍNIO, TIPO LR, PARA ELETRODUTO DE AÇO GALVANIZADO DN 20 MM (3/4''), APARENTE - FORNECIMENTO E INSTALAÇÃO. AF_11/2016_P</v>
      </c>
      <c r="E100" s="9" t="str">
        <f>VLOOKUP(B100,[1]SINAPI_ATUAL!$A$2:$D$6315,3,FALSE)</f>
        <v>UN</v>
      </c>
      <c r="F100" s="32">
        <f>'[1]MEMORIA DE CALCULO PADRÃO MAUA'!F674</f>
        <v>40</v>
      </c>
      <c r="G100" s="30"/>
      <c r="H100" s="30"/>
      <c r="I100" s="31"/>
      <c r="J100" s="33">
        <f t="shared" si="2"/>
        <v>0</v>
      </c>
      <c r="M100" s="13"/>
      <c r="Q100" s="14"/>
    </row>
    <row r="101" spans="1:17" ht="56.25" x14ac:dyDescent="0.2">
      <c r="A101" s="9" t="s">
        <v>7</v>
      </c>
      <c r="B101" s="49" t="s">
        <v>170</v>
      </c>
      <c r="C101" s="9" t="s">
        <v>171</v>
      </c>
      <c r="D101" s="29" t="str">
        <f>VLOOKUP(B101,[1]SINAPI_ATUAL!$A$2:$D$6315,2,FALSE)</f>
        <v>CONDULETE DE ALUMÍNIO, TIPO E, PARA ELETRODUTO DE AÇO GALVANIZADO DN 20 MM (3/4''), APARENTE - FORNECIMENTO E INSTALAÇÃO. AF_11/2016_P</v>
      </c>
      <c r="E101" s="9" t="str">
        <f>VLOOKUP(B101,[1]SINAPI_ATUAL!$A$2:$D$6315,3,FALSE)</f>
        <v>UN</v>
      </c>
      <c r="F101" s="32">
        <f>'[1]MEMORIA DE CALCULO PADRÃO MAUA'!F680</f>
        <v>280</v>
      </c>
      <c r="G101" s="30"/>
      <c r="H101" s="30"/>
      <c r="I101" s="31"/>
      <c r="J101" s="33">
        <f t="shared" si="2"/>
        <v>0</v>
      </c>
      <c r="M101" s="13"/>
      <c r="Q101" s="14"/>
    </row>
    <row r="102" spans="1:17" ht="45" x14ac:dyDescent="0.2">
      <c r="A102" s="9" t="s">
        <v>7</v>
      </c>
      <c r="B102" s="9" t="s">
        <v>172</v>
      </c>
      <c r="C102" s="9" t="s">
        <v>173</v>
      </c>
      <c r="D102" s="29" t="str">
        <f>VLOOKUP(B102,[1]SINAPI_ATUAL!$A$2:$D$6315,2,FALSE)</f>
        <v>CABO DE COBRE FLEXÍVEL ISOLADO, 2,5 MM², ANTI-CHAMA 450/750 V, PARA CIRCUITOS TERMINAIS - FORNECIMENTO E INSTALAÇÃO. AF_12/2015</v>
      </c>
      <c r="E102" s="9" t="str">
        <f>VLOOKUP(B102,[1]SINAPI_ATUAL!$A$2:$D$6315,3,FALSE)</f>
        <v>M</v>
      </c>
      <c r="F102" s="32">
        <f>'[1]MEMORIA DE CALCULO PADRÃO MAUA'!F685</f>
        <v>4000</v>
      </c>
      <c r="G102" s="30"/>
      <c r="H102" s="30"/>
      <c r="I102" s="31"/>
      <c r="J102" s="70">
        <f t="shared" si="2"/>
        <v>0</v>
      </c>
      <c r="M102" s="13"/>
      <c r="Q102" s="14"/>
    </row>
    <row r="103" spans="1:17" ht="45" x14ac:dyDescent="0.2">
      <c r="A103" s="9" t="s">
        <v>7</v>
      </c>
      <c r="B103" s="9" t="s">
        <v>174</v>
      </c>
      <c r="C103" s="9" t="s">
        <v>175</v>
      </c>
      <c r="D103" s="29" t="str">
        <f>VLOOKUP(B103,[1]SINAPI_ATUAL!$A$2:$D$6315,2,FALSE)</f>
        <v>CABO DE COBRE FLEXÍVEL ISOLADO, 6 MM², ANTI-CHAMA 450/750 V, PARA CIRCUITOS TERMINAIS - FORNECIMENTO E INSTALAÇÃO. AF_12/2015</v>
      </c>
      <c r="E103" s="9" t="str">
        <f>VLOOKUP(B103,[1]SINAPI_ATUAL!$A$2:$D$6315,3,FALSE)</f>
        <v>M</v>
      </c>
      <c r="F103" s="32">
        <f>'[1]MEMORIA DE CALCULO PADRÃO MAUA'!F691</f>
        <v>300</v>
      </c>
      <c r="G103" s="30"/>
      <c r="H103" s="30"/>
      <c r="I103" s="31"/>
      <c r="J103" s="70">
        <f t="shared" si="2"/>
        <v>0</v>
      </c>
      <c r="M103" s="13"/>
      <c r="Q103" s="14"/>
    </row>
    <row r="104" spans="1:17" ht="45" x14ac:dyDescent="0.2">
      <c r="A104" s="9" t="s">
        <v>7</v>
      </c>
      <c r="B104" s="49" t="s">
        <v>176</v>
      </c>
      <c r="C104" s="9" t="s">
        <v>177</v>
      </c>
      <c r="D104" s="29" t="str">
        <f>VLOOKUP(B104,[1]SINAPI_ATUAL!$A$2:$D$6315,2,FALSE)</f>
        <v>CABO DE COBRE FLEXÍVEL ISOLADO, 4 MM², ANTI-CHAMA 450/750 V, PARA CIRCUITOS TERMINAIS - FORNECIMENTO E INSTALAÇÃO. AF_12/2015</v>
      </c>
      <c r="E104" s="9" t="str">
        <f>VLOOKUP(B104,[1]SINAPI_ATUAL!$A$2:$D$6315,3,FALSE)</f>
        <v>M</v>
      </c>
      <c r="F104" s="32">
        <f>'[1]MEMORIA DE CALCULO PADRÃO MAUA'!F696</f>
        <v>900</v>
      </c>
      <c r="G104" s="30"/>
      <c r="H104" s="30"/>
      <c r="I104" s="31"/>
      <c r="J104" s="70">
        <f t="shared" si="2"/>
        <v>0</v>
      </c>
      <c r="M104" s="13"/>
      <c r="Q104" s="14"/>
    </row>
    <row r="105" spans="1:17" ht="22.5" x14ac:dyDescent="0.2">
      <c r="A105" s="9" t="s">
        <v>41</v>
      </c>
      <c r="B105" s="46">
        <v>91307</v>
      </c>
      <c r="C105" s="9" t="s">
        <v>178</v>
      </c>
      <c r="D105" s="45" t="str">
        <f>IF($B105="","",VLOOKUP($B105,[1]SIURB!$A$4:$E$6101,2,FALSE))</f>
        <v>PERFILADO LISO CHAPA 14-GE-MED. 38X38MM COM TAMPA E INSTALAÇÃO</v>
      </c>
      <c r="E105" s="47" t="s">
        <v>43</v>
      </c>
      <c r="F105" s="32">
        <f>'[1]MEMORIA DE CALCULO PADRÃO MAUA'!F701</f>
        <v>180</v>
      </c>
      <c r="G105" s="32"/>
      <c r="H105" s="32"/>
      <c r="I105" s="31"/>
      <c r="J105" s="33">
        <f>ROUND(F105*I105,2)</f>
        <v>0</v>
      </c>
      <c r="M105" s="13"/>
      <c r="Q105" s="14"/>
    </row>
    <row r="106" spans="1:17" ht="78.75" x14ac:dyDescent="0.2">
      <c r="A106" s="9" t="s">
        <v>7</v>
      </c>
      <c r="B106" s="49" t="s">
        <v>179</v>
      </c>
      <c r="C106" s="9" t="s">
        <v>180</v>
      </c>
      <c r="D106" s="29" t="str">
        <f>VLOOKUP(B106,[1]SINAPI_ATUAL!$A$2:$D$6315,2,FALSE)</f>
        <v>FIXAÇÃO DE TUBOS HORIZONTAIS DE PVC, CPVC OU COBRE DIÂMETROS MENORES OU IGUAIS A 40 MM OU ELETROCALHAS ATÉ 150MM DE LARGURA, COM ABRAÇADEIRA METÁLICA RÍGIDA TIPO D 1/2, FIXADA EM PERFILADO EM LAJE. AF_05/2015</v>
      </c>
      <c r="E106" s="9" t="str">
        <f>VLOOKUP(B106,[1]SINAPI_ATUAL!$A$2:$D$6315,3,FALSE)</f>
        <v>M</v>
      </c>
      <c r="F106" s="32">
        <f>'[1]MEMORIA DE CALCULO PADRÃO MAUA'!F706</f>
        <v>90</v>
      </c>
      <c r="G106" s="30"/>
      <c r="H106" s="30"/>
      <c r="I106" s="31"/>
      <c r="J106" s="70">
        <f>ROUND(F106*I106,2)</f>
        <v>0</v>
      </c>
      <c r="M106" s="13"/>
      <c r="Q106" s="14"/>
    </row>
    <row r="107" spans="1:17" ht="33.75" x14ac:dyDescent="0.2">
      <c r="A107" s="9" t="s">
        <v>41</v>
      </c>
      <c r="B107" s="46">
        <v>91334</v>
      </c>
      <c r="C107" s="9" t="s">
        <v>181</v>
      </c>
      <c r="D107" s="45" t="str">
        <f>IF($B107="","",VLOOKUP($B107,[1]SIURB!$A$4:$E$6101,2,FALSE))</f>
        <v>ELETROCALHA LISA GALVANIZADA ELETROLÍTICA CHAPA 14 - 300X100MM COM TAMPA E INSTALAÇÃO</v>
      </c>
      <c r="E107" s="45" t="str">
        <f>IF($B107="","",VLOOKUP($B107,[1]SIURB!$A$4:$E$6101,3,FALSE))</f>
        <v>M</v>
      </c>
      <c r="F107" s="32">
        <f>'[1]MEMORIA DE CALCULO PADRÃO MAUA'!F711</f>
        <v>9</v>
      </c>
      <c r="G107" s="32"/>
      <c r="H107" s="32"/>
      <c r="I107" s="31"/>
      <c r="J107" s="33">
        <f>ROUND(F107*I107,2)</f>
        <v>0</v>
      </c>
      <c r="M107" s="13"/>
      <c r="Q107" s="14"/>
    </row>
    <row r="108" spans="1:17" ht="56.25" x14ac:dyDescent="0.2">
      <c r="A108" s="9" t="s">
        <v>7</v>
      </c>
      <c r="B108" s="49" t="s">
        <v>182</v>
      </c>
      <c r="C108" s="9" t="s">
        <v>183</v>
      </c>
      <c r="D108" s="29" t="str">
        <f>VLOOKUP(B108,[1]SINAPI_ATUAL!$A$2:$D$6315,2,FALSE)</f>
        <v>ELETRODUTO DE AÇO GALVANIZADO, CLASSE LEVE, DN 20 MM (3/4), APARENTE, INSTALADO EM TETO - FORNECIMENTO E INSTALAÇÃO. AF_11/2016_P</v>
      </c>
      <c r="E108" s="9" t="str">
        <f>VLOOKUP(B108,[1]SINAPI_ATUAL!$A$2:$D$6315,3,FALSE)</f>
        <v>M</v>
      </c>
      <c r="F108" s="32">
        <f>'[1]MEMORIA DE CALCULO PADRÃO MAUA'!F716</f>
        <v>450</v>
      </c>
      <c r="G108" s="30"/>
      <c r="H108" s="30"/>
      <c r="I108" s="31"/>
      <c r="J108" s="70">
        <f>ROUND(F108*I108,2)</f>
        <v>0</v>
      </c>
      <c r="M108" s="13"/>
      <c r="Q108" s="14"/>
    </row>
    <row r="109" spans="1:17" ht="45" x14ac:dyDescent="0.2">
      <c r="A109" s="9" t="s">
        <v>7</v>
      </c>
      <c r="B109" s="9" t="s">
        <v>184</v>
      </c>
      <c r="C109" s="9" t="s">
        <v>185</v>
      </c>
      <c r="D109" s="29" t="str">
        <f>VLOOKUP(B109,[1]SINAPI_ATUAL!$A$2:$D$6315,2,FALSE)</f>
        <v>DISJUNTOR TERMOMAGNETICO BIPOLAR PADRAO NEMA (AMERICANO) 10 A 50A 240V, FORNECIMENTO E INSTALACAO</v>
      </c>
      <c r="E109" s="9" t="str">
        <f>VLOOKUP(B109,[1]SINAPI_ATUAL!$A$2:$D$6315,3,FALSE)</f>
        <v>UN</v>
      </c>
      <c r="F109" s="32">
        <f>'[1]MEMORIA DE CALCULO PADRÃO MAUA'!F721</f>
        <v>69</v>
      </c>
      <c r="G109" s="30"/>
      <c r="H109" s="30"/>
      <c r="I109" s="31"/>
      <c r="J109" s="70">
        <f t="shared" si="2"/>
        <v>0</v>
      </c>
      <c r="M109" s="13"/>
      <c r="Q109" s="14"/>
    </row>
    <row r="110" spans="1:17" ht="22.5" x14ac:dyDescent="0.2">
      <c r="A110" s="71" t="s">
        <v>41</v>
      </c>
      <c r="B110" s="46">
        <v>90885</v>
      </c>
      <c r="C110" s="9" t="s">
        <v>186</v>
      </c>
      <c r="D110" s="45" t="s">
        <v>187</v>
      </c>
      <c r="E110" s="72" t="str">
        <f>IF($B110="","",VLOOKUP($B110,[1]SIURB!$A$4:$E$6101,3,FALSE))</f>
        <v>UN</v>
      </c>
      <c r="F110" s="32">
        <f>'[1]MEMORIA DE CALCULO PADRÃO MAUA'!F727</f>
        <v>1</v>
      </c>
      <c r="G110" s="32"/>
      <c r="H110" s="32"/>
      <c r="I110" s="31"/>
      <c r="J110" s="33">
        <f t="shared" si="2"/>
        <v>0</v>
      </c>
      <c r="M110" s="13"/>
      <c r="Q110" s="14"/>
    </row>
    <row r="111" spans="1:17" ht="45" x14ac:dyDescent="0.2">
      <c r="A111" s="73" t="s">
        <v>7</v>
      </c>
      <c r="B111" s="49" t="s">
        <v>188</v>
      </c>
      <c r="C111" s="9" t="s">
        <v>189</v>
      </c>
      <c r="D111" s="29" t="str">
        <f>VLOOKUP(B111,[1]SINAPI_ATUAL!$A$2:$D$6315,2,FALSE)</f>
        <v>DISJUNTOR TERMOMAGNETICO TRIPOLAR PADRAO NEMA (AMERICANO) 10 A 50A 240V, FORNECIMENTO E INSTALACAO</v>
      </c>
      <c r="E111" s="9" t="str">
        <f>VLOOKUP(B111,[1]SINAPI_ATUAL!$A$2:$D$6315,3,FALSE)</f>
        <v>UN</v>
      </c>
      <c r="F111" s="32">
        <f>'[1]MEMORIA DE CALCULO PADRÃO MAUA'!F732</f>
        <v>1</v>
      </c>
      <c r="G111" s="30"/>
      <c r="H111" s="30"/>
      <c r="I111" s="31"/>
      <c r="J111" s="70">
        <f t="shared" si="2"/>
        <v>0</v>
      </c>
      <c r="M111" s="13"/>
      <c r="Q111" s="14"/>
    </row>
    <row r="112" spans="1:17" ht="33.75" x14ac:dyDescent="0.2">
      <c r="A112" s="73" t="s">
        <v>41</v>
      </c>
      <c r="B112" s="46">
        <v>90846</v>
      </c>
      <c r="C112" s="9" t="s">
        <v>190</v>
      </c>
      <c r="D112" s="45" t="str">
        <f>IF($B112="","",VLOOKUP($B112,[1]SIURB!$A$4:$E$6101,2,FALSE))</f>
        <v>DISJUNTOR CAIXA MOLDADA TRIPOLAR 100A COM DISPARADOR TERMOMAGNÉTICO AJUSTÁVEL</v>
      </c>
      <c r="E112" s="72" t="str">
        <f>IF($B112="","",VLOOKUP($B112,[1]SIURB!$A$4:$E$6101,3,FALSE))</f>
        <v>UN</v>
      </c>
      <c r="F112" s="32">
        <f>'[1]MEMORIA DE CALCULO PADRÃO MAUA'!F737</f>
        <v>2</v>
      </c>
      <c r="G112" s="32"/>
      <c r="H112" s="32"/>
      <c r="I112" s="31"/>
      <c r="J112" s="33">
        <f t="shared" si="2"/>
        <v>0</v>
      </c>
      <c r="M112" s="13"/>
      <c r="Q112" s="14"/>
    </row>
    <row r="113" spans="1:17" ht="33.75" x14ac:dyDescent="0.2">
      <c r="A113" s="71" t="s">
        <v>191</v>
      </c>
      <c r="B113" s="46">
        <v>90848</v>
      </c>
      <c r="C113" s="9" t="s">
        <v>192</v>
      </c>
      <c r="D113" s="45" t="str">
        <f>IF($B113="","",VLOOKUP($B113,[1]SIURB!$A$4:$E$6101,2,FALSE))</f>
        <v>DISJUNTOR CAIXA MOLDADA TRIPOLAR 150A COM DISPARADOR TERMOMAGNÉTICO AJUSTÁVEL</v>
      </c>
      <c r="E113" s="72" t="str">
        <f>IF($B113="","",VLOOKUP($B113,[1]SIURB!$A$4:$E$6101,3,FALSE))</f>
        <v>UN</v>
      </c>
      <c r="F113" s="32">
        <f>'[1]MEMORIA DE CALCULO PADRÃO MAUA'!F742</f>
        <v>1</v>
      </c>
      <c r="G113" s="32"/>
      <c r="H113" s="32"/>
      <c r="I113" s="31"/>
      <c r="J113" s="33">
        <f t="shared" si="2"/>
        <v>0</v>
      </c>
      <c r="M113" s="13"/>
      <c r="Q113" s="14"/>
    </row>
    <row r="114" spans="1:17" ht="45" x14ac:dyDescent="0.2">
      <c r="A114" s="71" t="s">
        <v>12</v>
      </c>
      <c r="B114" s="49" t="s">
        <v>193</v>
      </c>
      <c r="C114" s="9" t="s">
        <v>194</v>
      </c>
      <c r="D114" s="58" t="s">
        <v>195</v>
      </c>
      <c r="E114" s="59" t="s">
        <v>131</v>
      </c>
      <c r="F114" s="60">
        <f>'[1]MEMORIA DE CALCULO PADRÃO MAUA'!F758</f>
        <v>2</v>
      </c>
      <c r="G114" s="60"/>
      <c r="H114" s="60"/>
      <c r="I114" s="31"/>
      <c r="J114" s="70">
        <f t="shared" si="2"/>
        <v>0</v>
      </c>
      <c r="M114" s="13"/>
      <c r="Q114" s="14"/>
    </row>
    <row r="115" spans="1:17" ht="33.75" x14ac:dyDescent="0.2">
      <c r="A115" s="71" t="s">
        <v>41</v>
      </c>
      <c r="B115" s="46">
        <v>90477</v>
      </c>
      <c r="C115" s="9" t="s">
        <v>196</v>
      </c>
      <c r="D115" s="45" t="str">
        <f>IF($B115="","",VLOOKUP($B115,[1]SIURB!$A$4:$E$6101,2,FALSE))</f>
        <v>INTERRUPTOR DIFERENCIAL TETRAPOLAR - 100A SENSIBILIDADE 30MA - 380V</v>
      </c>
      <c r="E115" s="45" t="str">
        <f>IF($B115="","",VLOOKUP($B115,[1]SIURB!$A$4:$E$6101,3,FALSE))</f>
        <v>UN</v>
      </c>
      <c r="F115" s="32">
        <f>'[1]MEMORIA DE CALCULO PADRÃO MAUA'!F752</f>
        <v>2</v>
      </c>
      <c r="G115" s="32"/>
      <c r="H115" s="32"/>
      <c r="I115" s="31"/>
      <c r="J115" s="70">
        <f t="shared" si="2"/>
        <v>0</v>
      </c>
      <c r="M115" s="13"/>
      <c r="Q115" s="14"/>
    </row>
    <row r="116" spans="1:17" ht="78.75" x14ac:dyDescent="0.2">
      <c r="A116" s="9" t="s">
        <v>7</v>
      </c>
      <c r="B116" s="49" t="s">
        <v>197</v>
      </c>
      <c r="C116" s="9" t="s">
        <v>198</v>
      </c>
      <c r="D116" s="29" t="str">
        <f>VLOOKUP(B116,[1]SINAPI_ATUAL!$A$2:$D$6315,2,FALSE)</f>
        <v>QUADRO DE DISTRIBUICAO DE ENERGIA DE EMBUTIR, EM CHAPA METALICA, PARA 40 DISJUNTORES TERMOMAGNETICOS MONOPOLARES, COM BARRAMENTO TRIFASICO E NEUTRO, FORNECIMENTO E INSTALACAO</v>
      </c>
      <c r="E116" s="9" t="str">
        <f>VLOOKUP(B116,[1]SINAPI_ATUAL!$A$2:$D$6315,3,FALSE)</f>
        <v>UN</v>
      </c>
      <c r="F116" s="32">
        <f>'[1]MEMORIA DE CALCULO PADRÃO MAUA'!F758</f>
        <v>2</v>
      </c>
      <c r="G116" s="30"/>
      <c r="H116" s="30"/>
      <c r="I116" s="31"/>
      <c r="J116" s="70">
        <f t="shared" si="2"/>
        <v>0</v>
      </c>
      <c r="M116" s="13"/>
      <c r="Q116" s="14"/>
    </row>
    <row r="117" spans="1:17" ht="45" x14ac:dyDescent="0.2">
      <c r="A117" s="9" t="s">
        <v>7</v>
      </c>
      <c r="B117" s="49" t="s">
        <v>199</v>
      </c>
      <c r="C117" s="9" t="s">
        <v>200</v>
      </c>
      <c r="D117" s="29" t="str">
        <f>VLOOKUP(B117,[1]SINAPI_ATUAL!$A$2:$D$6315,2,FALSE)</f>
        <v>INTERRUPTOR SIMPLES (1 MÓDULO), 10A/250V, INCLUINDO SUPORTE E PLACA - FORNECIMENTO E INSTALAÇÃO. AF_12/2015</v>
      </c>
      <c r="E117" s="9" t="str">
        <f>VLOOKUP(B117,[1]SINAPI_ATUAL!$A$2:$D$6315,3,FALSE)</f>
        <v>UN</v>
      </c>
      <c r="F117" s="32">
        <f>'[1]MEMORIA DE CALCULO PADRÃO MAUA'!F766</f>
        <v>69</v>
      </c>
      <c r="G117" s="30"/>
      <c r="H117" s="30"/>
      <c r="I117" s="31"/>
      <c r="J117" s="70">
        <f t="shared" si="2"/>
        <v>0</v>
      </c>
      <c r="M117" s="13"/>
      <c r="O117" s="43"/>
      <c r="P117" s="43"/>
      <c r="Q117" s="48"/>
    </row>
    <row r="118" spans="1:17" ht="22.5" x14ac:dyDescent="0.2">
      <c r="A118" s="74" t="s">
        <v>41</v>
      </c>
      <c r="B118" s="46">
        <v>90761</v>
      </c>
      <c r="C118" s="9" t="s">
        <v>201</v>
      </c>
      <c r="D118" s="45" t="s">
        <v>202</v>
      </c>
      <c r="E118" s="45" t="str">
        <f>IF($B118="","",VLOOKUP($B118,[1]SIURB!$A$4:$E$6101,3,FALSE))</f>
        <v>UN</v>
      </c>
      <c r="F118" s="75">
        <f>'[1]MEMORIA DE CALCULO PADRÃO MAUA'!F772</f>
        <v>246</v>
      </c>
      <c r="G118" s="32"/>
      <c r="H118" s="32"/>
      <c r="I118" s="31"/>
      <c r="J118" s="70">
        <f t="shared" si="2"/>
        <v>0</v>
      </c>
      <c r="M118" s="13"/>
      <c r="O118" s="43"/>
      <c r="P118" s="43"/>
      <c r="Q118" s="48"/>
    </row>
    <row r="119" spans="1:17" ht="22.5" x14ac:dyDescent="0.2">
      <c r="A119" s="9" t="s">
        <v>41</v>
      </c>
      <c r="B119" s="46">
        <v>90770</v>
      </c>
      <c r="C119" s="9" t="s">
        <v>203</v>
      </c>
      <c r="D119" s="45" t="str">
        <f>IF($B119="","",VLOOKUP($B119,[1]SIURB!$A$4:$E$6101,2,FALSE))</f>
        <v>PONTO COM TOMADA SIMPLES DE EMBUTIR - PARA PISO</v>
      </c>
      <c r="E119" s="45" t="str">
        <f>IF($B119="","",VLOOKUP($B119,[1]SIURB!$A$4:$E$6101,3,FALSE))</f>
        <v>UN</v>
      </c>
      <c r="F119" s="32">
        <f>'[1]MEMORIA DE CALCULO PADRÃO MAUA'!F779</f>
        <v>10</v>
      </c>
      <c r="G119" s="32"/>
      <c r="H119" s="32"/>
      <c r="I119" s="31"/>
      <c r="J119" s="70">
        <f t="shared" si="2"/>
        <v>0</v>
      </c>
      <c r="M119" s="13"/>
      <c r="Q119" s="14"/>
    </row>
    <row r="120" spans="1:17" ht="22.5" x14ac:dyDescent="0.2">
      <c r="A120" s="9" t="s">
        <v>41</v>
      </c>
      <c r="B120" s="76">
        <v>98610</v>
      </c>
      <c r="C120" s="9" t="s">
        <v>204</v>
      </c>
      <c r="D120" s="45" t="str">
        <f>IF($B120="","",VLOOKUP($B120,[1]SIURB!$A$4:$E$6101,2,FALSE))</f>
        <v>TOMADA RJ 45 PARA INFORMÁTICA COM PLACA</v>
      </c>
      <c r="E120" s="45" t="str">
        <f>IF($B120="","",VLOOKUP($B120,[1]SIURB!$A$4:$E$6101,3,FALSE))</f>
        <v>UN</v>
      </c>
      <c r="F120" s="32">
        <f>'[1]MEMORIA DE CALCULO PADRÃO MAUA'!F785</f>
        <v>57</v>
      </c>
      <c r="G120" s="32"/>
      <c r="H120" s="32"/>
      <c r="I120" s="31"/>
      <c r="J120" s="70">
        <f t="shared" si="2"/>
        <v>0</v>
      </c>
      <c r="M120" s="13"/>
      <c r="O120" s="43"/>
      <c r="P120" s="43"/>
      <c r="Q120" s="48"/>
    </row>
    <row r="121" spans="1:17" ht="22.5" x14ac:dyDescent="0.2">
      <c r="A121" s="9" t="str">
        <f>A120</f>
        <v>SIURB-EDIF</v>
      </c>
      <c r="B121" s="76">
        <v>98611</v>
      </c>
      <c r="C121" s="9" t="s">
        <v>205</v>
      </c>
      <c r="D121" s="45" t="str">
        <f>IF($B121="","",VLOOKUP($B121,[1]SIURB!$A$4:$E$6101,2,FALSE))</f>
        <v>TOMADA PARA TELEFONE PADRÃO RJ11 COM PLACA/ ESPELHO</v>
      </c>
      <c r="E121" s="45" t="str">
        <f>IF($B121="","",VLOOKUP($B121,[1]SIURB!$A$4:$E$6101,3,FALSE))</f>
        <v>UN</v>
      </c>
      <c r="F121" s="32">
        <f>'[1]MEMORIA DE CALCULO PADRÃO MAUA'!F791</f>
        <v>22</v>
      </c>
      <c r="G121" s="32"/>
      <c r="H121" s="32"/>
      <c r="I121" s="31"/>
      <c r="J121" s="70">
        <f t="shared" si="2"/>
        <v>0</v>
      </c>
      <c r="M121" s="13"/>
      <c r="Q121" s="14"/>
    </row>
    <row r="122" spans="1:17" ht="90" x14ac:dyDescent="0.2">
      <c r="A122" s="9" t="s">
        <v>35</v>
      </c>
      <c r="B122" s="44">
        <v>90988</v>
      </c>
      <c r="C122" s="9" t="s">
        <v>206</v>
      </c>
      <c r="D122" s="45" t="s">
        <v>207</v>
      </c>
      <c r="E122" s="77" t="s">
        <v>131</v>
      </c>
      <c r="F122" s="32">
        <f>'[1]MEMORIA DE CALCULO PADRÃO MAUA'!F797</f>
        <v>172</v>
      </c>
      <c r="G122" s="32"/>
      <c r="H122" s="32"/>
      <c r="I122" s="31"/>
      <c r="J122" s="70">
        <f t="shared" si="2"/>
        <v>0</v>
      </c>
      <c r="M122" s="13"/>
      <c r="O122" s="43"/>
      <c r="P122" s="43"/>
      <c r="Q122" s="48"/>
    </row>
    <row r="123" spans="1:17" ht="33.75" x14ac:dyDescent="0.2">
      <c r="A123" s="9" t="s">
        <v>7</v>
      </c>
      <c r="B123" s="49" t="s">
        <v>208</v>
      </c>
      <c r="C123" s="9" t="s">
        <v>209</v>
      </c>
      <c r="D123" s="29" t="str">
        <f>VLOOKUP(B123,[1]SINAPI_ATUAL!$A$2:$D$6315,2,FALSE)</f>
        <v>CHUVEIRO ELETRICO COMUM CORPO PLASTICO TIPO DUCHA, FORNECIMENTO E INSTALACAO</v>
      </c>
      <c r="E123" s="9" t="str">
        <f>VLOOKUP(B123,[1]SINAPI_ATUAL!$A$2:$D$6315,3,FALSE)</f>
        <v>UN</v>
      </c>
      <c r="F123" s="32">
        <f>'[1]MEMORIA DE CALCULO PADRÃO MAUA'!F803</f>
        <v>3</v>
      </c>
      <c r="G123" s="30"/>
      <c r="H123" s="30"/>
      <c r="I123" s="31"/>
      <c r="J123" s="70">
        <f t="shared" si="2"/>
        <v>0</v>
      </c>
      <c r="M123" s="13"/>
      <c r="Q123" s="14"/>
    </row>
    <row r="124" spans="1:17" ht="33.75" x14ac:dyDescent="0.2">
      <c r="A124" s="9" t="s">
        <v>7</v>
      </c>
      <c r="B124" s="49" t="s">
        <v>210</v>
      </c>
      <c r="C124" s="9" t="s">
        <v>211</v>
      </c>
      <c r="D124" s="29" t="str">
        <f>VLOOKUP(B124,[1]SINAPI_ATUAL!$A$2:$D$6315,2,FALSE)</f>
        <v>LUMINARIA ESTANQUE - PROTECAO CONTRA AGUA, POEIRA OU IMPACTOS - TIPO AQUATIC PIAL OU EQUIVALENTE</v>
      </c>
      <c r="E124" s="9" t="str">
        <f>VLOOKUP(B124,[1]SINAPI_ATUAL!$A$2:$D$6315,3,FALSE)</f>
        <v>UN</v>
      </c>
      <c r="F124" s="32">
        <f>'[1]MEMORIA DE CALCULO PADRÃO MAUA'!F809</f>
        <v>9</v>
      </c>
      <c r="G124" s="30"/>
      <c r="H124" s="30"/>
      <c r="I124" s="31"/>
      <c r="J124" s="70">
        <f t="shared" si="2"/>
        <v>0</v>
      </c>
      <c r="M124" s="13"/>
      <c r="Q124" s="14"/>
    </row>
    <row r="125" spans="1:17" ht="45" x14ac:dyDescent="0.2">
      <c r="A125" s="9" t="s">
        <v>7</v>
      </c>
      <c r="B125" s="49" t="s">
        <v>212</v>
      </c>
      <c r="C125" s="9" t="s">
        <v>213</v>
      </c>
      <c r="D125" s="29" t="str">
        <f>VLOOKUP(B125,[1]SINAPI_ATUAL!$A$2:$D$6315,2,FALSE)</f>
        <v>REFLETOR EM ALUMÍNIO COM SUPORTE E ALÇA, LÂMPADA 250 W - FORNECIMENTO E INSTALAÇÃO. AF_11/2017</v>
      </c>
      <c r="E125" s="9" t="str">
        <f>VLOOKUP(B125,[1]SINAPI_ATUAL!$A$2:$D$6315,3,FALSE)</f>
        <v>UN</v>
      </c>
      <c r="F125" s="32">
        <f>'[1]MEMORIA DE CALCULO PADRÃO MAUA'!F815</f>
        <v>6</v>
      </c>
      <c r="G125" s="30"/>
      <c r="H125" s="30"/>
      <c r="I125" s="31"/>
      <c r="J125" s="70">
        <f t="shared" si="2"/>
        <v>0</v>
      </c>
      <c r="M125" s="13"/>
      <c r="O125" s="43"/>
      <c r="P125" s="43"/>
      <c r="Q125" s="48"/>
    </row>
    <row r="126" spans="1:17" x14ac:dyDescent="0.2">
      <c r="A126" s="9"/>
      <c r="B126" s="49"/>
      <c r="C126" s="78"/>
      <c r="D126" s="79" t="s">
        <v>214</v>
      </c>
      <c r="E126" s="47"/>
      <c r="F126" s="32"/>
      <c r="G126" s="32"/>
      <c r="H126" s="32"/>
      <c r="I126" s="31"/>
      <c r="J126" s="70"/>
      <c r="M126" s="13"/>
      <c r="O126" s="43"/>
      <c r="P126" s="43"/>
      <c r="Q126" s="48"/>
    </row>
    <row r="127" spans="1:17" x14ac:dyDescent="0.2">
      <c r="A127" s="7"/>
      <c r="B127" s="80"/>
      <c r="C127" s="80"/>
      <c r="D127" s="34" t="s">
        <v>215</v>
      </c>
      <c r="E127" s="40"/>
      <c r="F127" s="81"/>
      <c r="G127" s="81"/>
      <c r="H127" s="81"/>
      <c r="I127" s="81"/>
      <c r="J127" s="82"/>
      <c r="M127" s="13"/>
      <c r="Q127" s="14"/>
    </row>
    <row r="128" spans="1:17" ht="22.5" x14ac:dyDescent="0.2">
      <c r="A128" s="71" t="s">
        <v>41</v>
      </c>
      <c r="B128" s="83">
        <v>91447</v>
      </c>
      <c r="C128" s="9" t="s">
        <v>216</v>
      </c>
      <c r="D128" s="29" t="s">
        <v>217</v>
      </c>
      <c r="E128" s="84" t="s">
        <v>131</v>
      </c>
      <c r="F128" s="32">
        <f>'[1]MEMORIA DE CALCULO PADRÃO MAUA'!F824</f>
        <v>1</v>
      </c>
      <c r="G128" s="32"/>
      <c r="H128" s="32"/>
      <c r="I128" s="31"/>
      <c r="J128" s="70">
        <f>ROUND(F128*I128,2)</f>
        <v>0</v>
      </c>
      <c r="M128" s="13"/>
      <c r="Q128" s="14"/>
    </row>
    <row r="129" spans="1:19" ht="45" x14ac:dyDescent="0.2">
      <c r="A129" s="71" t="s">
        <v>12</v>
      </c>
      <c r="B129" s="9" t="s">
        <v>193</v>
      </c>
      <c r="C129" s="9" t="s">
        <v>218</v>
      </c>
      <c r="D129" s="58" t="s">
        <v>195</v>
      </c>
      <c r="E129" s="85" t="s">
        <v>131</v>
      </c>
      <c r="F129" s="60">
        <f>'[1]MEMORIA DE CALCULO PADRÃO MAUA'!F829</f>
        <v>1</v>
      </c>
      <c r="G129" s="60"/>
      <c r="H129" s="60"/>
      <c r="I129" s="31"/>
      <c r="J129" s="70">
        <f>ROUND(F129*I129,2)</f>
        <v>0</v>
      </c>
      <c r="M129" s="13"/>
      <c r="Q129" s="14"/>
    </row>
    <row r="130" spans="1:19" ht="33.75" x14ac:dyDescent="0.2">
      <c r="A130" s="71" t="s">
        <v>219</v>
      </c>
      <c r="B130" s="46">
        <v>90850</v>
      </c>
      <c r="C130" s="9" t="s">
        <v>220</v>
      </c>
      <c r="D130" s="45" t="str">
        <f>IF($B130="","",VLOOKUP($B130,[1]SIURB!$A$4:$E$6101,2,FALSE))</f>
        <v>DISJUNTOR CAIXA MOLDADA TRIPOLAR 200A COM DISPARADOR TERMOMAGNÉTICO AJUSTÁVEL</v>
      </c>
      <c r="E130" s="47" t="str">
        <f>IF($B130="","",VLOOKUP($B130,[1]SIURB!$A$4:$E$6101,3,FALSE))</f>
        <v>UN</v>
      </c>
      <c r="F130" s="32">
        <f>'[1]MEMORIA DE CALCULO PADRÃO MAUA'!F835</f>
        <v>1</v>
      </c>
      <c r="G130" s="32"/>
      <c r="H130" s="32"/>
      <c r="I130" s="31"/>
      <c r="J130" s="33">
        <f>ROUND(F130*I130,2)</f>
        <v>0</v>
      </c>
      <c r="M130" s="56"/>
      <c r="N130" s="86">
        <f>G129-481.07</f>
        <v>-481.07</v>
      </c>
      <c r="Q130" s="14"/>
    </row>
    <row r="131" spans="1:19" ht="33.75" x14ac:dyDescent="0.2">
      <c r="A131" s="71" t="s">
        <v>41</v>
      </c>
      <c r="B131" s="46">
        <v>90618</v>
      </c>
      <c r="C131" s="9" t="s">
        <v>221</v>
      </c>
      <c r="D131" s="45" t="str">
        <f>IF($B131="","",VLOOKUP($B131,[1]SIURB!$A$4:$E$6101,2,FALSE))</f>
        <v>CHAVE SECCIONADORA TRIPOLAR, ABERTURA SOB CARGA - SECA 250A/600V</v>
      </c>
      <c r="E131" s="47" t="str">
        <f>IF($B131="","",VLOOKUP($B131,[1]SIURB!$A$4:$E$6101,3,FALSE))</f>
        <v>UN</v>
      </c>
      <c r="F131" s="32">
        <f>'[1]MEMORIA DE CALCULO PADRÃO MAUA'!F840</f>
        <v>1</v>
      </c>
      <c r="G131" s="32"/>
      <c r="H131" s="32"/>
      <c r="I131" s="31"/>
      <c r="J131" s="33">
        <f>ROUND(F131*I131,2)</f>
        <v>0</v>
      </c>
      <c r="M131" s="49"/>
      <c r="Q131" s="14"/>
    </row>
    <row r="132" spans="1:19" x14ac:dyDescent="0.2">
      <c r="A132" s="22"/>
      <c r="B132" s="22"/>
      <c r="C132" s="22"/>
      <c r="D132" s="34" t="s">
        <v>30</v>
      </c>
      <c r="E132" s="40"/>
      <c r="F132" s="40"/>
      <c r="G132" s="41"/>
      <c r="H132" s="41"/>
      <c r="I132" s="41"/>
      <c r="J132" s="37">
        <f>SUM(J96:J131)</f>
        <v>0</v>
      </c>
      <c r="L132" s="38">
        <f>J132</f>
        <v>0</v>
      </c>
      <c r="M132" s="87"/>
      <c r="Q132" s="14"/>
      <c r="R132" s="14">
        <v>14912.36</v>
      </c>
      <c r="S132" s="88"/>
    </row>
    <row r="133" spans="1:19" x14ac:dyDescent="0.2">
      <c r="A133" s="22"/>
      <c r="B133" s="7"/>
      <c r="C133" s="7" t="s">
        <v>222</v>
      </c>
      <c r="D133" s="34" t="s">
        <v>223</v>
      </c>
      <c r="E133" s="35"/>
      <c r="F133" s="35"/>
      <c r="G133" s="36"/>
      <c r="H133" s="36"/>
      <c r="I133" s="36"/>
      <c r="J133" s="12"/>
      <c r="M133" s="13"/>
      <c r="Q133" s="14"/>
    </row>
    <row r="134" spans="1:19" x14ac:dyDescent="0.2">
      <c r="A134" s="9"/>
      <c r="B134" s="89"/>
      <c r="C134" s="89"/>
      <c r="D134" s="79" t="s">
        <v>224</v>
      </c>
      <c r="E134" s="90"/>
      <c r="F134" s="90"/>
      <c r="G134" s="90"/>
      <c r="H134" s="90"/>
      <c r="I134" s="31"/>
      <c r="J134" s="91"/>
      <c r="M134" s="13"/>
      <c r="Q134" s="14"/>
    </row>
    <row r="135" spans="1:19" ht="90" x14ac:dyDescent="0.2">
      <c r="A135" s="9" t="s">
        <v>7</v>
      </c>
      <c r="B135" s="49" t="s">
        <v>225</v>
      </c>
      <c r="C135" s="9" t="s">
        <v>226</v>
      </c>
      <c r="D135" s="29" t="str">
        <f>VLOOKUP(B135,[1]SINAPI_ATUAL!$A$2:$D$6315,2,FALSE)</f>
        <v>(COMPOSIÇÃO REPRESENTATIVA) DO SERVIÇO DE INSTALAÇÃO DE TUBOS DE PVC, SOLDÁVEL, ÁGUA FRIA, DN 25 MM (INSTALADO EM RAMAL, SUB-RAMAL, RAMAL DE DISTRIBUIÇÃO OU PRUMADA), INCLUSIVE CONEXÕES, CORTES E FIXAÇÕES, PARA PRÉDIOS. AF_10/2015</v>
      </c>
      <c r="E135" s="9" t="str">
        <f>VLOOKUP(B135,[1]SINAPI_ATUAL!$A$2:$D$6315,3,FALSE)</f>
        <v>M</v>
      </c>
      <c r="F135" s="32">
        <f>'[1]MEMORIA DE CALCULO PADRÃO MAUA'!F848</f>
        <v>100</v>
      </c>
      <c r="G135" s="30"/>
      <c r="H135" s="30"/>
      <c r="I135" s="31"/>
      <c r="J135" s="70">
        <f>ROUND(F135*I135,2)</f>
        <v>0</v>
      </c>
      <c r="M135" s="13"/>
      <c r="Q135" s="14">
        <f>5*I135</f>
        <v>0</v>
      </c>
      <c r="R135" s="3">
        <v>105</v>
      </c>
    </row>
    <row r="136" spans="1:19" ht="90" x14ac:dyDescent="0.2">
      <c r="A136" s="9" t="s">
        <v>7</v>
      </c>
      <c r="B136" s="49" t="s">
        <v>227</v>
      </c>
      <c r="C136" s="9" t="s">
        <v>228</v>
      </c>
      <c r="D136" s="29" t="str">
        <f>VLOOKUP(B136,[1]SINAPI_ATUAL!$A$2:$D$6315,2,FALSE)</f>
        <v>(COMPOSIÇÃO REPRESENTATIVA) DO SERVIÇO DE INSTALAÇÃO TUBOS DE PVC, SOLDÁVEL, ÁGUA FRIA, DN 32 MM (INSTALADO EM RAMAL, SUB-RAMAL, RAMAL DE DISTRIBUIÇÃO OU PRUMADA), INCLUSIVE CONEXÕES, CORTES E FIXAÇÕES, PARA PRÉDIOS. AF_10/2015</v>
      </c>
      <c r="E136" s="9" t="str">
        <f>VLOOKUP(B136,[1]SINAPI_ATUAL!$A$2:$D$6315,3,FALSE)</f>
        <v>M</v>
      </c>
      <c r="F136" s="32">
        <f>'[1]MEMORIA DE CALCULO PADRÃO MAUA'!F853</f>
        <v>75</v>
      </c>
      <c r="G136" s="30"/>
      <c r="H136" s="30"/>
      <c r="I136" s="31"/>
      <c r="J136" s="70">
        <f t="shared" ref="J136:J147" si="3">ROUND(F136*I136,2)</f>
        <v>0</v>
      </c>
      <c r="M136" s="13"/>
      <c r="Q136" s="14"/>
    </row>
    <row r="137" spans="1:19" ht="67.5" x14ac:dyDescent="0.2">
      <c r="A137" s="9" t="s">
        <v>7</v>
      </c>
      <c r="B137" s="49" t="s">
        <v>229</v>
      </c>
      <c r="C137" s="9" t="s">
        <v>230</v>
      </c>
      <c r="D137" s="29" t="str">
        <f>VLOOKUP(B137,[1]SINAPI_ATUAL!$A$2:$D$6315,2,FALSE)</f>
        <v>(COMPOSIÇÃO REPRESENTATIVA) DO SERVIÇO DE INSTALAÇÃO DE TUBOS DE PVC, SOLDÁVEL, ÁGUA FRIA, DN 40 MM (INSTALADO EM PRUMADA), INCLUSIVE CONEXÕES, CORTES E FIXAÇÕES, PARA PRÉDIOS. AF_10/2015</v>
      </c>
      <c r="E137" s="9" t="str">
        <f>VLOOKUP(B137,[1]SINAPI_ATUAL!$A$2:$D$6315,3,FALSE)</f>
        <v>M</v>
      </c>
      <c r="F137" s="32">
        <f>'[1]MEMORIA DE CALCULO PADRÃO MAUA'!F858</f>
        <v>75</v>
      </c>
      <c r="G137" s="30"/>
      <c r="H137" s="30"/>
      <c r="I137" s="31"/>
      <c r="J137" s="70">
        <f t="shared" si="3"/>
        <v>0</v>
      </c>
      <c r="M137" s="13"/>
      <c r="Q137" s="14"/>
    </row>
    <row r="138" spans="1:19" ht="67.5" x14ac:dyDescent="0.2">
      <c r="A138" s="9" t="s">
        <v>7</v>
      </c>
      <c r="B138" s="49" t="s">
        <v>231</v>
      </c>
      <c r="C138" s="9" t="s">
        <v>232</v>
      </c>
      <c r="D138" s="29" t="str">
        <f>VLOOKUP(B138,[1]SINAPI_ATUAL!$A$2:$D$6315,2,FALSE)</f>
        <v>(COMPOSIÇÃO REPRESENTATIVA) DO SERVIÇO DE INSTALAÇÃO DE TUBOS DE PVC, SOLDÁVEL, ÁGUA FRIA, DN 50 MM (INSTALADO EM PRUMADA), INCLUSIVE CONEXÕES, CORTES E FIXAÇÕES, PARA PRÉDIOS. AF_10/2015</v>
      </c>
      <c r="E138" s="9" t="str">
        <f>VLOOKUP(B138,[1]SINAPI_ATUAL!$A$2:$D$6315,3,FALSE)</f>
        <v>M</v>
      </c>
      <c r="F138" s="32">
        <f>'[1]MEMORIA DE CALCULO PADRÃO MAUA'!F863</f>
        <v>165</v>
      </c>
      <c r="G138" s="30"/>
      <c r="H138" s="30"/>
      <c r="I138" s="31"/>
      <c r="J138" s="70">
        <f t="shared" si="3"/>
        <v>0</v>
      </c>
      <c r="M138" s="13"/>
      <c r="Q138" s="14"/>
    </row>
    <row r="139" spans="1:19" ht="45" x14ac:dyDescent="0.2">
      <c r="A139" s="9" t="s">
        <v>7</v>
      </c>
      <c r="B139" s="49" t="s">
        <v>233</v>
      </c>
      <c r="C139" s="9" t="s">
        <v>234</v>
      </c>
      <c r="D139" s="29" t="str">
        <f>VLOOKUP(B139,[1]SINAPI_ATUAL!$A$2:$D$6315,2,FALSE)</f>
        <v>TUBO, PVC, SOLDÁVEL, DN 60MM, INSTALADO EM PRUMADA DE ÁGUA - FORNECIMENTO E INSTALAÇÃO. AF_12/2014</v>
      </c>
      <c r="E139" s="9" t="str">
        <f>VLOOKUP(B139,[1]SINAPI_ATUAL!$A$2:$D$6315,3,FALSE)</f>
        <v>M</v>
      </c>
      <c r="F139" s="32">
        <f>'[1]MEMORIA DE CALCULO PADRÃO MAUA'!F868</f>
        <v>35</v>
      </c>
      <c r="G139" s="30"/>
      <c r="H139" s="30"/>
      <c r="I139" s="31"/>
      <c r="J139" s="70">
        <f t="shared" si="3"/>
        <v>0</v>
      </c>
      <c r="M139" s="13"/>
      <c r="Q139" s="14"/>
    </row>
    <row r="140" spans="1:19" ht="45" x14ac:dyDescent="0.2">
      <c r="A140" s="9" t="s">
        <v>7</v>
      </c>
      <c r="B140" s="49" t="s">
        <v>235</v>
      </c>
      <c r="C140" s="9" t="s">
        <v>236</v>
      </c>
      <c r="D140" s="29" t="str">
        <f>VLOOKUP(B140,[1]SINAPI_ATUAL!$A$2:$D$6315,2,FALSE)</f>
        <v>JOELHO 90 GRAUS, PVC, SOLDÁVEL, DN 60MM, INSTALADO EM PRUMADA DE ÁGUA - FORNECIMENTO E INSTALAÇÃO. AF_12/2014</v>
      </c>
      <c r="E140" s="9" t="str">
        <f>VLOOKUP(B140,[1]SINAPI_ATUAL!$A$2:$D$6315,3,FALSE)</f>
        <v>UN</v>
      </c>
      <c r="F140" s="32">
        <f>'[1]MEMORIA DE CALCULO PADRÃO MAUA'!F873</f>
        <v>2</v>
      </c>
      <c r="G140" s="30"/>
      <c r="H140" s="30"/>
      <c r="I140" s="31"/>
      <c r="J140" s="70">
        <f t="shared" si="3"/>
        <v>0</v>
      </c>
      <c r="M140" s="13"/>
      <c r="Q140" s="14"/>
    </row>
    <row r="141" spans="1:19" ht="45" x14ac:dyDescent="0.2">
      <c r="A141" s="9" t="s">
        <v>7</v>
      </c>
      <c r="B141" s="49" t="s">
        <v>237</v>
      </c>
      <c r="C141" s="9" t="s">
        <v>238</v>
      </c>
      <c r="D141" s="29" t="str">
        <f>VLOOKUP(B141,[1]SINAPI_ATUAL!$A$2:$D$6315,2,FALSE)</f>
        <v>JOELHO 45 GRAUS, PVC, SOLDÁVEL, DN 60MM, INSTALADO EM PRUMADA DE ÁGUA - FORNECIMENTO E INSTALAÇÃO. AF_12/2014</v>
      </c>
      <c r="E141" s="9" t="str">
        <f>VLOOKUP(B141,[1]SINAPI_ATUAL!$A$2:$D$6315,3,FALSE)</f>
        <v>UN</v>
      </c>
      <c r="F141" s="32">
        <f>'[1]MEMORIA DE CALCULO PADRÃO MAUA'!F878</f>
        <v>5</v>
      </c>
      <c r="G141" s="30"/>
      <c r="H141" s="30"/>
      <c r="I141" s="31"/>
      <c r="J141" s="70">
        <f t="shared" si="3"/>
        <v>0</v>
      </c>
      <c r="M141" s="13"/>
      <c r="Q141" s="14"/>
    </row>
    <row r="142" spans="1:19" ht="45" x14ac:dyDescent="0.2">
      <c r="A142" s="9" t="s">
        <v>7</v>
      </c>
      <c r="B142" s="49" t="s">
        <v>239</v>
      </c>
      <c r="C142" s="9" t="s">
        <v>240</v>
      </c>
      <c r="D142" s="29" t="str">
        <f>VLOOKUP(B142,[1]SINAPI_ATUAL!$A$2:$D$6315,2,FALSE)</f>
        <v>TUBO, PVC, SOLDÁVEL, DN 75MM, INSTALADO EM PRUMADA DE ÁGUA - FORNECIMENTO E INSTALAÇÃO. AF_12/2014</v>
      </c>
      <c r="E142" s="9" t="str">
        <f>VLOOKUP(B142,[1]SINAPI_ATUAL!$A$2:$D$6315,3,FALSE)</f>
        <v>M</v>
      </c>
      <c r="F142" s="32">
        <f>'[1]MEMORIA DE CALCULO PADRÃO MAUA'!F883</f>
        <v>22</v>
      </c>
      <c r="G142" s="30"/>
      <c r="H142" s="30"/>
      <c r="I142" s="31"/>
      <c r="J142" s="70">
        <f t="shared" si="3"/>
        <v>0</v>
      </c>
      <c r="M142" s="13"/>
      <c r="Q142" s="14"/>
    </row>
    <row r="143" spans="1:19" ht="45" x14ac:dyDescent="0.2">
      <c r="A143" s="9" t="s">
        <v>7</v>
      </c>
      <c r="B143" s="49" t="s">
        <v>241</v>
      </c>
      <c r="C143" s="9" t="s">
        <v>242</v>
      </c>
      <c r="D143" s="29" t="str">
        <f>VLOOKUP(B143,[1]SINAPI_ATUAL!$A$2:$D$6315,2,FALSE)</f>
        <v>JOELHO 90 GRAUS, PVC, SOLDÁVEL, DN 75MM, INSTALADO EM PRUMADA DE ÁGUA - FORNECIMENTO E INSTALAÇÃO. AF_12/2014</v>
      </c>
      <c r="E143" s="9" t="str">
        <f>VLOOKUP(B143,[1]SINAPI_ATUAL!$A$2:$D$6315,3,FALSE)</f>
        <v>UN</v>
      </c>
      <c r="F143" s="32">
        <f>'[1]MEMORIA DE CALCULO PADRÃO MAUA'!F888</f>
        <v>1</v>
      </c>
      <c r="G143" s="30"/>
      <c r="H143" s="30"/>
      <c r="I143" s="31"/>
      <c r="J143" s="70">
        <f t="shared" si="3"/>
        <v>0</v>
      </c>
      <c r="M143" s="13"/>
      <c r="Q143" s="14"/>
    </row>
    <row r="144" spans="1:19" ht="45" x14ac:dyDescent="0.2">
      <c r="A144" s="9" t="s">
        <v>7</v>
      </c>
      <c r="B144" s="49" t="s">
        <v>243</v>
      </c>
      <c r="C144" s="9" t="s">
        <v>244</v>
      </c>
      <c r="D144" s="29" t="str">
        <f>VLOOKUP(B144,[1]SINAPI_ATUAL!$A$2:$D$6315,2,FALSE)</f>
        <v>JOELHO 45 GRAUS, PVC, SOLDÁVEL, DN 75MM, INSTALADO EM PRUMADA DE ÁGUA - FORNECIMENTO E INSTALAÇÃO. AF_12/2014</v>
      </c>
      <c r="E144" s="9" t="str">
        <f>VLOOKUP(B144,[1]SINAPI_ATUAL!$A$2:$D$6315,3,FALSE)</f>
        <v>UN</v>
      </c>
      <c r="F144" s="32">
        <f>'[1]MEMORIA DE CALCULO PADRÃO MAUA'!F893</f>
        <v>1</v>
      </c>
      <c r="G144" s="30"/>
      <c r="H144" s="30"/>
      <c r="I144" s="31"/>
      <c r="J144" s="70">
        <f t="shared" si="3"/>
        <v>0</v>
      </c>
      <c r="M144" s="13"/>
      <c r="Q144" s="14"/>
    </row>
    <row r="145" spans="1:18" ht="45" x14ac:dyDescent="0.2">
      <c r="A145" s="9" t="s">
        <v>7</v>
      </c>
      <c r="B145" s="49" t="s">
        <v>245</v>
      </c>
      <c r="C145" s="9" t="s">
        <v>246</v>
      </c>
      <c r="D145" s="29" t="str">
        <f>VLOOKUP(B145,[1]SINAPI_ATUAL!$A$2:$D$6315,2,FALSE)</f>
        <v>TE DE REDUÇÃO, PVC, SOLDÁVEL, DN 75MM X 50MM, INSTALADO EM PRUMADA DE ÁGUA - FORNECIMENTO E INSTALAÇÃO. AF_12/2014</v>
      </c>
      <c r="E145" s="9" t="str">
        <f>VLOOKUP(B145,[1]SINAPI_ATUAL!$A$2:$D$6315,3,FALSE)</f>
        <v>UN</v>
      </c>
      <c r="F145" s="32">
        <f>'[1]MEMORIA DE CALCULO PADRÃO MAUA'!F898</f>
        <v>1</v>
      </c>
      <c r="G145" s="30"/>
      <c r="H145" s="30"/>
      <c r="I145" s="31"/>
      <c r="J145" s="70">
        <f t="shared" si="3"/>
        <v>0</v>
      </c>
      <c r="M145" s="13"/>
      <c r="Q145" s="14"/>
    </row>
    <row r="146" spans="1:18" ht="78.75" x14ac:dyDescent="0.2">
      <c r="A146" s="9" t="s">
        <v>7</v>
      </c>
      <c r="B146" s="49" t="s">
        <v>247</v>
      </c>
      <c r="C146" s="9" t="s">
        <v>248</v>
      </c>
      <c r="D146" s="29" t="str">
        <f>VLOOKUP(B146,[1]SINAPI_ATUAL!$A$2:$D$6315,2,FALSE)</f>
        <v>REGISTRO DE GAVETA BRUTO, LATÃO, ROSCÁVEL, 3/4, INSTALADO EM RESERVAÇÃO DE ÁGUA DE EDIFICAÇÃO QUE POSSUA RESERVATÓRIO DE FIBRA/FIBROCIMENTO  FORNECIMENTO E INSTALAÇÃO. AF_06/2016</v>
      </c>
      <c r="E146" s="9" t="str">
        <f>VLOOKUP(B146,[1]SINAPI_ATUAL!$A$2:$D$6315,3,FALSE)</f>
        <v>UN</v>
      </c>
      <c r="F146" s="32">
        <v>36</v>
      </c>
      <c r="G146" s="30"/>
      <c r="H146" s="30"/>
      <c r="I146" s="31"/>
      <c r="J146" s="70">
        <f>ROUND(F146*I146,2)</f>
        <v>0</v>
      </c>
      <c r="M146" s="13"/>
      <c r="Q146" s="14">
        <f>1*I146</f>
        <v>0</v>
      </c>
      <c r="R146" s="3">
        <v>37</v>
      </c>
    </row>
    <row r="147" spans="1:18" ht="78.75" x14ac:dyDescent="0.2">
      <c r="A147" s="9" t="s">
        <v>7</v>
      </c>
      <c r="B147" s="49" t="s">
        <v>249</v>
      </c>
      <c r="C147" s="9" t="s">
        <v>250</v>
      </c>
      <c r="D147" s="29" t="str">
        <f>VLOOKUP(B147,[1]SINAPI_ATUAL!$A$2:$D$6315,2,FALSE)</f>
        <v>REGISTRO DE GAVETA BRUTO, LATÃO, ROSCÁVEL, 2, INSTALADO EM RESERVAÇÃO DE ÁGUA DE EDIFICAÇÃO QUE POSSUA RESERVATÓRIO DE FIBRA/FIBROCIMENTO  FORNECIMENTO E INSTALAÇÃO. AF_06/2016</v>
      </c>
      <c r="E147" s="9" t="str">
        <f>VLOOKUP(B147,[1]SINAPI_ATUAL!$A$2:$D$6315,3,FALSE)</f>
        <v>UN</v>
      </c>
      <c r="F147" s="32">
        <f>'[1]MEMORIA DE CALCULO PADRÃO MAUA'!F907</f>
        <v>6</v>
      </c>
      <c r="G147" s="30"/>
      <c r="H147" s="30"/>
      <c r="I147" s="31"/>
      <c r="J147" s="70">
        <f t="shared" si="3"/>
        <v>0</v>
      </c>
      <c r="M147" s="13"/>
      <c r="Q147" s="14"/>
    </row>
    <row r="148" spans="1:18" x14ac:dyDescent="0.2">
      <c r="A148" s="9"/>
      <c r="B148" s="89"/>
      <c r="C148" s="46"/>
      <c r="D148" s="79" t="s">
        <v>251</v>
      </c>
      <c r="E148" s="90"/>
      <c r="F148" s="90"/>
      <c r="G148" s="90"/>
      <c r="H148" s="90"/>
      <c r="I148" s="31"/>
      <c r="J148" s="91"/>
      <c r="M148" s="92"/>
      <c r="Q148" s="14"/>
    </row>
    <row r="149" spans="1:18" ht="90" x14ac:dyDescent="0.2">
      <c r="A149" s="9" t="s">
        <v>7</v>
      </c>
      <c r="B149" s="49" t="s">
        <v>252</v>
      </c>
      <c r="C149" s="46" t="s">
        <v>253</v>
      </c>
      <c r="D149" s="29" t="str">
        <f>VLOOKUP(B149,[1]SINAPI_ATUAL!$A$2:$D$6315,2,FALSE)</f>
        <v>(COMPOSIÇÃO REPRESENTATIVA) DO SERVIÇO DE INSTALAÇÃO DE TUBO DE PVC, SÉRIE NORMAL, ESGOTO PREDIAL, DN 40 MM (INSTALADO EM RAMAL DE DESCARGA OU RAMAL DE ESGOTO SANITÁRIO), INCLUSIVE CONEXÕES, CORTES E FIXAÇÕES, PARA PRÉDIOS. AF_10/2015</v>
      </c>
      <c r="E149" s="9" t="str">
        <f>VLOOKUP(B149,[1]SINAPI_ATUAL!$A$2:$D$6315,3,FALSE)</f>
        <v>M</v>
      </c>
      <c r="F149" s="32">
        <v>190</v>
      </c>
      <c r="G149" s="30"/>
      <c r="H149" s="30"/>
      <c r="I149" s="31"/>
      <c r="J149" s="70">
        <f>ROUND(F149*I149,2)</f>
        <v>0</v>
      </c>
      <c r="M149" s="93"/>
      <c r="Q149" s="14">
        <f>10*I149</f>
        <v>0</v>
      </c>
      <c r="R149" s="3">
        <v>200</v>
      </c>
    </row>
    <row r="150" spans="1:18" ht="90" x14ac:dyDescent="0.2">
      <c r="A150" s="9" t="s">
        <v>7</v>
      </c>
      <c r="B150" s="49" t="s">
        <v>254</v>
      </c>
      <c r="C150" s="46" t="s">
        <v>255</v>
      </c>
      <c r="D150" s="29" t="str">
        <f>VLOOKUP(B150,[1]SINAPI_ATUAL!$A$2:$D$6315,2,FALSE)</f>
        <v>(COMPOSIÇÃO REPRESENTATIVA) DO SERVIÇO DE INSTALAÇÃO DE TUBO DE PVC, SÉRIE NORMAL, ESGOTO PREDIAL, DN 50 MM (INSTALADO EM RAMAL DE DESCARGA OU RAMAL DE ESGOTO SANITÁRIO), INCLUSIVE CONEXÕES, CORTES E FIXAÇÕES PARA, PRÉDIOS. AF_10/2015</v>
      </c>
      <c r="E150" s="9" t="str">
        <f>VLOOKUP(B150,[1]SINAPI_ATUAL!$A$2:$D$6315,3,FALSE)</f>
        <v>M</v>
      </c>
      <c r="F150" s="32">
        <f>'[1]MEMORIA DE CALCULO PADRÃO MAUA'!F916</f>
        <v>70</v>
      </c>
      <c r="G150" s="30"/>
      <c r="H150" s="30"/>
      <c r="I150" s="31"/>
      <c r="J150" s="70">
        <f>ROUND(F150*I150,2)</f>
        <v>0</v>
      </c>
      <c r="M150" s="93"/>
      <c r="Q150" s="14"/>
    </row>
    <row r="151" spans="1:18" ht="90" x14ac:dyDescent="0.2">
      <c r="A151" s="9" t="s">
        <v>7</v>
      </c>
      <c r="B151" s="49" t="s">
        <v>256</v>
      </c>
      <c r="C151" s="46" t="s">
        <v>257</v>
      </c>
      <c r="D151" s="29" t="str">
        <f>VLOOKUP(B151,[1]SINAPI_ATUAL!$A$2:$D$6315,2,FALSE)</f>
        <v>(COMPOSIÇÃO REPRESENTATIVA) DO SERVIÇO DE INST. TUBO PVC, SÉRIE N, ESGOTO PREDIAL, DN 75 MM, (INST. EM RAMAL DE DESCARGA, RAMAL DE ESG. SANITÁRIO, PRUMADA DE ESG. SANITÁRIO OU VENTILAÇÃO), INCL. CONEXÕES, CORTES E FIXAÇÕES, P/ PRÉDIOS. AF_10/2015</v>
      </c>
      <c r="E151" s="9" t="str">
        <f>VLOOKUP(B151,[1]SINAPI_ATUAL!$A$2:$D$6315,3,FALSE)</f>
        <v>M</v>
      </c>
      <c r="F151" s="32">
        <f>'[1]MEMORIA DE CALCULO PADRÃO MAUA'!F921</f>
        <v>55</v>
      </c>
      <c r="G151" s="30"/>
      <c r="H151" s="30"/>
      <c r="I151" s="31"/>
      <c r="J151" s="70">
        <f>ROUND(F151*I151,2)</f>
        <v>0</v>
      </c>
      <c r="M151" s="93"/>
      <c r="Q151" s="14"/>
    </row>
    <row r="152" spans="1:18" ht="90" x14ac:dyDescent="0.2">
      <c r="A152" s="9" t="s">
        <v>7</v>
      </c>
      <c r="B152" s="49" t="s">
        <v>258</v>
      </c>
      <c r="C152" s="46" t="s">
        <v>259</v>
      </c>
      <c r="D152" s="29" t="str">
        <f>VLOOKUP(B152,[1]SINAPI_ATUAL!$A$2:$D$6315,2,FALSE)</f>
        <v>(COMPOSIÇÃO REPRESENTATIVA) DO SERVIÇO DE INST. TUBO PVC, SÉRIE N, ESGOTO PREDIAL, 100 MM (INST. RAMAL DESCARGA, RAMAL DE ESG. SANIT., PRUMADA ESG. SANIT., VENTILAÇÃO OU SUB-COLETOR AÉREO), INCL. CONEXÕES E CORTES, FIXAÇÕES, P/ PRÉDIOS. AF_10/2015</v>
      </c>
      <c r="E152" s="9" t="str">
        <f>VLOOKUP(B152,[1]SINAPI_ATUAL!$A$2:$D$6315,3,FALSE)</f>
        <v>M</v>
      </c>
      <c r="F152" s="32">
        <f>'[1]MEMORIA DE CALCULO PADRÃO MAUA'!F926</f>
        <v>200</v>
      </c>
      <c r="G152" s="30"/>
      <c r="H152" s="30"/>
      <c r="I152" s="31"/>
      <c r="J152" s="70">
        <f>ROUND(F152*I152,2)</f>
        <v>0</v>
      </c>
      <c r="M152" s="93"/>
      <c r="Q152" s="14"/>
    </row>
    <row r="153" spans="1:18" ht="22.5" x14ac:dyDescent="0.2">
      <c r="A153" s="9" t="s">
        <v>41</v>
      </c>
      <c r="B153" s="46">
        <v>101012</v>
      </c>
      <c r="C153" s="46" t="s">
        <v>260</v>
      </c>
      <c r="D153" s="45" t="s">
        <v>261</v>
      </c>
      <c r="E153" s="47" t="str">
        <f>IF($B153="","",VLOOKUP($B153,[1]SIURB!$A$4:$E$6101,3,FALSE))</f>
        <v>UN</v>
      </c>
      <c r="F153" s="32">
        <f>'[1]MEMORIA DE CALCULO PADRÃO MAUA'!F930</f>
        <v>13</v>
      </c>
      <c r="G153" s="32"/>
      <c r="H153" s="32"/>
      <c r="I153" s="31"/>
      <c r="J153" s="33">
        <f>ROUND(F153*I153,2)</f>
        <v>0</v>
      </c>
      <c r="M153" s="94"/>
      <c r="Q153" s="14">
        <f>1*I153</f>
        <v>0</v>
      </c>
      <c r="R153" s="3">
        <v>14</v>
      </c>
    </row>
    <row r="154" spans="1:18" x14ac:dyDescent="0.2">
      <c r="A154" s="9"/>
      <c r="B154" s="89"/>
      <c r="C154" s="46"/>
      <c r="D154" s="79" t="s">
        <v>262</v>
      </c>
      <c r="E154" s="90"/>
      <c r="F154" s="90"/>
      <c r="G154" s="90"/>
      <c r="H154" s="90"/>
      <c r="I154" s="31"/>
      <c r="J154" s="91"/>
      <c r="M154" s="93"/>
      <c r="Q154" s="14"/>
    </row>
    <row r="155" spans="1:18" ht="56.25" x14ac:dyDescent="0.2">
      <c r="A155" s="9" t="s">
        <v>7</v>
      </c>
      <c r="B155" s="9" t="s">
        <v>263</v>
      </c>
      <c r="C155" s="46" t="s">
        <v>264</v>
      </c>
      <c r="D155" s="29" t="str">
        <f>VLOOKUP(B155,[1]SINAPI_ATUAL!$A$2:$D$6315,2,FALSE)</f>
        <v>TORNEIRA CROMADA TUBO MÓVEL, DE MESA, 1/2" OU 3/4", PARA PIA DE COZINHA, PADRÃO ALTO - FORNECIMENTO E INSTALAÇÃO. AF_12/2013</v>
      </c>
      <c r="E155" s="9" t="str">
        <f>VLOOKUP(B155,[1]SINAPI_ATUAL!$A$2:$D$6315,3,FALSE)</f>
        <v>UN</v>
      </c>
      <c r="F155" s="32">
        <f>'[1]MEMORIA DE CALCULO PADRÃO MAUA'!F935</f>
        <v>7</v>
      </c>
      <c r="G155" s="30"/>
      <c r="H155" s="30"/>
      <c r="I155" s="31"/>
      <c r="J155" s="33">
        <f t="shared" ref="J155:J180" si="4">ROUND(F155*I155,2)</f>
        <v>0</v>
      </c>
      <c r="M155" s="93"/>
      <c r="O155" s="43"/>
      <c r="P155" s="43"/>
      <c r="Q155" s="66"/>
    </row>
    <row r="156" spans="1:18" ht="56.25" x14ac:dyDescent="0.2">
      <c r="A156" s="9" t="s">
        <v>12</v>
      </c>
      <c r="B156" s="9" t="s">
        <v>265</v>
      </c>
      <c r="C156" s="46" t="s">
        <v>266</v>
      </c>
      <c r="D156" s="58" t="s">
        <v>267</v>
      </c>
      <c r="E156" s="59" t="s">
        <v>131</v>
      </c>
      <c r="F156" s="60">
        <f>'[1]MEMORIA DE CALCULO PADRÃO MAUA'!F940</f>
        <v>40</v>
      </c>
      <c r="G156" s="60"/>
      <c r="H156" s="60"/>
      <c r="I156" s="31"/>
      <c r="J156" s="33">
        <f t="shared" si="4"/>
        <v>0</v>
      </c>
      <c r="M156" s="93"/>
      <c r="O156" s="43"/>
      <c r="P156" s="43"/>
      <c r="Q156" s="66"/>
    </row>
    <row r="157" spans="1:18" ht="56.25" x14ac:dyDescent="0.2">
      <c r="A157" s="9" t="s">
        <v>7</v>
      </c>
      <c r="B157" s="49" t="s">
        <v>268</v>
      </c>
      <c r="C157" s="46" t="s">
        <v>269</v>
      </c>
      <c r="D157" s="29" t="str">
        <f>VLOOKUP(B157,[1]SINAPI_ATUAL!$A$2:$D$6315,2,FALSE)</f>
        <v>TORNEIRA CROMADA TUBO MÓVEL, DE PAREDE, 1/2" OU 3/4", PARA PIA DE COZINHA, PADRÃO MÉDIO - FORNECIMENTO E INSTALAÇÃO. AF_12/2013</v>
      </c>
      <c r="E157" s="9" t="str">
        <f>VLOOKUP(B157,[1]SINAPI_ATUAL!$A$2:$D$6315,3,FALSE)</f>
        <v>UN</v>
      </c>
      <c r="F157" s="32">
        <f>'[1]MEMORIA DE CALCULO PADRÃO MAUA'!F945</f>
        <v>2</v>
      </c>
      <c r="G157" s="30"/>
      <c r="H157" s="30"/>
      <c r="I157" s="31"/>
      <c r="J157" s="33">
        <f t="shared" si="4"/>
        <v>0</v>
      </c>
      <c r="M157" s="94"/>
      <c r="O157" s="68"/>
      <c r="P157" s="68"/>
      <c r="Q157" s="69"/>
    </row>
    <row r="158" spans="1:18" ht="22.5" x14ac:dyDescent="0.2">
      <c r="A158" s="9" t="s">
        <v>12</v>
      </c>
      <c r="B158" s="49" t="s">
        <v>270</v>
      </c>
      <c r="C158" s="46" t="s">
        <v>271</v>
      </c>
      <c r="D158" s="58" t="s">
        <v>272</v>
      </c>
      <c r="E158" s="59" t="s">
        <v>16</v>
      </c>
      <c r="F158" s="60">
        <f>'[1]MEMORIA DE CALCULO PADRÃO MAUA'!F950</f>
        <v>7</v>
      </c>
      <c r="G158" s="60"/>
      <c r="H158" s="60"/>
      <c r="I158" s="31"/>
      <c r="J158" s="33">
        <f t="shared" si="4"/>
        <v>0</v>
      </c>
      <c r="M158" s="94"/>
      <c r="O158" s="43"/>
      <c r="P158" s="43"/>
      <c r="Q158" s="66"/>
    </row>
    <row r="159" spans="1:18" ht="22.5" x14ac:dyDescent="0.2">
      <c r="A159" s="9" t="s">
        <v>41</v>
      </c>
      <c r="B159" s="46">
        <v>101486</v>
      </c>
      <c r="C159" s="46" t="s">
        <v>273</v>
      </c>
      <c r="D159" s="45" t="str">
        <f>IF($B159="","",VLOOKUP($B159,[1]SIURB!$A$4:$E$6101,2,FALSE))</f>
        <v>TAMPO PARA BANCADA ÚMIDA - AÇO INOX N.18 (18:8)</v>
      </c>
      <c r="E159" s="47" t="str">
        <f>IF($B159="","",VLOOKUP($B159,[1]SIURB!$A$4:$E$6101,3,FALSE))</f>
        <v>M2</v>
      </c>
      <c r="F159" s="32">
        <f>'[1]MEMORIA DE CALCULO PADRÃO MAUA'!L956</f>
        <v>2.8200000000000003</v>
      </c>
      <c r="G159" s="32"/>
      <c r="H159" s="32"/>
      <c r="I159" s="31"/>
      <c r="J159" s="33">
        <f t="shared" si="4"/>
        <v>0</v>
      </c>
      <c r="M159" s="94"/>
      <c r="Q159" s="14"/>
    </row>
    <row r="160" spans="1:18" ht="56.25" x14ac:dyDescent="0.2">
      <c r="A160" s="9" t="s">
        <v>7</v>
      </c>
      <c r="B160" s="49" t="s">
        <v>274</v>
      </c>
      <c r="C160" s="46" t="s">
        <v>275</v>
      </c>
      <c r="D160" s="29" t="str">
        <f>VLOOKUP(B160,[1]SINAPI_ATUAL!$A$2:$D$6315,2,FALSE)</f>
        <v>LAVATÓRIO LOUÇA BRANCA SUSPENSO, 29,5 X 39CM OU EQUIVALENTE, PADRÃO POPULAR - FORNECIMENTO E INSTALAÇÃO. AF_12/2013</v>
      </c>
      <c r="E160" s="9" t="str">
        <f>VLOOKUP(B160,[1]SINAPI_ATUAL!$A$2:$D$6315,3,FALSE)</f>
        <v>UN</v>
      </c>
      <c r="F160" s="32">
        <f>'[1]MEMORIA DE CALCULO PADRÃO MAUA'!F962</f>
        <v>26</v>
      </c>
      <c r="G160" s="30"/>
      <c r="H160" s="30"/>
      <c r="I160" s="31"/>
      <c r="J160" s="33">
        <f t="shared" si="4"/>
        <v>0</v>
      </c>
      <c r="M160" s="94"/>
      <c r="O160" s="95"/>
      <c r="P160" s="95"/>
      <c r="Q160" s="96"/>
      <c r="R160" s="95"/>
    </row>
    <row r="161" spans="1:18" ht="33.75" x14ac:dyDescent="0.2">
      <c r="A161" s="9" t="s">
        <v>41</v>
      </c>
      <c r="B161" s="46">
        <v>101314</v>
      </c>
      <c r="C161" s="46" t="s">
        <v>276</v>
      </c>
      <c r="D161" s="45" t="str">
        <f>IF($B161="","",VLOOKUP($B161,[1]SIURB!$A$4:$E$6101,2,FALSE))</f>
        <v>LAVATÓRIO DE LOUÇA INDIVIDUAL PARA PORTADORES DE DEFICIÊNCIA FÍSICA</v>
      </c>
      <c r="E161" s="47" t="str">
        <f>IF($B161="","",VLOOKUP($B161,[1]SIURB!$A$4:$E$6101,3,FALSE))</f>
        <v>UN</v>
      </c>
      <c r="F161" s="32">
        <f>'[1]MEMORIA DE CALCULO PADRÃO MAUA'!F967</f>
        <v>1</v>
      </c>
      <c r="G161" s="32"/>
      <c r="H161" s="32"/>
      <c r="I161" s="31"/>
      <c r="J161" s="33">
        <f t="shared" si="4"/>
        <v>0</v>
      </c>
      <c r="M161" s="94"/>
      <c r="O161" s="43"/>
      <c r="P161" s="43"/>
      <c r="Q161" s="48"/>
    </row>
    <row r="162" spans="1:18" ht="78.75" x14ac:dyDescent="0.2">
      <c r="A162" s="9" t="s">
        <v>7</v>
      </c>
      <c r="B162" s="49" t="s">
        <v>277</v>
      </c>
      <c r="C162" s="46" t="s">
        <v>278</v>
      </c>
      <c r="D162" s="29" t="str">
        <f>VLOOKUP(B162,[1]SINAPI_ATUAL!$A$2:$D$6315,2,FALSE)</f>
        <v>TANQUE DE LOUÇA BRANCA COM COLUNA, 30L OU EQUIVALENTE, INCLUSO SIFÃO FLEXÍVEL EM PVC, VÁLVULA PLÁSTICA E TORNEIRA DE METAL CROMADO PADRÃO POPULAR - FORNECIMENTO E INSTALAÇÃO. AF_12/2013_P</v>
      </c>
      <c r="E162" s="9" t="str">
        <f>VLOOKUP(B162,[1]SINAPI_ATUAL!$A$2:$D$6315,3,FALSE)</f>
        <v>UN</v>
      </c>
      <c r="F162" s="32">
        <f>'[1]MEMORIA DE CALCULO PADRÃO MAUA'!F972</f>
        <v>2</v>
      </c>
      <c r="G162" s="30"/>
      <c r="H162" s="30"/>
      <c r="I162" s="31"/>
      <c r="J162" s="33">
        <f t="shared" si="4"/>
        <v>0</v>
      </c>
      <c r="M162" s="94"/>
      <c r="Q162" s="14"/>
    </row>
    <row r="163" spans="1:18" ht="67.5" x14ac:dyDescent="0.2">
      <c r="A163" s="9" t="s">
        <v>7</v>
      </c>
      <c r="B163" s="9" t="s">
        <v>279</v>
      </c>
      <c r="C163" s="46" t="s">
        <v>280</v>
      </c>
      <c r="D163" s="29" t="str">
        <f>VLOOKUP(B163,[1]SINAPI_ATUAL!$A$2:$D$6315,2,FALSE)</f>
        <v>VASO SANITARIO SIFONADO CONVENCIONAL COM LOUÇA BRANCA, INCLUSO CONJUNTO DE LIGAÇÃO PARA BACIA SANITÁRIA AJUSTÁVEL - FORNECIMENTO E INSTALAÇÃO. AF_10/2016</v>
      </c>
      <c r="E163" s="9" t="str">
        <f>VLOOKUP(B163,[1]SINAPI_ATUAL!$A$2:$D$6315,3,FALSE)</f>
        <v>UN</v>
      </c>
      <c r="F163" s="32">
        <f>'[1]MEMORIA DE CALCULO PADRÃO MAUA'!F978</f>
        <v>2</v>
      </c>
      <c r="G163" s="30"/>
      <c r="H163" s="30"/>
      <c r="I163" s="31"/>
      <c r="J163" s="33">
        <f t="shared" si="4"/>
        <v>0</v>
      </c>
      <c r="M163" s="93"/>
      <c r="Q163" s="14"/>
    </row>
    <row r="164" spans="1:18" ht="78.75" x14ac:dyDescent="0.2">
      <c r="A164" s="9" t="s">
        <v>7</v>
      </c>
      <c r="B164" s="49" t="s">
        <v>281</v>
      </c>
      <c r="C164" s="46" t="s">
        <v>282</v>
      </c>
      <c r="D164" s="29" t="str">
        <f>VLOOKUP(B164,[1]SINAPI_ATUAL!$A$2:$D$6315,2,FALSE)</f>
        <v>VASO SANITARIO SIFONADO CONVENCIONAL PARA PCD SEM FURO FRONTAL COM LOUÇA BRANCA SEM ASSENTO, INCLUSO CONJUNTO DE LIGAÇÃO PARA BACIA SANITÁRIA AJUSTÁVEL - FORNECIMENTO E INSTALAÇÃO. AF_10/2016</v>
      </c>
      <c r="E164" s="9" t="str">
        <f>VLOOKUP(B164,[1]SINAPI_ATUAL!$A$2:$D$6315,3,FALSE)</f>
        <v>UN</v>
      </c>
      <c r="F164" s="32">
        <f>'[1]MEMORIA DE CALCULO PADRÃO MAUA'!F983</f>
        <v>7</v>
      </c>
      <c r="G164" s="30"/>
      <c r="H164" s="30"/>
      <c r="I164" s="31"/>
      <c r="J164" s="33">
        <f t="shared" si="4"/>
        <v>0</v>
      </c>
      <c r="M164" s="93"/>
      <c r="Q164" s="14"/>
    </row>
    <row r="165" spans="1:18" ht="78.75" x14ac:dyDescent="0.2">
      <c r="A165" s="9" t="s">
        <v>7</v>
      </c>
      <c r="B165" s="49" t="s">
        <v>283</v>
      </c>
      <c r="C165" s="46" t="s">
        <v>284</v>
      </c>
      <c r="D165" s="29" t="str">
        <f>VLOOKUP(B165,[1]SINAPI_ATUAL!$A$2:$D$6315,2,FALSE)</f>
        <v>VASO SANITARIO INFANTIL SIFONADO, PARA VALVULA DE DESCARGA, EM LOUCA BRANCA, COM ACESSORIOS, INCLUSIVE ASSENTO PLASTICO, BOLSA DE BORRACHA PARA LIGACAO, TUBO PVC LIGACAO - FORNECIMENTO E INSTALACAO</v>
      </c>
      <c r="E165" s="9" t="str">
        <f>VLOOKUP(B165,[1]SINAPI_ATUAL!$A$2:$D$6315,3,FALSE)</f>
        <v>UN</v>
      </c>
      <c r="F165" s="32">
        <f>'[1]MEMORIA DE CALCULO PADRÃO MAUA'!F988</f>
        <v>1</v>
      </c>
      <c r="G165" s="30"/>
      <c r="H165" s="30"/>
      <c r="I165" s="31"/>
      <c r="J165" s="33">
        <f t="shared" si="4"/>
        <v>0</v>
      </c>
      <c r="M165" s="93"/>
      <c r="Q165" s="14"/>
    </row>
    <row r="166" spans="1:18" ht="45" x14ac:dyDescent="0.2">
      <c r="A166" s="9" t="s">
        <v>7</v>
      </c>
      <c r="B166" s="49" t="s">
        <v>285</v>
      </c>
      <c r="C166" s="46" t="s">
        <v>286</v>
      </c>
      <c r="D166" s="29" t="str">
        <f>VLOOKUP(B166,[1]SINAPI_ATUAL!$A$2:$D$6315,2,FALSE)</f>
        <v>SABONETEIRA PLASTICA TIPO DISPENSER PARA SABONETE LIQUIDO COM RESERVATORIO 800 A 1500 ML, INCLUSO FIXAÇÃO. AF_10/2016</v>
      </c>
      <c r="E166" s="9" t="str">
        <f>VLOOKUP(B166,[1]SINAPI_ATUAL!$A$2:$D$6315,3,FALSE)</f>
        <v>UN</v>
      </c>
      <c r="F166" s="32">
        <f>'[1]MEMORIA DE CALCULO PADRÃO MAUA'!F993</f>
        <v>43</v>
      </c>
      <c r="G166" s="30"/>
      <c r="H166" s="30"/>
      <c r="I166" s="31"/>
      <c r="J166" s="33">
        <f t="shared" si="4"/>
        <v>0</v>
      </c>
      <c r="M166" s="94"/>
      <c r="O166" s="43"/>
      <c r="P166" s="43"/>
      <c r="Q166" s="66"/>
    </row>
    <row r="167" spans="1:18" ht="33.75" x14ac:dyDescent="0.2">
      <c r="A167" s="9" t="s">
        <v>12</v>
      </c>
      <c r="B167" s="46" t="s">
        <v>287</v>
      </c>
      <c r="C167" s="46" t="s">
        <v>288</v>
      </c>
      <c r="D167" s="58" t="s">
        <v>289</v>
      </c>
      <c r="E167" s="59" t="s">
        <v>16</v>
      </c>
      <c r="F167" s="60">
        <f>'[1]MEMORIA DE CALCULO PADRÃO MAUA'!F996</f>
        <v>42</v>
      </c>
      <c r="G167" s="60"/>
      <c r="H167" s="60"/>
      <c r="I167" s="31"/>
      <c r="J167" s="33">
        <f>ROUND(F167*I167,2)</f>
        <v>0</v>
      </c>
      <c r="M167" s="93"/>
      <c r="N167" s="50"/>
      <c r="O167" s="97"/>
      <c r="P167" s="43"/>
      <c r="Q167" s="66">
        <f>1*I167</f>
        <v>0</v>
      </c>
      <c r="R167" s="3">
        <v>43</v>
      </c>
    </row>
    <row r="168" spans="1:18" ht="33.75" x14ac:dyDescent="0.2">
      <c r="A168" s="9" t="s">
        <v>41</v>
      </c>
      <c r="B168" s="46">
        <v>101475</v>
      </c>
      <c r="C168" s="46" t="s">
        <v>290</v>
      </c>
      <c r="D168" s="45" t="str">
        <f>IF($B168="","",VLOOKUP($B168,[1]SIURB!$A$4:$E$6101,2,FALSE))</f>
        <v>TAMPO PARA BANCADA ÚMIDA - GRANITO CINZA ANDORINHA - ESPESSURA 2CM</v>
      </c>
      <c r="E168" s="47" t="str">
        <f>IF($B168="","",VLOOKUP($B168,[1]SIURB!$A$4:$E$6101,3,FALSE))</f>
        <v>M2</v>
      </c>
      <c r="F168" s="32">
        <f>'[1]MEMORIA DE CALCULO PADRÃO MAUA'!L1004</f>
        <v>8.99</v>
      </c>
      <c r="G168" s="32"/>
      <c r="H168" s="32"/>
      <c r="I168" s="31"/>
      <c r="J168" s="33">
        <f t="shared" si="4"/>
        <v>0</v>
      </c>
      <c r="M168" s="93"/>
      <c r="Q168" s="14"/>
    </row>
    <row r="169" spans="1:18" ht="67.5" x14ac:dyDescent="0.2">
      <c r="A169" s="9" t="s">
        <v>7</v>
      </c>
      <c r="B169" s="49" t="s">
        <v>291</v>
      </c>
      <c r="C169" s="46" t="s">
        <v>292</v>
      </c>
      <c r="D169" s="29" t="str">
        <f>VLOOKUP(B169,[1]SINAPI_ATUAL!$A$2:$D$6315,2,FALSE)</f>
        <v>CUBA DE EMBUTIR DE AÇO INOXIDÁVEL MÉDIA, INCLUSO VÁLVULA TIPO AMERICANA EM METAL CROMADO E SIFÃO FLEXÍVEL EM PVC - FORNECIMENTO E INSTALAÇÃO. AF_12/2013</v>
      </c>
      <c r="E169" s="9" t="str">
        <f>VLOOKUP(B169,[1]SINAPI_ATUAL!$A$2:$D$6315,3,FALSE)</f>
        <v>UN</v>
      </c>
      <c r="F169" s="32">
        <f>'[1]MEMORIA DE CALCULO PADRÃO MAUA'!F1009</f>
        <v>2</v>
      </c>
      <c r="G169" s="30"/>
      <c r="H169" s="30"/>
      <c r="I169" s="31"/>
      <c r="J169" s="33">
        <f t="shared" si="4"/>
        <v>0</v>
      </c>
      <c r="M169" s="93"/>
      <c r="Q169" s="14"/>
    </row>
    <row r="170" spans="1:18" ht="22.5" x14ac:dyDescent="0.2">
      <c r="A170" s="9" t="s">
        <v>41</v>
      </c>
      <c r="B170" s="46">
        <v>170519</v>
      </c>
      <c r="C170" s="46" t="s">
        <v>293</v>
      </c>
      <c r="D170" s="45" t="s">
        <v>294</v>
      </c>
      <c r="E170" s="47" t="str">
        <f>IF($B170="","",VLOOKUP($B170,[1]SIURB!$A$4:$E$6101,3,FALSE))</f>
        <v>UN</v>
      </c>
      <c r="F170" s="32">
        <f>'[1]MEMORIA DE CALCULO PADRÃO MAUA'!F1017</f>
        <v>2</v>
      </c>
      <c r="G170" s="32"/>
      <c r="H170" s="32"/>
      <c r="I170" s="31"/>
      <c r="J170" s="33">
        <f t="shared" si="4"/>
        <v>0</v>
      </c>
      <c r="M170" s="93"/>
      <c r="N170" s="98"/>
      <c r="O170" s="43"/>
      <c r="P170" s="43"/>
      <c r="Q170" s="48"/>
    </row>
    <row r="171" spans="1:18" ht="33.75" x14ac:dyDescent="0.2">
      <c r="A171" s="9" t="s">
        <v>41</v>
      </c>
      <c r="B171" s="46">
        <v>170520</v>
      </c>
      <c r="C171" s="46" t="s">
        <v>295</v>
      </c>
      <c r="D171" s="45" t="str">
        <f>IF($B171="","",VLOOKUP($B171,[1]SIURB!$A$4:$E$6101,2,FALSE))</f>
        <v>BARRA DE APOIO PARA DEFICIENTES L=45 CM (BARRAS COM DIÂMETRO ENTRE 3,0 E 4,5CM)</v>
      </c>
      <c r="E171" s="47" t="str">
        <f>IF($B171="","",VLOOKUP($B171,[1]SIURB!$A$4:$E$6101,3,FALSE))</f>
        <v>UN</v>
      </c>
      <c r="F171" s="32">
        <f>'[1]MEMORIA DE CALCULO PADRÃO MAUA'!F1023</f>
        <v>11</v>
      </c>
      <c r="G171" s="32"/>
      <c r="H171" s="32"/>
      <c r="I171" s="31"/>
      <c r="J171" s="33">
        <f t="shared" si="4"/>
        <v>0</v>
      </c>
      <c r="M171" s="93"/>
      <c r="O171" s="43"/>
      <c r="P171" s="43"/>
      <c r="Q171" s="48"/>
    </row>
    <row r="172" spans="1:18" ht="33.75" x14ac:dyDescent="0.2">
      <c r="A172" s="99" t="s">
        <v>41</v>
      </c>
      <c r="B172" s="46">
        <v>170521</v>
      </c>
      <c r="C172" s="46" t="s">
        <v>296</v>
      </c>
      <c r="D172" s="45" t="str">
        <f>IF($B172="","",VLOOKUP($B172,[1]SIURB!$A$4:$E$6101,2,FALSE))</f>
        <v>BARRA DE APOIO PARA DEFICIENTES L=80 CM (BARRAS COM DIÂMETRO ENTRE 3,0 E 4,5CM)</v>
      </c>
      <c r="E172" s="47" t="str">
        <f>IF($B172="","",VLOOKUP($B172,[1]SIURB!$A$4:$E$6101,3,FALSE))</f>
        <v>UN</v>
      </c>
      <c r="F172" s="32">
        <f>'[1]MEMORIA DE CALCULO PADRÃO MAUA'!F1030</f>
        <v>8</v>
      </c>
      <c r="G172" s="32"/>
      <c r="H172" s="32"/>
      <c r="I172" s="31"/>
      <c r="J172" s="33">
        <f t="shared" si="4"/>
        <v>0</v>
      </c>
      <c r="M172" s="93"/>
      <c r="O172" s="43"/>
      <c r="P172" s="43"/>
      <c r="Q172" s="48"/>
    </row>
    <row r="173" spans="1:18" ht="45" x14ac:dyDescent="0.2">
      <c r="A173" s="9" t="s">
        <v>12</v>
      </c>
      <c r="B173" s="9" t="s">
        <v>297</v>
      </c>
      <c r="C173" s="46" t="s">
        <v>298</v>
      </c>
      <c r="D173" s="58" t="s">
        <v>299</v>
      </c>
      <c r="E173" s="59" t="s">
        <v>38</v>
      </c>
      <c r="F173" s="60">
        <f>'[1]MEMORIA DE CALCULO PADRÃO MAUA'!J1037</f>
        <v>3.5300000000000002</v>
      </c>
      <c r="G173" s="60"/>
      <c r="H173" s="60"/>
      <c r="I173" s="31"/>
      <c r="J173" s="33">
        <f t="shared" si="4"/>
        <v>0</v>
      </c>
      <c r="M173" s="93"/>
      <c r="O173" s="43"/>
      <c r="P173" s="43"/>
      <c r="Q173" s="48"/>
      <c r="R173" s="43"/>
    </row>
    <row r="174" spans="1:18" ht="33.75" x14ac:dyDescent="0.2">
      <c r="A174" s="9" t="s">
        <v>12</v>
      </c>
      <c r="B174" s="9" t="s">
        <v>300</v>
      </c>
      <c r="C174" s="46" t="s">
        <v>301</v>
      </c>
      <c r="D174" s="58" t="s">
        <v>302</v>
      </c>
      <c r="E174" s="59" t="s">
        <v>16</v>
      </c>
      <c r="F174" s="60">
        <f>'[1]MEMORIA DE CALCULO PADRÃO MAUA'!F1042</f>
        <v>5</v>
      </c>
      <c r="G174" s="60"/>
      <c r="H174" s="60"/>
      <c r="I174" s="31"/>
      <c r="J174" s="33">
        <f t="shared" si="4"/>
        <v>0</v>
      </c>
      <c r="M174" s="93"/>
      <c r="Q174" s="14"/>
    </row>
    <row r="175" spans="1:18" ht="45" x14ac:dyDescent="0.2">
      <c r="A175" s="9" t="s">
        <v>7</v>
      </c>
      <c r="B175" s="49" t="s">
        <v>303</v>
      </c>
      <c r="C175" s="46" t="s">
        <v>304</v>
      </c>
      <c r="D175" s="29" t="str">
        <f>VLOOKUP(B175,[1]SINAPI_ATUAL!$A$2:$D$6315,2,FALSE)</f>
        <v>CUBA DE EMBUTIR OVAL EM LOUÇA BRANCA, 35 X 50CM OU EQUIVALENTE - FORNECIMENTO E INSTALAÇÃO. AF_12/2013</v>
      </c>
      <c r="E175" s="9" t="str">
        <f>VLOOKUP(B175,[1]SINAPI_ATUAL!$A$2:$D$6315,3,FALSE)</f>
        <v>UN</v>
      </c>
      <c r="F175" s="32">
        <f>'[1]MEMORIA DE CALCULO PADRÃO MAUA'!F1047</f>
        <v>1</v>
      </c>
      <c r="G175" s="30"/>
      <c r="H175" s="30"/>
      <c r="I175" s="31"/>
      <c r="J175" s="33">
        <f t="shared" si="4"/>
        <v>0</v>
      </c>
      <c r="M175" s="93"/>
      <c r="Q175" s="14"/>
    </row>
    <row r="176" spans="1:18" ht="33.75" x14ac:dyDescent="0.2">
      <c r="A176" s="9" t="s">
        <v>7</v>
      </c>
      <c r="B176" s="49" t="s">
        <v>305</v>
      </c>
      <c r="C176" s="46" t="s">
        <v>306</v>
      </c>
      <c r="D176" s="29" t="str">
        <f>VLOOKUP(B176,[1]SINAPI_ATUAL!$A$2:$D$6315,2,FALSE)</f>
        <v>SIFÃO DO TIPO GARRAFA/COPO EM PVC 1.1/4 X 1.1/2" - FORNECIMENTO E INSTALAÇÃO. AF_12/2013</v>
      </c>
      <c r="E176" s="9" t="str">
        <f>VLOOKUP(B176,[1]SINAPI_ATUAL!$A$2:$D$6315,3,FALSE)</f>
        <v>UN</v>
      </c>
      <c r="F176" s="32">
        <f>'[1]MEMORIA DE CALCULO PADRÃO MAUA'!F1052</f>
        <v>28</v>
      </c>
      <c r="G176" s="30"/>
      <c r="H176" s="30"/>
      <c r="I176" s="31"/>
      <c r="J176" s="33">
        <f t="shared" si="4"/>
        <v>0</v>
      </c>
      <c r="M176" s="93"/>
      <c r="O176" s="68"/>
      <c r="P176" s="68"/>
      <c r="Q176" s="100"/>
      <c r="R176" s="68"/>
    </row>
    <row r="177" spans="1:18" ht="56.25" x14ac:dyDescent="0.2">
      <c r="A177" s="9" t="s">
        <v>7</v>
      </c>
      <c r="B177" s="49" t="s">
        <v>307</v>
      </c>
      <c r="C177" s="46" t="s">
        <v>308</v>
      </c>
      <c r="D177" s="29" t="str">
        <f>VLOOKUP(B177,[1]SINAPI_ATUAL!$A$2:$D$6315,2,FALSE)</f>
        <v>RALO SIFONADO, PVC, DN 100 X 40 MM, JUNTA SOLDÁVEL, FORNECIDO E INSTALADO EM RAMAL DE DESCARGA OU EM RAMAL DE ESGOTO SANITÁRIO. AF_12/2014</v>
      </c>
      <c r="E177" s="9" t="str">
        <f>VLOOKUP(B177,[1]SINAPI_ATUAL!$A$2:$D$6315,3,FALSE)</f>
        <v>UN</v>
      </c>
      <c r="F177" s="32">
        <f>'[1]MEMORIA DE CALCULO PADRÃO MAUA'!F1062</f>
        <v>9</v>
      </c>
      <c r="G177" s="30"/>
      <c r="H177" s="30"/>
      <c r="I177" s="31"/>
      <c r="J177" s="33">
        <f>ROUND(F177*I177,2)</f>
        <v>0</v>
      </c>
      <c r="M177" s="93"/>
      <c r="O177" s="68"/>
      <c r="P177" s="68"/>
      <c r="Q177" s="69">
        <f>1*I177</f>
        <v>0</v>
      </c>
      <c r="R177" s="68">
        <v>1.5</v>
      </c>
    </row>
    <row r="178" spans="1:18" ht="45" x14ac:dyDescent="0.2">
      <c r="A178" s="9" t="s">
        <v>7</v>
      </c>
      <c r="B178" s="49" t="s">
        <v>309</v>
      </c>
      <c r="C178" s="46" t="s">
        <v>310</v>
      </c>
      <c r="D178" s="29" t="str">
        <f>VLOOKUP(B178,[1]SINAPI_ATUAL!$A$2:$D$6315,2,FALSE)</f>
        <v>VALVULA DESCARGA 1.1/2" COM REGISTRO, ACABAMENTO EM METAL CROMADO - FORNECIMENTO E INSTALACAO</v>
      </c>
      <c r="E178" s="9" t="str">
        <f>VLOOKUP(B178,[1]SINAPI_ATUAL!$A$2:$D$6315,3,FALSE)</f>
        <v>UN</v>
      </c>
      <c r="F178" s="32">
        <f>'[1]MEMORIA DE CALCULO PADRÃO MAUA'!F1058</f>
        <v>1</v>
      </c>
      <c r="G178" s="30"/>
      <c r="H178" s="30"/>
      <c r="I178" s="31"/>
      <c r="J178" s="33">
        <f t="shared" si="4"/>
        <v>0</v>
      </c>
      <c r="M178" s="93"/>
      <c r="O178" s="68"/>
      <c r="P178" s="68"/>
      <c r="Q178" s="69"/>
      <c r="R178" s="68"/>
    </row>
    <row r="179" spans="1:18" ht="33.75" x14ac:dyDescent="0.2">
      <c r="A179" s="9" t="s">
        <v>41</v>
      </c>
      <c r="B179" s="46">
        <v>101431</v>
      </c>
      <c r="C179" s="46" t="s">
        <v>311</v>
      </c>
      <c r="D179" s="45" t="str">
        <f>IF($B179="","",VLOOKUP($B179,[1]SIURB!$A$4:$E$6101,2,FALSE))</f>
        <v>VÁLVULA DE FECHAMENTO AUTOMÁTICO PARA DUCHA DE ÁGUA FRIA OU PRÉ-MISTURADA</v>
      </c>
      <c r="E179" s="47" t="str">
        <f>IF($B179="","",VLOOKUP($B179,[1]SIURB!$A$4:$E$6101,3,FALSE))</f>
        <v>UN</v>
      </c>
      <c r="F179" s="32">
        <f>'[1]MEMORIA DE CALCULO PADRÃO MAUA'!F1067</f>
        <v>1</v>
      </c>
      <c r="G179" s="32"/>
      <c r="H179" s="32"/>
      <c r="I179" s="31"/>
      <c r="J179" s="33">
        <f t="shared" si="4"/>
        <v>0</v>
      </c>
      <c r="M179" s="93"/>
      <c r="O179" s="68"/>
      <c r="P179" s="68"/>
      <c r="Q179" s="69"/>
      <c r="R179" s="68"/>
    </row>
    <row r="180" spans="1:18" ht="22.5" x14ac:dyDescent="0.2">
      <c r="A180" s="9" t="s">
        <v>7</v>
      </c>
      <c r="B180" s="49" t="s">
        <v>312</v>
      </c>
      <c r="C180" s="46" t="s">
        <v>313</v>
      </c>
      <c r="D180" s="29" t="str">
        <f>VLOOKUP(B180,[1]SINAPI_ATUAL!$A$2:$D$6315,2,FALSE)</f>
        <v>ESPELHO CRISTAL ESPESSURA 4MM, COM MOLDURA DE MADEIRA</v>
      </c>
      <c r="E180" s="9" t="str">
        <f>VLOOKUP(B180,[1]SINAPI_ATUAL!$A$2:$D$6315,3,FALSE)</f>
        <v>M2</v>
      </c>
      <c r="F180" s="32">
        <f>'[1]MEMORIA DE CALCULO PADRÃO MAUA'!J1072</f>
        <v>0.09</v>
      </c>
      <c r="G180" s="30"/>
      <c r="H180" s="30"/>
      <c r="I180" s="31"/>
      <c r="J180" s="33">
        <f t="shared" si="4"/>
        <v>0</v>
      </c>
      <c r="M180" s="93"/>
      <c r="O180" s="68"/>
      <c r="P180" s="68"/>
      <c r="Q180" s="69"/>
      <c r="R180" s="68"/>
    </row>
    <row r="181" spans="1:18" x14ac:dyDescent="0.2">
      <c r="A181" s="22"/>
      <c r="B181" s="22"/>
      <c r="C181" s="22"/>
      <c r="D181" s="34" t="s">
        <v>30</v>
      </c>
      <c r="E181" s="40"/>
      <c r="F181" s="40"/>
      <c r="G181" s="41"/>
      <c r="H181" s="41"/>
      <c r="I181" s="41"/>
      <c r="J181" s="37">
        <f>SUM(J134:J180)</f>
        <v>0</v>
      </c>
      <c r="L181" s="38">
        <f>J181</f>
        <v>0</v>
      </c>
      <c r="M181" s="13"/>
      <c r="Q181" s="14"/>
    </row>
    <row r="182" spans="1:18" x14ac:dyDescent="0.2">
      <c r="A182" s="22"/>
      <c r="B182" s="7"/>
      <c r="C182" s="7" t="s">
        <v>314</v>
      </c>
      <c r="D182" s="148" t="s">
        <v>315</v>
      </c>
      <c r="E182" s="149"/>
      <c r="F182" s="150"/>
      <c r="G182" s="36"/>
      <c r="H182" s="36"/>
      <c r="I182" s="36"/>
      <c r="J182" s="12"/>
      <c r="M182" s="13"/>
      <c r="Q182" s="14">
        <f>SUM(J183:J184)</f>
        <v>0</v>
      </c>
    </row>
    <row r="183" spans="1:18" ht="22.5" x14ac:dyDescent="0.2">
      <c r="A183" s="9" t="s">
        <v>12</v>
      </c>
      <c r="B183" s="9" t="s">
        <v>316</v>
      </c>
      <c r="C183" s="9" t="s">
        <v>317</v>
      </c>
      <c r="D183" s="58" t="s">
        <v>318</v>
      </c>
      <c r="E183" s="59" t="s">
        <v>16</v>
      </c>
      <c r="F183" s="60">
        <f>'[1]MEMORIA DE CALCULO PADRÃO MAUA'!F1080</f>
        <v>3</v>
      </c>
      <c r="G183" s="60"/>
      <c r="H183" s="60"/>
      <c r="I183" s="31"/>
      <c r="J183" s="33">
        <f>ROUND(F183*I183,2)</f>
        <v>0</v>
      </c>
      <c r="M183" s="13"/>
      <c r="O183" s="43"/>
      <c r="Q183" s="14"/>
    </row>
    <row r="184" spans="1:18" ht="22.5" x14ac:dyDescent="0.2">
      <c r="A184" s="9" t="s">
        <v>12</v>
      </c>
      <c r="B184" s="9" t="s">
        <v>319</v>
      </c>
      <c r="C184" s="9" t="s">
        <v>320</v>
      </c>
      <c r="D184" s="58" t="s">
        <v>321</v>
      </c>
      <c r="E184" s="59" t="s">
        <v>16</v>
      </c>
      <c r="F184" s="60">
        <f>'[1]MEMORIA DE CALCULO PADRÃO MAUA'!F1084</f>
        <v>3</v>
      </c>
      <c r="G184" s="60"/>
      <c r="H184" s="60"/>
      <c r="I184" s="31"/>
      <c r="J184" s="33">
        <f>ROUND(F184*I184,2)</f>
        <v>0</v>
      </c>
      <c r="M184" s="13"/>
      <c r="Q184" s="14"/>
    </row>
    <row r="185" spans="1:18" x14ac:dyDescent="0.2">
      <c r="A185" s="22"/>
      <c r="B185" s="22"/>
      <c r="C185" s="22"/>
      <c r="D185" s="34" t="s">
        <v>30</v>
      </c>
      <c r="E185" s="40"/>
      <c r="F185" s="40"/>
      <c r="G185" s="41"/>
      <c r="H185" s="41"/>
      <c r="I185" s="41"/>
      <c r="J185" s="37">
        <f>J184+J183</f>
        <v>0</v>
      </c>
      <c r="L185" s="38">
        <f>J185</f>
        <v>0</v>
      </c>
      <c r="M185" s="13"/>
      <c r="Q185" s="14"/>
    </row>
    <row r="186" spans="1:18" x14ac:dyDescent="0.2">
      <c r="A186" s="22"/>
      <c r="B186" s="7"/>
      <c r="C186" s="7" t="s">
        <v>322</v>
      </c>
      <c r="D186" s="151" t="s">
        <v>323</v>
      </c>
      <c r="E186" s="152"/>
      <c r="F186" s="153"/>
      <c r="G186" s="36"/>
      <c r="H186" s="36"/>
      <c r="I186" s="36"/>
      <c r="J186" s="12"/>
      <c r="M186" s="13"/>
      <c r="Q186" s="14"/>
    </row>
    <row r="187" spans="1:18" ht="22.5" x14ac:dyDescent="0.2">
      <c r="A187" s="9" t="s">
        <v>7</v>
      </c>
      <c r="B187" s="9" t="s">
        <v>324</v>
      </c>
      <c r="C187" s="9" t="s">
        <v>325</v>
      </c>
      <c r="D187" s="29" t="str">
        <f>VLOOKUP(B187,[1]SINAPI_ATUAL!$A$2:$D$6315,2,FALSE)</f>
        <v>EXTINTOR DE PQS 4KG - FORNECIMENTO E INSTALACAO</v>
      </c>
      <c r="E187" s="9" t="str">
        <f>VLOOKUP(B187,[1]SINAPI_ATUAL!$A$2:$D$6315,3,FALSE)</f>
        <v>UN</v>
      </c>
      <c r="F187" s="32">
        <f>'[1]MEMORIA DE CALCULO PADRÃO MAUA'!F1094</f>
        <v>7</v>
      </c>
      <c r="G187" s="30"/>
      <c r="H187" s="30"/>
      <c r="I187" s="31"/>
      <c r="J187" s="33">
        <f t="shared" ref="J187:J200" si="5">ROUND(F187*I187,2)</f>
        <v>0</v>
      </c>
      <c r="M187" s="101"/>
      <c r="Q187" s="14"/>
    </row>
    <row r="188" spans="1:18" ht="45" x14ac:dyDescent="0.2">
      <c r="A188" s="9" t="s">
        <v>7</v>
      </c>
      <c r="B188" s="9" t="s">
        <v>326</v>
      </c>
      <c r="C188" s="9" t="s">
        <v>327</v>
      </c>
      <c r="D188" s="29" t="str">
        <f>VLOOKUP(B188,[1]SINAPI_ATUAL!$A$2:$D$6315,2,FALSE)</f>
        <v>EXTINTOR INCENDIO AGUA-PRESSURIZADA 10L INCL SUPORTE PAREDE CARGA     COMPLETA FORNECIMENTO E COLOCACAO</v>
      </c>
      <c r="E188" s="9" t="str">
        <f>VLOOKUP(B188,[1]SINAPI_ATUAL!$A$2:$D$6315,3,FALSE)</f>
        <v>UN</v>
      </c>
      <c r="F188" s="32">
        <f>'[1]MEMORIA DE CALCULO PADRÃO MAUA'!F1103</f>
        <v>7</v>
      </c>
      <c r="G188" s="30"/>
      <c r="H188" s="30"/>
      <c r="I188" s="31"/>
      <c r="J188" s="33">
        <f t="shared" si="5"/>
        <v>0</v>
      </c>
      <c r="M188" s="101"/>
      <c r="O188" s="3">
        <v>17.899999999999999</v>
      </c>
      <c r="Q188" s="14"/>
    </row>
    <row r="189" spans="1:18" ht="22.5" x14ac:dyDescent="0.2">
      <c r="A189" s="9" t="s">
        <v>41</v>
      </c>
      <c r="B189" s="46">
        <v>91053</v>
      </c>
      <c r="C189" s="9" t="s">
        <v>328</v>
      </c>
      <c r="D189" s="45" t="str">
        <f>IF($B189="","",VLOOKUP($B189,[1]SIURB!$A$4:$E$6101,2,FALSE))</f>
        <v>CENTRAL DE ALARME DE INCÊNDIO ATÉ 24 LAÇOS</v>
      </c>
      <c r="E189" s="47" t="str">
        <f>IF($B189="","",VLOOKUP($B189,[1]SIURB!$A$4:$E$6101,3,FALSE))</f>
        <v>UN</v>
      </c>
      <c r="F189" s="32">
        <f>'[1]MEMORIA DE CALCULO PADRÃO MAUA'!F1110</f>
        <v>1</v>
      </c>
      <c r="G189" s="32"/>
      <c r="H189" s="32"/>
      <c r="I189" s="31"/>
      <c r="J189" s="33">
        <f t="shared" si="5"/>
        <v>0</v>
      </c>
      <c r="M189" s="13"/>
      <c r="O189" s="3">
        <v>13.8</v>
      </c>
      <c r="Q189" s="14"/>
    </row>
    <row r="190" spans="1:18" ht="33.75" x14ac:dyDescent="0.2">
      <c r="A190" s="9" t="s">
        <v>41</v>
      </c>
      <c r="B190" s="46">
        <v>91023</v>
      </c>
      <c r="C190" s="9" t="s">
        <v>329</v>
      </c>
      <c r="D190" s="45" t="str">
        <f>IF($B190="","",VLOOKUP($B190,[1]SIURB!$A$4:$E$6101,2,FALSE))</f>
        <v>LUMINÁRIA DE EMERGÊNCIA AUTÔNOMA COM LÂMPADA FLUORESCENTE 15W</v>
      </c>
      <c r="E190" s="47" t="str">
        <f>IF($B190="","",VLOOKUP($B190,[1]SIURB!$A$4:$E$6101,3,FALSE))</f>
        <v>UN</v>
      </c>
      <c r="F190" s="32">
        <f>'[1]MEMORIA DE CALCULO PADRÃO MAUA'!F1118</f>
        <v>64</v>
      </c>
      <c r="G190" s="32"/>
      <c r="H190" s="32"/>
      <c r="I190" s="31"/>
      <c r="J190" s="33">
        <f t="shared" si="5"/>
        <v>0</v>
      </c>
      <c r="M190" s="101"/>
      <c r="O190" s="3">
        <v>15</v>
      </c>
      <c r="Q190" s="14"/>
    </row>
    <row r="191" spans="1:18" ht="22.5" x14ac:dyDescent="0.2">
      <c r="A191" s="9" t="s">
        <v>41</v>
      </c>
      <c r="B191" s="46">
        <v>91053</v>
      </c>
      <c r="C191" s="9" t="s">
        <v>330</v>
      </c>
      <c r="D191" s="45" t="s">
        <v>331</v>
      </c>
      <c r="E191" s="47" t="str">
        <f>IF($B191="","",VLOOKUP($B191,[1]SIURB!$A$4:$E$6101,3,FALSE))</f>
        <v>UN</v>
      </c>
      <c r="F191" s="32">
        <f>'[1]MEMORIA DE CALCULO PADRÃO MAUA'!F1125</f>
        <v>1</v>
      </c>
      <c r="G191" s="32"/>
      <c r="H191" s="32"/>
      <c r="I191" s="31"/>
      <c r="J191" s="33">
        <f t="shared" si="5"/>
        <v>0</v>
      </c>
      <c r="M191" s="13"/>
      <c r="O191" s="3">
        <v>1.3</v>
      </c>
      <c r="Q191" s="14"/>
    </row>
    <row r="192" spans="1:18" ht="22.5" x14ac:dyDescent="0.2">
      <c r="A192" s="9" t="s">
        <v>41</v>
      </c>
      <c r="B192" s="46">
        <v>91054</v>
      </c>
      <c r="C192" s="9" t="s">
        <v>332</v>
      </c>
      <c r="D192" s="45" t="str">
        <f>IF($B192="","",VLOOKUP($B192,[1]SIURB!$A$4:$E$6101,2,FALSE))</f>
        <v>ACIONADOR LIGA-DESLIGA PARA BOMBA COM MARTELO QUEBRA VIDRO</v>
      </c>
      <c r="E192" s="47" t="str">
        <f>IF($B192="","",VLOOKUP($B192,[1]SIURB!$A$4:$E$6101,3,FALSE))</f>
        <v>UN</v>
      </c>
      <c r="F192" s="32">
        <f>'[1]MEMORIA DE CALCULO PADRÃO MAUA'!F1133</f>
        <v>4</v>
      </c>
      <c r="G192" s="32"/>
      <c r="H192" s="32"/>
      <c r="I192" s="31"/>
      <c r="J192" s="33">
        <f t="shared" si="5"/>
        <v>0</v>
      </c>
      <c r="M192" s="13"/>
      <c r="O192" s="3">
        <v>2.75</v>
      </c>
      <c r="Q192" s="14"/>
    </row>
    <row r="193" spans="1:17" ht="22.5" x14ac:dyDescent="0.2">
      <c r="A193" s="9" t="s">
        <v>41</v>
      </c>
      <c r="B193" s="46">
        <v>91063</v>
      </c>
      <c r="C193" s="9" t="s">
        <v>333</v>
      </c>
      <c r="D193" s="45" t="str">
        <f>IF($B193="","",VLOOKUP($B193,[1]SIURB!$A$4:$E$6101,2,FALSE))</f>
        <v>SIRENE ELETRÔNICA BITONAL 24V-100 À 120DB, COM FLASH</v>
      </c>
      <c r="E193" s="47" t="str">
        <f>IF($B193="","",VLOOKUP($B193,[1]SIURB!$A$4:$E$6101,3,FALSE))</f>
        <v>UN</v>
      </c>
      <c r="F193" s="32">
        <f>'[1]MEMORIA DE CALCULO PADRÃO MAUA'!F1141</f>
        <v>4</v>
      </c>
      <c r="G193" s="32"/>
      <c r="H193" s="32"/>
      <c r="I193" s="31"/>
      <c r="J193" s="33">
        <f t="shared" si="5"/>
        <v>0</v>
      </c>
      <c r="M193" s="13"/>
      <c r="O193" s="3">
        <v>7.2</v>
      </c>
      <c r="Q193" s="14"/>
    </row>
    <row r="194" spans="1:17" ht="78.75" x14ac:dyDescent="0.2">
      <c r="A194" s="9" t="s">
        <v>7</v>
      </c>
      <c r="B194" s="49" t="s">
        <v>334</v>
      </c>
      <c r="C194" s="9" t="s">
        <v>335</v>
      </c>
      <c r="D194" s="29" t="str">
        <f>VLOOKUP(B194,[1]SINAPI_ATUAL!$A$2:$D$6315,2,FALSE)</f>
        <v>ABRIGO PARA HIDRANTE, 75X45X17CM, COM REGISTRO GLOBO ANGULAR 45º 2.1/2", ADAPTADOR STORZ 2.1/2", MANGUEIRA DE INCÊNDIO 15M, REDUÇÃO 2.1/2X1.1/2" E ESGUICHO EM LATÃO 1.1/2" - FORNECIMENTO E INSTALAÇÃO</v>
      </c>
      <c r="E194" s="9" t="str">
        <f>VLOOKUP(B194,[1]SINAPI_ATUAL!$A$2:$D$6315,3,FALSE)</f>
        <v>UN</v>
      </c>
      <c r="F194" s="32">
        <f>'[1]MEMORIA DE CALCULO PADRÃO MAUA'!F1149</f>
        <v>4</v>
      </c>
      <c r="G194" s="30"/>
      <c r="H194" s="30"/>
      <c r="I194" s="31"/>
      <c r="J194" s="33">
        <f t="shared" si="5"/>
        <v>0</v>
      </c>
      <c r="M194" s="13"/>
      <c r="O194" s="3">
        <v>2.4</v>
      </c>
      <c r="Q194" s="14"/>
    </row>
    <row r="195" spans="1:17" ht="22.5" x14ac:dyDescent="0.2">
      <c r="A195" s="9" t="s">
        <v>7</v>
      </c>
      <c r="B195" s="49" t="s">
        <v>336</v>
      </c>
      <c r="C195" s="9" t="s">
        <v>337</v>
      </c>
      <c r="D195" s="29" t="str">
        <f>VLOOKUP(B195,[1]SINAPI_ATUAL!$A$2:$D$6315,2,FALSE)</f>
        <v>BOMBA RECALQUE D'AGUA TRIFASICA 10,0 HP</v>
      </c>
      <c r="E195" s="9" t="str">
        <f>VLOOKUP(B195,[1]SINAPI_ATUAL!$A$2:$D$6315,3,FALSE)</f>
        <v>UN</v>
      </c>
      <c r="F195" s="32">
        <f>'[1]MEMORIA DE CALCULO PADRÃO MAUA'!F1153</f>
        <v>1</v>
      </c>
      <c r="G195" s="30"/>
      <c r="H195" s="30"/>
      <c r="I195" s="31"/>
      <c r="J195" s="33">
        <f t="shared" si="5"/>
        <v>0</v>
      </c>
      <c r="M195" s="13"/>
      <c r="Q195" s="14"/>
    </row>
    <row r="196" spans="1:17" ht="78.75" x14ac:dyDescent="0.2">
      <c r="A196" s="9" t="s">
        <v>7</v>
      </c>
      <c r="B196" s="49" t="s">
        <v>338</v>
      </c>
      <c r="C196" s="9" t="s">
        <v>339</v>
      </c>
      <c r="D196" s="29" t="str">
        <f>VLOOKUP(B196,[1]SINAPI_ATUAL!$A$2:$D$6315,2,FALSE)</f>
        <v>TUBO DE AÇO GALVANIZADO COM COSTURA, CLASSE MÉDIA, DN 65 (2 1/2"), CONEXÃO ROSQUEADA, INSTALADO EM REDE DE ALIMENTAÇÃO PARA HIDRANTE - FORNECIMENTO E INSTALAÇÃO. AF_12/2015</v>
      </c>
      <c r="E196" s="9" t="str">
        <f>VLOOKUP(B196,[1]SINAPI_ATUAL!$A$2:$D$6315,3,FALSE)</f>
        <v>M</v>
      </c>
      <c r="F196" s="32">
        <f>'[1]MEMORIA DE CALCULO PADRÃO MAUA'!F1160</f>
        <v>50</v>
      </c>
      <c r="G196" s="30"/>
      <c r="H196" s="30"/>
      <c r="I196" s="31"/>
      <c r="J196" s="33">
        <f t="shared" si="5"/>
        <v>0</v>
      </c>
      <c r="M196" s="13"/>
      <c r="Q196" s="14"/>
    </row>
    <row r="197" spans="1:17" ht="33.75" x14ac:dyDescent="0.2">
      <c r="A197" s="9" t="s">
        <v>340</v>
      </c>
      <c r="B197" s="49" t="s">
        <v>341</v>
      </c>
      <c r="C197" s="9" t="s">
        <v>342</v>
      </c>
      <c r="D197" s="58" t="s">
        <v>343</v>
      </c>
      <c r="E197" s="59" t="s">
        <v>16</v>
      </c>
      <c r="F197" s="60">
        <f>'[1]MEMORIA DE CALCULO PADRÃO MAUA'!F1168</f>
        <v>1</v>
      </c>
      <c r="G197" s="60"/>
      <c r="H197" s="60"/>
      <c r="I197" s="31"/>
      <c r="J197" s="33">
        <f t="shared" si="5"/>
        <v>0</v>
      </c>
      <c r="M197" s="13"/>
      <c r="Q197" s="14"/>
    </row>
    <row r="198" spans="1:17" ht="22.5" x14ac:dyDescent="0.2">
      <c r="A198" s="9" t="s">
        <v>41</v>
      </c>
      <c r="B198" s="46">
        <v>100895</v>
      </c>
      <c r="C198" s="9" t="s">
        <v>344</v>
      </c>
      <c r="D198" s="45" t="str">
        <f>IF($B198="","",VLOOKUP($B198,[1]SIURB!$A$4:$E$6101,2,FALSE))</f>
        <v>SETA PARA HIDRANTE/EXTINTOR DE INCÊNDIO</v>
      </c>
      <c r="E198" s="47" t="str">
        <f>IF($B198="","",VLOOKUP($B198,[1]SIURB!$A$4:$E$6101,3,FALSE))</f>
        <v>UN</v>
      </c>
      <c r="F198" s="32">
        <f>'[1]MEMORIA DE CALCULO PADRÃO MAUA'!F1178</f>
        <v>10</v>
      </c>
      <c r="G198" s="32"/>
      <c r="H198" s="32"/>
      <c r="I198" s="31"/>
      <c r="J198" s="33">
        <f t="shared" si="5"/>
        <v>0</v>
      </c>
      <c r="M198" s="13"/>
      <c r="Q198" s="14"/>
    </row>
    <row r="199" spans="1:17" ht="78.75" x14ac:dyDescent="0.2">
      <c r="A199" s="9" t="s">
        <v>7</v>
      </c>
      <c r="B199" s="49" t="s">
        <v>345</v>
      </c>
      <c r="C199" s="9" t="s">
        <v>346</v>
      </c>
      <c r="D199" s="29" t="str">
        <f>VLOOKUP(B199,[1]SINAPI_ATUAL!$A$2:$D$6315,2,FALSE)</f>
        <v>PONTO DE ILUMINAÇÃO RESIDENCIAL INCLUINDO INTERRUPTOR SIMPLES CONJUGADO COM PARALELO, CAIXA ELÉTRICA, ELETRODUTO, CABO, RASGO, QUEBRA E CHUMBAMENTO (EXCLUINDO LUMINÁRIA E LÂMPADA). AF_01/2016</v>
      </c>
      <c r="E199" s="9" t="str">
        <f>VLOOKUP(B199,[1]SINAPI_ATUAL!$A$2:$D$6315,3,FALSE)</f>
        <v>UN</v>
      </c>
      <c r="F199" s="32">
        <f>'[1]MEMORIA DE CALCULO PADRÃO MAUA'!F1185</f>
        <v>63</v>
      </c>
      <c r="G199" s="30"/>
      <c r="H199" s="30"/>
      <c r="I199" s="31"/>
      <c r="J199" s="33">
        <f t="shared" si="5"/>
        <v>0</v>
      </c>
      <c r="M199" s="13"/>
      <c r="Q199" s="14"/>
    </row>
    <row r="200" spans="1:17" ht="33.75" x14ac:dyDescent="0.2">
      <c r="A200" s="9" t="s">
        <v>12</v>
      </c>
      <c r="B200" s="76" t="s">
        <v>347</v>
      </c>
      <c r="C200" s="9" t="s">
        <v>348</v>
      </c>
      <c r="D200" s="58" t="s">
        <v>349</v>
      </c>
      <c r="E200" s="59" t="s">
        <v>16</v>
      </c>
      <c r="F200" s="60">
        <f>'[1]MEMORIA DE CALCULO PADRÃO MAUA'!F1191</f>
        <v>18</v>
      </c>
      <c r="G200" s="60"/>
      <c r="H200" s="60"/>
      <c r="I200" s="31"/>
      <c r="J200" s="33">
        <f t="shared" si="5"/>
        <v>0</v>
      </c>
      <c r="M200" s="13"/>
      <c r="Q200" s="14"/>
    </row>
    <row r="201" spans="1:17" x14ac:dyDescent="0.2">
      <c r="A201" s="22"/>
      <c r="B201" s="22"/>
      <c r="C201" s="22"/>
      <c r="D201" s="34" t="s">
        <v>30</v>
      </c>
      <c r="E201" s="40"/>
      <c r="F201" s="40"/>
      <c r="G201" s="40"/>
      <c r="H201" s="40"/>
      <c r="I201" s="40"/>
      <c r="J201" s="37">
        <f>SUM(J187:J200)</f>
        <v>0</v>
      </c>
      <c r="K201" s="38">
        <f>SUM(J187:J194)</f>
        <v>0</v>
      </c>
      <c r="L201" s="38">
        <f>J201</f>
        <v>0</v>
      </c>
      <c r="M201" s="56">
        <f>SUM(J187:J200)</f>
        <v>0</v>
      </c>
      <c r="O201" s="3">
        <v>7.55</v>
      </c>
      <c r="Q201" s="14"/>
    </row>
    <row r="202" spans="1:17" x14ac:dyDescent="0.2">
      <c r="A202" s="22"/>
      <c r="B202" s="7"/>
      <c r="C202" s="7" t="s">
        <v>350</v>
      </c>
      <c r="D202" s="34" t="s">
        <v>351</v>
      </c>
      <c r="E202" s="35"/>
      <c r="F202" s="35"/>
      <c r="G202" s="36"/>
      <c r="H202" s="36"/>
      <c r="I202" s="36"/>
      <c r="J202" s="12"/>
      <c r="M202" s="13"/>
      <c r="O202" s="3">
        <v>2.7</v>
      </c>
      <c r="Q202" s="14">
        <f>63/25</f>
        <v>2.52</v>
      </c>
    </row>
    <row r="203" spans="1:17" ht="45" x14ac:dyDescent="0.2">
      <c r="A203" s="9" t="s">
        <v>12</v>
      </c>
      <c r="B203" s="9" t="s">
        <v>352</v>
      </c>
      <c r="C203" s="9" t="s">
        <v>353</v>
      </c>
      <c r="D203" s="58" t="s">
        <v>354</v>
      </c>
      <c r="E203" s="59" t="s">
        <v>43</v>
      </c>
      <c r="F203" s="60">
        <f>'[1]MEMORIA DE CALCULO PADRÃO MAUA'!F1197</f>
        <v>200</v>
      </c>
      <c r="G203" s="60"/>
      <c r="H203" s="60"/>
      <c r="I203" s="31"/>
      <c r="J203" s="33">
        <f>ROUND(F203*I203,2)</f>
        <v>0</v>
      </c>
      <c r="M203" s="13"/>
      <c r="O203" s="3">
        <v>28.3</v>
      </c>
      <c r="Q203" s="14">
        <f>J203</f>
        <v>0</v>
      </c>
    </row>
    <row r="204" spans="1:17" x14ac:dyDescent="0.2">
      <c r="A204" s="22"/>
      <c r="B204" s="22"/>
      <c r="C204" s="22"/>
      <c r="D204" s="34" t="s">
        <v>30</v>
      </c>
      <c r="E204" s="40"/>
      <c r="F204" s="40"/>
      <c r="G204" s="41"/>
      <c r="H204" s="41"/>
      <c r="I204" s="41"/>
      <c r="J204" s="37">
        <f>SUM(J203:J203)</f>
        <v>0</v>
      </c>
      <c r="K204" s="38">
        <f>J204</f>
        <v>0</v>
      </c>
      <c r="L204" s="38">
        <f>J204</f>
        <v>0</v>
      </c>
      <c r="M204" s="56">
        <f>J204</f>
        <v>0</v>
      </c>
      <c r="O204" s="102">
        <f>SUM(O187:O203)</f>
        <v>98.9</v>
      </c>
      <c r="Q204" s="14"/>
    </row>
    <row r="205" spans="1:17" x14ac:dyDescent="0.2">
      <c r="A205" s="22"/>
      <c r="B205" s="7"/>
      <c r="C205" s="7" t="s">
        <v>355</v>
      </c>
      <c r="D205" s="34" t="s">
        <v>356</v>
      </c>
      <c r="E205" s="35"/>
      <c r="F205" s="35"/>
      <c r="G205" s="36"/>
      <c r="H205" s="36"/>
      <c r="I205" s="36"/>
      <c r="J205" s="12"/>
      <c r="M205" s="13"/>
      <c r="Q205" s="14"/>
    </row>
    <row r="206" spans="1:17" x14ac:dyDescent="0.2">
      <c r="A206" s="22"/>
      <c r="B206" s="7"/>
      <c r="C206" s="7" t="s">
        <v>357</v>
      </c>
      <c r="D206" s="34" t="s">
        <v>358</v>
      </c>
      <c r="E206" s="40"/>
      <c r="F206" s="81"/>
      <c r="G206" s="81"/>
      <c r="H206" s="81"/>
      <c r="I206" s="81"/>
      <c r="J206" s="103"/>
      <c r="M206" s="13"/>
      <c r="Q206" s="14"/>
    </row>
    <row r="207" spans="1:17" ht="33.75" x14ac:dyDescent="0.2">
      <c r="A207" s="9" t="s">
        <v>7</v>
      </c>
      <c r="B207" s="9" t="s">
        <v>105</v>
      </c>
      <c r="C207" s="9" t="s">
        <v>359</v>
      </c>
      <c r="D207" s="29" t="str">
        <f>VLOOKUP(B207,[1]SINAPI_ATUAL!$A$2:$D$6315,2,FALSE)</f>
        <v>APLICAÇÃO MANUAL DE TINTA LÁTEX ACRÍLICA EM PAREDE EXTERNAS DE CASAS, DUAS DEMÃOS. AF_11/2016</v>
      </c>
      <c r="E207" s="9" t="str">
        <f>VLOOKUP(B207,[1]SINAPI_ATUAL!$A$2:$D$6315,3,FALSE)</f>
        <v>M2</v>
      </c>
      <c r="F207" s="32">
        <f>'[1]MEMORIA DE CALCULO PADRÃO MAUA'!J1203</f>
        <v>148.5</v>
      </c>
      <c r="G207" s="30"/>
      <c r="H207" s="30"/>
      <c r="I207" s="31"/>
      <c r="J207" s="33">
        <f>ROUND(F207*I207,2)</f>
        <v>0</v>
      </c>
      <c r="M207" s="13"/>
      <c r="Q207" s="14">
        <f>J207</f>
        <v>0</v>
      </c>
    </row>
    <row r="208" spans="1:17" x14ac:dyDescent="0.2">
      <c r="A208" s="22"/>
      <c r="B208" s="80"/>
      <c r="C208" s="80" t="s">
        <v>360</v>
      </c>
      <c r="D208" s="34" t="s">
        <v>361</v>
      </c>
      <c r="E208" s="40"/>
      <c r="F208" s="81"/>
      <c r="G208" s="81"/>
      <c r="H208" s="81"/>
      <c r="I208" s="81"/>
      <c r="J208" s="103"/>
      <c r="M208" s="13"/>
      <c r="Q208" s="14"/>
    </row>
    <row r="209" spans="1:17" ht="45" x14ac:dyDescent="0.2">
      <c r="A209" s="9" t="s">
        <v>7</v>
      </c>
      <c r="B209" s="49" t="s">
        <v>362</v>
      </c>
      <c r="C209" s="49" t="s">
        <v>363</v>
      </c>
      <c r="D209" s="29" t="str">
        <f>VLOOKUP(B209,[1]SINAPI_ATUAL!$A$2:$D$6315,2,FALSE)</f>
        <v>IMPERMEABILIZACAO DE SUPERFICIE COM ARGAMASSA DE CIMENTO E AREIA (MEDIA), TRACO 1:3, COM ADITIVO IMPERMEABILIZANTE, E=2CM.</v>
      </c>
      <c r="E209" s="9" t="str">
        <f>VLOOKUP(B209,[1]SINAPI_ATUAL!$A$2:$D$6315,3,FALSE)</f>
        <v>M2</v>
      </c>
      <c r="F209" s="32">
        <f>'[1]MEMORIA DE CALCULO PADRÃO MAUA'!F1211</f>
        <v>22.4</v>
      </c>
      <c r="G209" s="30"/>
      <c r="H209" s="30"/>
      <c r="I209" s="31"/>
      <c r="J209" s="33">
        <f>ROUND(F209*I209,2)</f>
        <v>0</v>
      </c>
      <c r="M209" s="13"/>
      <c r="Q209" s="14"/>
    </row>
    <row r="210" spans="1:17" ht="33.75" x14ac:dyDescent="0.2">
      <c r="A210" s="9" t="s">
        <v>7</v>
      </c>
      <c r="B210" s="49" t="s">
        <v>364</v>
      </c>
      <c r="C210" s="49" t="s">
        <v>365</v>
      </c>
      <c r="D210" s="29" t="str">
        <f>VLOOKUP(B210,[1]SINAPI_ATUAL!$A$2:$D$6315,2,FALSE)</f>
        <v>IMPERMEABILIZACAO DE SUPERFICIE COM MANTA ASFALTICA (COM POLIMEROS TIPO APP), E=4 MM</v>
      </c>
      <c r="E210" s="9" t="str">
        <f>VLOOKUP(B210,[1]SINAPI_ATUAL!$A$2:$D$6315,3,FALSE)</f>
        <v>M2</v>
      </c>
      <c r="F210" s="32">
        <f>'[1]MEMORIA DE CALCULO PADRÃO MAUA'!J1216</f>
        <v>28.16</v>
      </c>
      <c r="G210" s="30"/>
      <c r="H210" s="30"/>
      <c r="I210" s="31"/>
      <c r="J210" s="33">
        <f>ROUND(F210*I210,2)</f>
        <v>0</v>
      </c>
      <c r="M210" s="13"/>
      <c r="N210" s="43"/>
      <c r="O210" s="43"/>
      <c r="P210" s="43"/>
      <c r="Q210" s="66"/>
    </row>
    <row r="211" spans="1:17" ht="45" x14ac:dyDescent="0.2">
      <c r="A211" s="9" t="s">
        <v>7</v>
      </c>
      <c r="B211" s="49" t="s">
        <v>366</v>
      </c>
      <c r="C211" s="49" t="s">
        <v>367</v>
      </c>
      <c r="D211" s="29" t="str">
        <f>VLOOKUP(B211,[1]SINAPI_ATUAL!$A$2:$D$6315,2,FALSE)</f>
        <v>IMPERMEABILIZACAO DE SUPERFICIE COM ARGAMASSA DE CIMENTO E AREIA, TRACO 1:3, COM ADITIVO IMPERMEABILIZANTE, E=3 CM</v>
      </c>
      <c r="E211" s="9" t="str">
        <f>VLOOKUP(B211,[1]SINAPI_ATUAL!$A$2:$D$6315,3,FALSE)</f>
        <v>M2</v>
      </c>
      <c r="F211" s="32">
        <f>'[1]MEMORIA DE CALCULO PADRÃO MAUA'!J1221</f>
        <v>28.16</v>
      </c>
      <c r="G211" s="30"/>
      <c r="H211" s="30"/>
      <c r="I211" s="31"/>
      <c r="J211" s="33">
        <f>ROUND(F211*I211,2)</f>
        <v>0</v>
      </c>
      <c r="M211" s="13"/>
      <c r="N211" s="43"/>
      <c r="O211" s="43"/>
      <c r="P211" s="43"/>
      <c r="Q211" s="66"/>
    </row>
    <row r="212" spans="1:17" x14ac:dyDescent="0.2">
      <c r="A212" s="104"/>
      <c r="B212" s="105"/>
      <c r="C212" s="105" t="s">
        <v>368</v>
      </c>
      <c r="D212" s="106" t="s">
        <v>369</v>
      </c>
      <c r="E212" s="107"/>
      <c r="F212" s="108"/>
      <c r="G212" s="108"/>
      <c r="H212" s="108"/>
      <c r="I212" s="108"/>
      <c r="J212" s="103"/>
      <c r="M212" s="13"/>
      <c r="Q212" s="14"/>
    </row>
    <row r="213" spans="1:17" ht="33.75" x14ac:dyDescent="0.2">
      <c r="A213" s="99" t="s">
        <v>41</v>
      </c>
      <c r="B213" s="64">
        <v>34005</v>
      </c>
      <c r="C213" s="64" t="s">
        <v>370</v>
      </c>
      <c r="D213" s="29" t="s">
        <v>371</v>
      </c>
      <c r="E213" s="29" t="s">
        <v>38</v>
      </c>
      <c r="F213" s="109">
        <f>'[1]MEMORIA DE CALCULO PADRÃO MAUA'!J1231</f>
        <v>1353.5</v>
      </c>
      <c r="G213" s="110"/>
      <c r="H213" s="32"/>
      <c r="I213" s="31"/>
      <c r="J213" s="33">
        <f>ROUND(F213*I213,2)</f>
        <v>0</v>
      </c>
      <c r="M213" s="13"/>
      <c r="Q213" s="14"/>
    </row>
    <row r="214" spans="1:17" x14ac:dyDescent="0.2">
      <c r="A214" s="99" t="s">
        <v>372</v>
      </c>
      <c r="B214" s="9" t="s">
        <v>373</v>
      </c>
      <c r="C214" s="64" t="s">
        <v>374</v>
      </c>
      <c r="D214" s="29" t="str">
        <f>VLOOKUP(B214,[1]SINAPI_ATUAL!$A$2:$D$6315,2,FALSE)</f>
        <v>LIMPEZA AZULEJO</v>
      </c>
      <c r="E214" s="9" t="str">
        <f>VLOOKUP(B214,[1]SINAPI_ATUAL!$A$2:$D$6315,3,FALSE)</f>
        <v>M2</v>
      </c>
      <c r="F214" s="32">
        <f>'[1]MEMORIA DE CALCULO PADRÃO MAUA'!F1236</f>
        <v>42.719999999999992</v>
      </c>
      <c r="G214" s="30"/>
      <c r="H214" s="30"/>
      <c r="I214" s="31"/>
      <c r="J214" s="33">
        <f>ROUND(F214*I214,2)</f>
        <v>0</v>
      </c>
      <c r="M214" s="13"/>
      <c r="Q214" s="14"/>
    </row>
    <row r="215" spans="1:17" x14ac:dyDescent="0.2">
      <c r="A215" s="99" t="s">
        <v>7</v>
      </c>
      <c r="B215" s="9" t="s">
        <v>375</v>
      </c>
      <c r="C215" s="64" t="s">
        <v>376</v>
      </c>
      <c r="D215" s="29" t="str">
        <f>VLOOKUP(B215,[1]SINAPI_ATUAL!$A$2:$D$6315,2,FALSE)</f>
        <v>LIMPEZA VIDRO COMUM</v>
      </c>
      <c r="E215" s="9" t="str">
        <f>VLOOKUP(B215,[1]SINAPI_ATUAL!$A$2:$D$6315,3,FALSE)</f>
        <v>M2</v>
      </c>
      <c r="F215" s="32">
        <f>'[1]MEMORIA DE CALCULO PADRÃO MAUA'!F1241</f>
        <v>212.8</v>
      </c>
      <c r="G215" s="30"/>
      <c r="H215" s="30"/>
      <c r="I215" s="31"/>
      <c r="J215" s="33">
        <f>ROUND(F215*I215,2)</f>
        <v>0</v>
      </c>
      <c r="M215" s="13"/>
      <c r="Q215" s="14"/>
    </row>
    <row r="216" spans="1:17" x14ac:dyDescent="0.2">
      <c r="A216" s="99" t="s">
        <v>7</v>
      </c>
      <c r="B216" s="9" t="s">
        <v>377</v>
      </c>
      <c r="C216" s="64" t="s">
        <v>378</v>
      </c>
      <c r="D216" s="29" t="str">
        <f>VLOOKUP(B216,[1]SINAPI_ATUAL!$A$2:$D$6315,2,FALSE)</f>
        <v>LIMPEZA PISO MARMORITE/GRANILITE</v>
      </c>
      <c r="E216" s="9" t="str">
        <f>VLOOKUP(B216,[1]SINAPI_ATUAL!$A$2:$D$6315,3,FALSE)</f>
        <v>M2</v>
      </c>
      <c r="F216" s="32">
        <f>'[1]MEMORIA DE CALCULO PADRÃO MAUA'!F1246</f>
        <v>1653.23</v>
      </c>
      <c r="G216" s="30"/>
      <c r="H216" s="30"/>
      <c r="I216" s="31"/>
      <c r="J216" s="33">
        <f>ROUND(F216*I216,2)</f>
        <v>0</v>
      </c>
      <c r="M216" s="13"/>
      <c r="Q216" s="14"/>
    </row>
    <row r="217" spans="1:17" x14ac:dyDescent="0.2">
      <c r="A217" s="9" t="s">
        <v>7</v>
      </c>
      <c r="B217" s="9" t="s">
        <v>379</v>
      </c>
      <c r="C217" s="64" t="s">
        <v>380</v>
      </c>
      <c r="D217" s="29" t="str">
        <f>VLOOKUP(B217,[1]SINAPI_ATUAL!$A$2:$D$6315,2,FALSE)</f>
        <v>LIMPEZA FINAL DA OBRA</v>
      </c>
      <c r="E217" s="9" t="str">
        <f>VLOOKUP(B217,[1]SINAPI_ATUAL!$A$2:$D$6315,3,FALSE)</f>
        <v>M2</v>
      </c>
      <c r="F217" s="32">
        <f>'[1]MEMORIA DE CALCULO PADRÃO MAUA'!F1253</f>
        <v>1814.55</v>
      </c>
      <c r="G217" s="30"/>
      <c r="H217" s="30"/>
      <c r="I217" s="31"/>
      <c r="J217" s="33">
        <f>ROUND(F217*I217,2)</f>
        <v>0</v>
      </c>
      <c r="M217" s="13"/>
      <c r="Q217" s="14"/>
    </row>
    <row r="218" spans="1:17" x14ac:dyDescent="0.2">
      <c r="A218" s="22"/>
      <c r="B218" s="7"/>
      <c r="C218" s="7" t="s">
        <v>381</v>
      </c>
      <c r="D218" s="151" t="s">
        <v>382</v>
      </c>
      <c r="E218" s="152"/>
      <c r="F218" s="153"/>
      <c r="G218" s="111"/>
      <c r="H218" s="111"/>
      <c r="I218" s="111"/>
      <c r="J218" s="37"/>
      <c r="M218" s="13"/>
      <c r="Q218" s="14"/>
    </row>
    <row r="219" spans="1:17" ht="78.75" x14ac:dyDescent="0.2">
      <c r="A219" s="9" t="s">
        <v>7</v>
      </c>
      <c r="B219" s="49" t="s">
        <v>383</v>
      </c>
      <c r="C219" s="9" t="s">
        <v>384</v>
      </c>
      <c r="D219" s="29" t="str">
        <f>VLOOKUP(B219,[1]SINAPI_ATUAL!$A$2:$D$6315,2,FALSE)</f>
        <v>TELHAMENTO COM TELHA ONDULADA DE FIBROCIMENTO E = 6 MM, COM RECOBRIMENTO LATERAL DE 1 1/4 DE ONDA PARA TELHADO COM INCLINAÇÃO MÁXIMA DE 10°, COM ATÉ 2 ÁGUAS, INCLUSO IÇAMENTO. AF_06/2016</v>
      </c>
      <c r="E219" s="9" t="str">
        <f>VLOOKUP(B219,[1]SINAPI_ATUAL!$A$2:$D$6315,3,FALSE)</f>
        <v>M2</v>
      </c>
      <c r="F219" s="32">
        <f>'[1]MEMORIA DE CALCULO PADRÃO MAUA'!F1260</f>
        <v>30</v>
      </c>
      <c r="G219" s="30"/>
      <c r="H219" s="30"/>
      <c r="I219" s="31"/>
      <c r="J219" s="33">
        <f t="shared" ref="J219:J224" si="6">ROUND(F219*I219,2)</f>
        <v>0</v>
      </c>
      <c r="M219" s="13"/>
      <c r="Q219" s="14"/>
    </row>
    <row r="220" spans="1:17" ht="45" x14ac:dyDescent="0.2">
      <c r="A220" s="9" t="s">
        <v>7</v>
      </c>
      <c r="B220" s="49" t="s">
        <v>385</v>
      </c>
      <c r="C220" s="9" t="s">
        <v>386</v>
      </c>
      <c r="D220" s="29" t="str">
        <f>VLOOKUP(B220,[1]SINAPI_ATUAL!$A$2:$D$6315,2,FALSE)</f>
        <v>CUMEEIRA PARA TELHA DE FIBROCIMENTO ONDULADA E = 6 MM, INCLUSO ACESSÓRIOS DE FIXAÇÃO E IÇAMENTO. AF_06/2016</v>
      </c>
      <c r="E220" s="9" t="str">
        <f>VLOOKUP(B220,[1]SINAPI_ATUAL!$A$2:$D$6315,3,FALSE)</f>
        <v>M</v>
      </c>
      <c r="F220" s="32">
        <f>'[1]MEMORIA DE CALCULO PADRÃO MAUA'!F1265</f>
        <v>50</v>
      </c>
      <c r="G220" s="30"/>
      <c r="H220" s="30"/>
      <c r="I220" s="31"/>
      <c r="J220" s="33">
        <f t="shared" si="6"/>
        <v>0</v>
      </c>
      <c r="M220" s="13"/>
      <c r="Q220" s="14"/>
    </row>
    <row r="221" spans="1:17" ht="56.25" x14ac:dyDescent="0.2">
      <c r="A221" s="9" t="s">
        <v>7</v>
      </c>
      <c r="B221" s="49" t="s">
        <v>387</v>
      </c>
      <c r="C221" s="9" t="s">
        <v>388</v>
      </c>
      <c r="D221" s="29" t="str">
        <f>VLOOKUP(B221,[1]SINAPI_ATUAL!$A$2:$D$6315,2,FALSE)</f>
        <v>CALHA EM CHAPA DE AÇO GALVANIZADO NÚMERO 24, DESENVOLVIMENTO DE 100 CM, INCLUSO TRANSPORTE VERTICAL. AF_06/2016</v>
      </c>
      <c r="E221" s="9" t="str">
        <f>VLOOKUP(B221,[1]SINAPI_ATUAL!$A$2:$D$6315,3,FALSE)</f>
        <v>M</v>
      </c>
      <c r="F221" s="32">
        <f>'[1]MEMORIA DE CALCULO PADRÃO MAUA'!F1270</f>
        <v>50</v>
      </c>
      <c r="G221" s="30"/>
      <c r="H221" s="30"/>
      <c r="I221" s="31"/>
      <c r="J221" s="33">
        <f t="shared" si="6"/>
        <v>0</v>
      </c>
      <c r="M221" s="56"/>
      <c r="Q221" s="14"/>
    </row>
    <row r="222" spans="1:17" ht="45" x14ac:dyDescent="0.2">
      <c r="A222" s="9" t="s">
        <v>7</v>
      </c>
      <c r="B222" s="49" t="s">
        <v>389</v>
      </c>
      <c r="C222" s="9" t="s">
        <v>390</v>
      </c>
      <c r="D222" s="29" t="str">
        <f>VLOOKUP(B222,[1]SINAPI_ATUAL!$A$2:$D$6315,2,FALSE)</f>
        <v>RUFO EM CHAPA DE AÇO GALVANIZADO NÚMERO 24, CORTE DE 25 CM, INCLUSO TRANSPORTE VERTICAL. AF_06/2016</v>
      </c>
      <c r="E222" s="9" t="str">
        <f>VLOOKUP(B222,[1]SINAPI_ATUAL!$A$2:$D$6315,3,FALSE)</f>
        <v>M</v>
      </c>
      <c r="F222" s="32">
        <f>'[1]MEMORIA DE CALCULO PADRÃO MAUA'!F1275</f>
        <v>50</v>
      </c>
      <c r="G222" s="30"/>
      <c r="H222" s="30"/>
      <c r="I222" s="31"/>
      <c r="J222" s="33">
        <f t="shared" si="6"/>
        <v>0</v>
      </c>
      <c r="M222" s="13"/>
      <c r="Q222" s="14"/>
    </row>
    <row r="223" spans="1:17" ht="45" x14ac:dyDescent="0.2">
      <c r="A223" s="9" t="s">
        <v>41</v>
      </c>
      <c r="B223" s="46">
        <v>50302</v>
      </c>
      <c r="C223" s="9" t="s">
        <v>391</v>
      </c>
      <c r="D223" s="45" t="str">
        <f>IF($B223="","",VLOOKUP($B223,[1]SIURB!$A$4:$E$6101,2,FALSE))</f>
        <v>ARGAMASSA IMPERMEABILIZANTE DE CIMENTO E AREIA (CALHAS E MARQUISES) - TRAÇO 1:3, ESPESSURA 30MM</v>
      </c>
      <c r="E223" s="47" t="str">
        <f>IF($B223="","",VLOOKUP($B223,[1]SIURB!$A$4:$E$6101,3,FALSE))</f>
        <v>M2</v>
      </c>
      <c r="F223" s="32">
        <f>'[1]MEMORIA DE CALCULO PADRÃO MAUA'!F1280</f>
        <v>50</v>
      </c>
      <c r="G223" s="32"/>
      <c r="H223" s="32"/>
      <c r="I223" s="31"/>
      <c r="J223" s="33">
        <f t="shared" si="6"/>
        <v>0</v>
      </c>
      <c r="M223" s="13"/>
      <c r="Q223" s="14"/>
    </row>
    <row r="224" spans="1:17" ht="45" x14ac:dyDescent="0.2">
      <c r="A224" s="9" t="s">
        <v>41</v>
      </c>
      <c r="B224" s="46">
        <v>50101</v>
      </c>
      <c r="C224" s="9" t="s">
        <v>392</v>
      </c>
      <c r="D224" s="45" t="str">
        <f>IF($B224="","",VLOOKUP($B224,[1]SIURB!$A$4:$E$6101,2,FALSE))</f>
        <v>ARGAMASSA IMPERMEABILIZANTE DE CIMENTO E AREIA (REBOCO IMPERMEÁVEL) - TRAÇO 1:3, ESPESSURA DE 20MM</v>
      </c>
      <c r="E224" s="47" t="str">
        <f>IF($B224="","",VLOOKUP($B224,[1]SIURB!$A$4:$E$6101,3,FALSE))</f>
        <v>M2</v>
      </c>
      <c r="F224" s="32">
        <f>'[1]MEMORIA DE CALCULO PADRÃO MAUA'!F1285</f>
        <v>50</v>
      </c>
      <c r="G224" s="32"/>
      <c r="H224" s="32"/>
      <c r="I224" s="31"/>
      <c r="J224" s="33">
        <f t="shared" si="6"/>
        <v>0</v>
      </c>
      <c r="M224" s="13"/>
      <c r="Q224" s="14"/>
    </row>
    <row r="225" spans="1:20" x14ac:dyDescent="0.2">
      <c r="A225" s="22"/>
      <c r="B225" s="22"/>
      <c r="C225" s="22"/>
      <c r="D225" s="34" t="s">
        <v>30</v>
      </c>
      <c r="E225" s="40"/>
      <c r="F225" s="40"/>
      <c r="G225" s="41"/>
      <c r="H225" s="41"/>
      <c r="I225" s="35"/>
      <c r="J225" s="37">
        <f>SUM(J206:J224)</f>
        <v>0</v>
      </c>
      <c r="K225" s="38"/>
      <c r="L225" s="38">
        <f>J225</f>
        <v>0</v>
      </c>
      <c r="M225" s="56"/>
      <c r="O225" s="102"/>
      <c r="Q225" s="14"/>
    </row>
    <row r="226" spans="1:20" x14ac:dyDescent="0.2">
      <c r="A226" s="15"/>
      <c r="B226" s="19"/>
      <c r="C226" s="53"/>
      <c r="D226" s="112" t="s">
        <v>393</v>
      </c>
      <c r="E226" s="113"/>
      <c r="F226" s="113"/>
      <c r="G226" s="114"/>
      <c r="H226" s="114"/>
      <c r="I226" s="115"/>
      <c r="J226" s="116">
        <f>SUM(J34:J225)/2</f>
        <v>0</v>
      </c>
      <c r="K226" s="38"/>
      <c r="L226" s="38">
        <f>J226</f>
        <v>0</v>
      </c>
      <c r="M226" s="56"/>
      <c r="O226" s="102"/>
      <c r="Q226" s="14"/>
    </row>
    <row r="227" spans="1:20" x14ac:dyDescent="0.2">
      <c r="A227" s="117"/>
      <c r="B227" s="17"/>
      <c r="C227" s="17" t="s">
        <v>394</v>
      </c>
      <c r="D227" s="118" t="s">
        <v>395</v>
      </c>
      <c r="E227" s="19"/>
      <c r="F227" s="20"/>
      <c r="G227" s="20"/>
      <c r="H227" s="20"/>
      <c r="I227" s="119"/>
      <c r="J227" s="120"/>
      <c r="M227" s="13"/>
      <c r="Q227" s="14"/>
    </row>
    <row r="228" spans="1:20" x14ac:dyDescent="0.2">
      <c r="A228" s="22"/>
      <c r="B228" s="7"/>
      <c r="C228" s="7" t="s">
        <v>396</v>
      </c>
      <c r="D228" s="151" t="s">
        <v>397</v>
      </c>
      <c r="E228" s="152"/>
      <c r="F228" s="152"/>
      <c r="G228" s="152"/>
      <c r="H228" s="152"/>
      <c r="I228" s="153"/>
      <c r="J228" s="12"/>
      <c r="M228" s="13"/>
      <c r="Q228" s="14"/>
    </row>
    <row r="229" spans="1:20" x14ac:dyDescent="0.2">
      <c r="A229" s="9"/>
      <c r="B229" s="9"/>
      <c r="C229" s="9" t="s">
        <v>396</v>
      </c>
      <c r="D229" s="79" t="s">
        <v>398</v>
      </c>
      <c r="E229" s="47"/>
      <c r="F229" s="47"/>
      <c r="G229" s="72"/>
      <c r="H229" s="72"/>
      <c r="I229" s="9"/>
      <c r="J229" s="121"/>
      <c r="M229" s="13"/>
      <c r="Q229" s="14">
        <f>SUM(J230:J232)</f>
        <v>0</v>
      </c>
    </row>
    <row r="230" spans="1:20" ht="33.75" x14ac:dyDescent="0.2">
      <c r="A230" s="9" t="s">
        <v>7</v>
      </c>
      <c r="B230" s="49" t="s">
        <v>399</v>
      </c>
      <c r="C230" s="9" t="s">
        <v>400</v>
      </c>
      <c r="D230" s="29" t="str">
        <f>VLOOKUP(B230,[1]SINAPI_ATUAL!$A$2:$D$6315,2,FALSE)</f>
        <v>LASTRO COM MATERIAL GRANULAR, APLICAÇÃO EM PISOS OU RADIERS, ESPESSURA DE *5 CM*. AF_08/2017</v>
      </c>
      <c r="E230" s="9" t="str">
        <f>VLOOKUP(B230,[1]SINAPI_ATUAL!$A$2:$D$6315,3,FALSE)</f>
        <v>M3</v>
      </c>
      <c r="F230" s="32">
        <f>'[1]MEMORIA DE CALCULO PADRÃO MAUA'!M1290</f>
        <v>0.32</v>
      </c>
      <c r="G230" s="30"/>
      <c r="H230" s="30"/>
      <c r="I230" s="31"/>
      <c r="J230" s="33">
        <f>ROUND(F230*I230,2)</f>
        <v>0</v>
      </c>
      <c r="M230" s="13"/>
      <c r="Q230" s="14"/>
    </row>
    <row r="231" spans="1:20" ht="45" x14ac:dyDescent="0.2">
      <c r="A231" s="9" t="s">
        <v>7</v>
      </c>
      <c r="B231" s="9" t="s">
        <v>401</v>
      </c>
      <c r="C231" s="9" t="s">
        <v>402</v>
      </c>
      <c r="D231" s="29" t="str">
        <f>VLOOKUP(B231,[1]SINAPI_ATUAL!$A$2:$D$6315,2,FALSE)</f>
        <v>LASTRO DE CONCRETO, PREPARO MECÂNICO, INCLUSOS ADITIVO IMPERMEABILIZANTE, LANÇAMENTO E ADENSAMENTO</v>
      </c>
      <c r="E231" s="9" t="str">
        <f>VLOOKUP(B231,[1]SINAPI_ATUAL!$A$2:$D$6315,3,FALSE)</f>
        <v>M3</v>
      </c>
      <c r="F231" s="32">
        <f>'[1]MEMORIA DE CALCULO PADRÃO MAUA'!M1298</f>
        <v>0.63</v>
      </c>
      <c r="G231" s="30"/>
      <c r="H231" s="30"/>
      <c r="I231" s="31"/>
      <c r="J231" s="33">
        <f>ROUND(F231*I231,2)</f>
        <v>0</v>
      </c>
      <c r="M231" s="13"/>
      <c r="Q231" s="14"/>
    </row>
    <row r="232" spans="1:20" ht="33.75" x14ac:dyDescent="0.2">
      <c r="A232" s="9" t="s">
        <v>7</v>
      </c>
      <c r="B232" s="49" t="s">
        <v>403</v>
      </c>
      <c r="C232" s="49" t="s">
        <v>404</v>
      </c>
      <c r="D232" s="29" t="str">
        <f>VLOOKUP(B232,[1]SINAPI_ATUAL!$A$2:$D$6315,2,FALSE)</f>
        <v>PISO EM CONCRETO 20MPA PREPARO MECANICO, ESPESSURA 7 CM, COM ARMACAO EM TELA SOLDADA</v>
      </c>
      <c r="E232" s="9" t="str">
        <f>VLOOKUP(B232,[1]SINAPI_ATUAL!$A$2:$D$6315,3,FALSE)</f>
        <v>M2</v>
      </c>
      <c r="F232" s="32">
        <f>'[1]MEMORIA DE CALCULO PADRÃO MAUA'!F1306</f>
        <v>3.59</v>
      </c>
      <c r="G232" s="30"/>
      <c r="H232" s="30"/>
      <c r="I232" s="31"/>
      <c r="J232" s="33">
        <f>ROUND(F232*I232,2)</f>
        <v>0</v>
      </c>
      <c r="M232" s="13"/>
      <c r="O232" s="43"/>
      <c r="P232" s="43"/>
      <c r="Q232" s="48"/>
    </row>
    <row r="233" spans="1:20" x14ac:dyDescent="0.2">
      <c r="A233" s="22"/>
      <c r="B233" s="22"/>
      <c r="C233" s="22"/>
      <c r="D233" s="34" t="s">
        <v>30</v>
      </c>
      <c r="E233" s="40"/>
      <c r="F233" s="40"/>
      <c r="G233" s="41"/>
      <c r="H233" s="41"/>
      <c r="I233" s="41"/>
      <c r="J233" s="37">
        <f>SUM(J230:J232)</f>
        <v>0</v>
      </c>
      <c r="K233" s="38"/>
      <c r="L233" s="38">
        <f>J233</f>
        <v>0</v>
      </c>
      <c r="M233" s="56"/>
      <c r="O233" s="102"/>
      <c r="Q233" s="14"/>
    </row>
    <row r="234" spans="1:20" x14ac:dyDescent="0.2">
      <c r="A234" s="22"/>
      <c r="B234" s="7"/>
      <c r="C234" s="7" t="s">
        <v>405</v>
      </c>
      <c r="D234" s="151" t="s">
        <v>406</v>
      </c>
      <c r="E234" s="152"/>
      <c r="F234" s="122"/>
      <c r="G234" s="123"/>
      <c r="H234" s="123"/>
      <c r="I234" s="123"/>
      <c r="J234" s="12"/>
      <c r="M234" s="13"/>
      <c r="Q234" s="14">
        <f>SUM(J237:J262)</f>
        <v>0</v>
      </c>
    </row>
    <row r="235" spans="1:20" x14ac:dyDescent="0.2">
      <c r="A235" s="9"/>
      <c r="B235" s="89"/>
      <c r="C235" s="89"/>
      <c r="D235" s="79" t="s">
        <v>407</v>
      </c>
      <c r="E235" s="90"/>
      <c r="F235" s="90"/>
      <c r="G235" s="124"/>
      <c r="H235" s="124"/>
      <c r="I235" s="31"/>
      <c r="J235" s="91"/>
      <c r="M235" s="13"/>
      <c r="Q235" s="14"/>
    </row>
    <row r="236" spans="1:20" x14ac:dyDescent="0.2">
      <c r="A236" s="9"/>
      <c r="B236" s="9"/>
      <c r="C236" s="9"/>
      <c r="D236" s="79" t="s">
        <v>408</v>
      </c>
      <c r="E236" s="47"/>
      <c r="F236" s="47"/>
      <c r="G236" s="72"/>
      <c r="H236" s="72"/>
      <c r="I236" s="31"/>
      <c r="J236" s="121"/>
      <c r="M236" s="13"/>
      <c r="Q236" s="14"/>
    </row>
    <row r="237" spans="1:20" ht="56.25" x14ac:dyDescent="0.2">
      <c r="A237" s="9" t="s">
        <v>7</v>
      </c>
      <c r="B237" s="9" t="s">
        <v>409</v>
      </c>
      <c r="C237" s="9" t="s">
        <v>410</v>
      </c>
      <c r="D237" s="29" t="str">
        <f>VLOOKUP(B237,[1]SINAPI_ATUAL!$A$2:$D$6315,2,FALSE)</f>
        <v>PORTAO EM TELA ARAME GALVANIZADO N.12 MALHA 2" E MOLDURA EM TUBOS DE ACO COM DUAS FOLHAS DE ABRIR, INCLUSO FERRAGENS</v>
      </c>
      <c r="E237" s="9" t="str">
        <f>VLOOKUP(B237,[1]SINAPI_ATUAL!$A$2:$D$6315,3,FALSE)</f>
        <v>M2</v>
      </c>
      <c r="F237" s="32">
        <f>'[1]MEMORIA DE CALCULO PADRÃO MAUA'!N1314</f>
        <v>6.62</v>
      </c>
      <c r="G237" s="30"/>
      <c r="H237" s="30"/>
      <c r="I237" s="31"/>
      <c r="J237" s="33">
        <f>ROUND(F237*I237,2)</f>
        <v>0</v>
      </c>
      <c r="M237" s="13"/>
      <c r="O237" s="43"/>
      <c r="P237" s="43"/>
      <c r="Q237" s="48"/>
      <c r="R237" s="43"/>
      <c r="T237" s="43"/>
    </row>
    <row r="238" spans="1:20" x14ac:dyDescent="0.2">
      <c r="A238" s="9"/>
      <c r="B238" s="9"/>
      <c r="C238" s="9"/>
      <c r="D238" s="79" t="s">
        <v>411</v>
      </c>
      <c r="E238" s="47"/>
      <c r="F238" s="32"/>
      <c r="G238" s="32"/>
      <c r="H238" s="32"/>
      <c r="I238" s="31"/>
      <c r="J238" s="33"/>
      <c r="M238" s="13"/>
      <c r="Q238" s="14"/>
    </row>
    <row r="239" spans="1:20" ht="56.25" x14ac:dyDescent="0.2">
      <c r="A239" s="9" t="s">
        <v>7</v>
      </c>
      <c r="B239" s="28" t="s">
        <v>412</v>
      </c>
      <c r="C239" s="9" t="s">
        <v>413</v>
      </c>
      <c r="D239" s="29" t="str">
        <f>VLOOKUP(B239,[1]SINAPI_ATUAL!$A$2:$D$6315,2,FALSE)</f>
        <v>ESTACA BROCA DE CONCRETO, DIÃMETRO DE 20 CM, PROFUNDIDADE DE ATÉ 3 M, ESCAVAÇÃO MANUAL COM TRADO CONCHA, NÃO ARMADA. AF_03/2018</v>
      </c>
      <c r="E239" s="9" t="str">
        <f>VLOOKUP(B239,[1]SINAPI_ATUAL!$A$2:$D$6315,3,FALSE)</f>
        <v>M</v>
      </c>
      <c r="F239" s="32">
        <f>'[1]MEMORIA DE CALCULO PADRÃO MAUA'!L1319</f>
        <v>12</v>
      </c>
      <c r="G239" s="30"/>
      <c r="H239" s="30"/>
      <c r="I239" s="31"/>
      <c r="J239" s="33">
        <f t="shared" ref="J239:J247" si="7">ROUND(F239*I239,2)</f>
        <v>0</v>
      </c>
      <c r="M239" s="13"/>
      <c r="Q239" s="14"/>
    </row>
    <row r="240" spans="1:20" ht="33.75" x14ac:dyDescent="0.2">
      <c r="A240" s="9" t="s">
        <v>7</v>
      </c>
      <c r="B240" s="9" t="s">
        <v>414</v>
      </c>
      <c r="C240" s="9" t="s">
        <v>415</v>
      </c>
      <c r="D240" s="29" t="str">
        <f>VLOOKUP(B240,[1]SINAPI_ATUAL!$A$2:$D$6315,2,FALSE)</f>
        <v>ESCAVAÇÃO MANUAL PARA BLOCO DE COROAMENTO OU SAPATA, COM PREVISÃO DE FÔRMA. AF_06/2017</v>
      </c>
      <c r="E240" s="9" t="str">
        <f>VLOOKUP(B240,[1]SINAPI_ATUAL!$A$2:$D$6315,3,FALSE)</f>
        <v>M3</v>
      </c>
      <c r="F240" s="32">
        <f>'[1]MEMORIA DE CALCULO PADRÃO MAUA'!N1323</f>
        <v>2.63</v>
      </c>
      <c r="G240" s="30"/>
      <c r="H240" s="30"/>
      <c r="I240" s="31"/>
      <c r="J240" s="33">
        <f t="shared" si="7"/>
        <v>0</v>
      </c>
      <c r="K240" s="3" t="s">
        <v>50</v>
      </c>
      <c r="M240" s="13"/>
      <c r="Q240" s="14"/>
    </row>
    <row r="241" spans="1:17" ht="22.5" x14ac:dyDescent="0.2">
      <c r="A241" s="9" t="s">
        <v>35</v>
      </c>
      <c r="B241" s="125">
        <v>20610</v>
      </c>
      <c r="C241" s="9" t="s">
        <v>416</v>
      </c>
      <c r="D241" s="45" t="s">
        <v>417</v>
      </c>
      <c r="E241" s="47" t="s">
        <v>418</v>
      </c>
      <c r="F241" s="32">
        <f>'[1]MEMORIA DE CALCULO PADRÃO MAUA'!N1330</f>
        <v>1.98</v>
      </c>
      <c r="G241" s="32"/>
      <c r="H241" s="32"/>
      <c r="I241" s="31"/>
      <c r="J241" s="33">
        <f t="shared" si="7"/>
        <v>0</v>
      </c>
      <c r="M241" s="13"/>
      <c r="Q241" s="14"/>
    </row>
    <row r="242" spans="1:17" ht="67.5" x14ac:dyDescent="0.2">
      <c r="A242" s="9" t="s">
        <v>7</v>
      </c>
      <c r="B242" s="9" t="s">
        <v>419</v>
      </c>
      <c r="C242" s="9" t="s">
        <v>420</v>
      </c>
      <c r="D242" s="29" t="str">
        <f>VLOOKUP(B242,[1]SINAPI_ATUAL!$A$2:$D$6315,2,FALSE)</f>
        <v>LASTRO DE VALA COM PREPARO DE FUNDO, LARGURA MENOR QUE 1,5 M, COM CAMADA DE AREIA, LANÇAMENTO MANUAL, EM LOCAL COM NÍVEL BAIXO DE INTERFERÊNCIA. AF_06/2016</v>
      </c>
      <c r="E242" s="9" t="str">
        <f>VLOOKUP(B242,[1]SINAPI_ATUAL!$A$2:$D$6315,3,FALSE)</f>
        <v>M3</v>
      </c>
      <c r="F242" s="32">
        <f>'[1]MEMORIA DE CALCULO PADRÃO MAUA'!N1334</f>
        <v>0.09</v>
      </c>
      <c r="G242" s="30"/>
      <c r="H242" s="30"/>
      <c r="I242" s="31"/>
      <c r="J242" s="33">
        <f t="shared" si="7"/>
        <v>0</v>
      </c>
      <c r="M242" s="13"/>
      <c r="Q242" s="14"/>
    </row>
    <row r="243" spans="1:17" ht="45" x14ac:dyDescent="0.2">
      <c r="A243" s="9" t="s">
        <v>7</v>
      </c>
      <c r="B243" s="28" t="s">
        <v>421</v>
      </c>
      <c r="C243" s="9" t="s">
        <v>422</v>
      </c>
      <c r="D243" s="29" t="str">
        <f>VLOOKUP(B243,[1]SINAPI_ATUAL!$A$2:$D$6315,2,FALSE)</f>
        <v>FABRICAÇÃO, MONTAGEM E DESMONTAGEM DE FORMA PARA RADIER, EM MADEIRA SERRADA, 4 UTILIZAÇÕES. AF_09/2017</v>
      </c>
      <c r="E243" s="9" t="str">
        <f>VLOOKUP(B243,[1]SINAPI_ATUAL!$A$2:$D$6315,3,FALSE)</f>
        <v>M2</v>
      </c>
      <c r="F243" s="32">
        <f>'[1]MEMORIA DE CALCULO PADRÃO MAUA'!N1341</f>
        <v>5.64</v>
      </c>
      <c r="G243" s="30"/>
      <c r="H243" s="30"/>
      <c r="I243" s="31"/>
      <c r="J243" s="33">
        <f t="shared" si="7"/>
        <v>0</v>
      </c>
      <c r="M243" s="13"/>
      <c r="Q243" s="14"/>
    </row>
    <row r="244" spans="1:17" ht="45" x14ac:dyDescent="0.2">
      <c r="A244" s="9" t="s">
        <v>7</v>
      </c>
      <c r="B244" s="9" t="s">
        <v>423</v>
      </c>
      <c r="C244" s="9" t="s">
        <v>424</v>
      </c>
      <c r="D244" s="29" t="str">
        <f>VLOOKUP(B244,[1]SINAPI_ATUAL!$A$2:$D$6315,2,FALSE)</f>
        <v>ARMAÇÃO DE BLOCO, VIGA BALDRAME OU SAPATA UTILIZANDO AÇO CA-50 DE 12,5 MM - MONTAGEM. AF_06/2017</v>
      </c>
      <c r="E244" s="9" t="str">
        <f>VLOOKUP(B244,[1]SINAPI_ATUAL!$A$2:$D$6315,3,FALSE)</f>
        <v>KG</v>
      </c>
      <c r="F244" s="32">
        <f>'[1]MEMORIA DE CALCULO PADRÃO MAUA'!P1347</f>
        <v>39.83</v>
      </c>
      <c r="G244" s="30"/>
      <c r="H244" s="30"/>
      <c r="I244" s="31"/>
      <c r="J244" s="33">
        <f t="shared" si="7"/>
        <v>0</v>
      </c>
      <c r="M244" s="13"/>
      <c r="Q244" s="14"/>
    </row>
    <row r="245" spans="1:17" ht="45" x14ac:dyDescent="0.2">
      <c r="A245" s="9" t="s">
        <v>7</v>
      </c>
      <c r="B245" s="49" t="s">
        <v>425</v>
      </c>
      <c r="C245" s="9" t="s">
        <v>426</v>
      </c>
      <c r="D245" s="29" t="str">
        <f>VLOOKUP(B245,[1]SINAPI_ATUAL!$A$2:$D$6315,2,FALSE)</f>
        <v>ARMAÇÃO DE BLOCO, VIGA BALDRAME OU SAPATA UTILIZANDO AÇO CA-50 DE 6,3 MM - MONTAGEM. AF_06/2017</v>
      </c>
      <c r="E245" s="9" t="str">
        <f>VLOOKUP(B245,[1]SINAPI_ATUAL!$A$2:$D$6315,3,FALSE)</f>
        <v>KG</v>
      </c>
      <c r="F245" s="32">
        <f>'[1]MEMORIA DE CALCULO PADRÃO MAUA'!P1353</f>
        <v>11.91</v>
      </c>
      <c r="G245" s="30"/>
      <c r="H245" s="30"/>
      <c r="I245" s="31"/>
      <c r="J245" s="33">
        <f t="shared" si="7"/>
        <v>0</v>
      </c>
      <c r="M245" s="13"/>
      <c r="Q245" s="14"/>
    </row>
    <row r="246" spans="1:17" ht="56.25" x14ac:dyDescent="0.2">
      <c r="A246" s="9" t="s">
        <v>7</v>
      </c>
      <c r="B246" s="49" t="s">
        <v>427</v>
      </c>
      <c r="C246" s="9" t="s">
        <v>428</v>
      </c>
      <c r="D246" s="29" t="str">
        <f>VLOOKUP(B246,[1]SINAPI_ATUAL!$A$2:$D$6315,2,FALSE)</f>
        <v>CONCRETAGEM DE BLOCOS DE COROAMENTO E VIGAS BALDRAMES, FCK 30 MPA, COM USO DE BOMBA  LANÇAMENTO, ADENSAMENTO E ACABAMENTO. AF_06/2017</v>
      </c>
      <c r="E246" s="9" t="str">
        <f>VLOOKUP(B246,[1]SINAPI_ATUAL!$A$2:$D$6315,3,FALSE)</f>
        <v>M3</v>
      </c>
      <c r="F246" s="32">
        <f>'[1]MEMORIA DE CALCULO PADRÃO MAUA'!N1358</f>
        <v>0.56000000000000005</v>
      </c>
      <c r="G246" s="30"/>
      <c r="H246" s="30"/>
      <c r="I246" s="31"/>
      <c r="J246" s="33">
        <f t="shared" si="7"/>
        <v>0</v>
      </c>
      <c r="M246" s="13"/>
      <c r="Q246" s="14"/>
    </row>
    <row r="247" spans="1:17" ht="67.5" x14ac:dyDescent="0.2">
      <c r="A247" s="9" t="s">
        <v>7</v>
      </c>
      <c r="B247" s="49" t="s">
        <v>429</v>
      </c>
      <c r="C247" s="9" t="s">
        <v>430</v>
      </c>
      <c r="D247" s="29" t="str">
        <f>VLOOKUP(B247,[1]SINAPI_ATUAL!$A$2:$D$6315,2,FALSE)</f>
        <v>CONTRAPISO ACÚSTICO EM ARGAMASSA TRAÇO 1:4 (CIMENTO E AREIA), PREPARO MECÂNICO COM BETONEIRA 400L, APLICADO EM ÁREAS SECAS MENORES QUE 15M2, ESPESSURA 7CM. AF_10/2014</v>
      </c>
      <c r="E247" s="9" t="str">
        <f>VLOOKUP(B247,[1]SINAPI_ATUAL!$A$2:$D$6315,3,FALSE)</f>
        <v>M2</v>
      </c>
      <c r="F247" s="32">
        <f>'[1]MEMORIA DE CALCULO PADRÃO MAUA'!M1363</f>
        <v>3.54</v>
      </c>
      <c r="G247" s="30"/>
      <c r="H247" s="30"/>
      <c r="I247" s="31"/>
      <c r="J247" s="33">
        <f t="shared" si="7"/>
        <v>0</v>
      </c>
      <c r="M247" s="13"/>
      <c r="Q247" s="14"/>
    </row>
    <row r="248" spans="1:17" x14ac:dyDescent="0.2">
      <c r="A248" s="9"/>
      <c r="B248" s="9"/>
      <c r="C248" s="9"/>
      <c r="D248" s="79" t="s">
        <v>431</v>
      </c>
      <c r="E248" s="47"/>
      <c r="F248" s="32"/>
      <c r="G248" s="32"/>
      <c r="H248" s="32"/>
      <c r="I248" s="31"/>
      <c r="J248" s="33"/>
      <c r="M248" s="13"/>
      <c r="Q248" s="14"/>
    </row>
    <row r="249" spans="1:17" ht="33.75" x14ac:dyDescent="0.2">
      <c r="A249" s="9" t="s">
        <v>7</v>
      </c>
      <c r="B249" s="9" t="s">
        <v>432</v>
      </c>
      <c r="C249" s="9" t="s">
        <v>433</v>
      </c>
      <c r="D249" s="29" t="str">
        <f>VLOOKUP(B249,[1]SINAPI_ATUAL!$A$2:$D$6315,2,FALSE)</f>
        <v>CORTE E DOBRA DE AÇO CA-50, DIÂMETRO DE 6,3 MM, UTILIZADO EM LAJE. AF_12/2015</v>
      </c>
      <c r="E249" s="9" t="str">
        <f>VLOOKUP(B249,[1]SINAPI_ATUAL!$A$2:$D$6315,3,FALSE)</f>
        <v>KG</v>
      </c>
      <c r="F249" s="32">
        <f>'[1]MEMORIA DE CALCULO PADRÃO MAUA'!P1370</f>
        <v>5.07</v>
      </c>
      <c r="G249" s="30"/>
      <c r="H249" s="30"/>
      <c r="I249" s="31"/>
      <c r="J249" s="33">
        <f>ROUND(F249*I249,2)</f>
        <v>0</v>
      </c>
      <c r="M249" s="13"/>
      <c r="Q249" s="14"/>
    </row>
    <row r="250" spans="1:17" ht="45" x14ac:dyDescent="0.2">
      <c r="A250" s="9" t="s">
        <v>7</v>
      </c>
      <c r="B250" s="9" t="s">
        <v>434</v>
      </c>
      <c r="C250" s="9" t="s">
        <v>435</v>
      </c>
      <c r="D250" s="29" t="str">
        <f>VLOOKUP(B250,[1]SINAPI_ATUAL!$A$2:$D$6315,2,FALSE)</f>
        <v>CORTE E DOBRA DE AÇO CA-50, DIÂMETRO DE 10,0 MM, UTILIZADO EM ESTRUTURAS DIVERSAS, EXCETO LAJES. AF_12/2015</v>
      </c>
      <c r="E250" s="9" t="str">
        <f>VLOOKUP(B250,[1]SINAPI_ATUAL!$A$2:$D$6315,3,FALSE)</f>
        <v>KG</v>
      </c>
      <c r="F250" s="32">
        <f>'[1]MEMORIA DE CALCULO PADRÃO MAUA'!P1377</f>
        <v>14.66</v>
      </c>
      <c r="G250" s="30"/>
      <c r="H250" s="30"/>
      <c r="I250" s="31"/>
      <c r="J250" s="33">
        <f>ROUND(F250*I250,2)</f>
        <v>0</v>
      </c>
      <c r="M250" s="13"/>
      <c r="Q250" s="14"/>
    </row>
    <row r="251" spans="1:17" ht="45" x14ac:dyDescent="0.2">
      <c r="A251" s="9" t="s">
        <v>7</v>
      </c>
      <c r="B251" s="9" t="s">
        <v>436</v>
      </c>
      <c r="C251" s="9" t="s">
        <v>437</v>
      </c>
      <c r="D251" s="29" t="str">
        <f>VLOOKUP(B251,[1]SINAPI_ATUAL!$A$2:$D$6315,2,FALSE)</f>
        <v>CONCRETO FCK = 30MPA, TRAÇO 1:2,1:2,5 (CIMENTO/ AREIA MÉDIA/ BRITA 1)  - PREPARO MECÂNICO COM BETONEIRA 400 L. AF_07/2016</v>
      </c>
      <c r="E251" s="9" t="str">
        <f>VLOOKUP(B251,[1]SINAPI_ATUAL!$A$2:$D$6315,3,FALSE)</f>
        <v>M3</v>
      </c>
      <c r="F251" s="32">
        <f>'[1]MEMORIA DE CALCULO PADRÃO MAUA'!P1385</f>
        <v>0.32</v>
      </c>
      <c r="G251" s="30"/>
      <c r="H251" s="30"/>
      <c r="I251" s="31"/>
      <c r="J251" s="33">
        <f>ROUND(F251*I251,2)</f>
        <v>0</v>
      </c>
      <c r="M251" s="13"/>
      <c r="Q251" s="14"/>
    </row>
    <row r="252" spans="1:17" ht="67.5" x14ac:dyDescent="0.2">
      <c r="A252" s="9" t="s">
        <v>7</v>
      </c>
      <c r="B252" s="9" t="s">
        <v>438</v>
      </c>
      <c r="C252" s="9" t="s">
        <v>439</v>
      </c>
      <c r="D252" s="29" t="str">
        <f>VLOOKUP(B252,[1]SINAPI_ATUAL!$A$2:$D$6315,2,FALSE)</f>
        <v>LAJE PRE-MOLD BETA 20 P/3,5KN/M2 VAO 6,2M INCL VIGOTAS TIJOLOS ARMADU-RA NEGATIVA CAPEAMENTO 3CM CONCRETO 15MPA ESCORAMENTO MATERIAL E MAO  DE OBRA.</v>
      </c>
      <c r="E252" s="9" t="str">
        <f>VLOOKUP(B252,[1]SINAPI_ATUAL!$A$2:$D$6315,3,FALSE)</f>
        <v>M2</v>
      </c>
      <c r="F252" s="32">
        <f>'[1]MEMORIA DE CALCULO PADRÃO MAUA'!M1390</f>
        <v>3.68</v>
      </c>
      <c r="G252" s="30"/>
      <c r="H252" s="30"/>
      <c r="I252" s="31"/>
      <c r="J252" s="33">
        <f>ROUND(F252*I252,2)</f>
        <v>0</v>
      </c>
      <c r="M252" s="13"/>
      <c r="Q252" s="14"/>
    </row>
    <row r="253" spans="1:17" x14ac:dyDescent="0.2">
      <c r="A253" s="9"/>
      <c r="B253" s="9"/>
      <c r="C253" s="9" t="s">
        <v>143</v>
      </c>
      <c r="D253" s="79" t="s">
        <v>440</v>
      </c>
      <c r="E253" s="47"/>
      <c r="F253" s="32"/>
      <c r="G253" s="32"/>
      <c r="H253" s="32"/>
      <c r="I253" s="31"/>
      <c r="J253" s="33"/>
      <c r="M253" s="13"/>
      <c r="Q253" s="14"/>
    </row>
    <row r="254" spans="1:17" ht="90" x14ac:dyDescent="0.2">
      <c r="A254" s="9" t="s">
        <v>7</v>
      </c>
      <c r="B254" s="49" t="s">
        <v>74</v>
      </c>
      <c r="C254" s="49" t="s">
        <v>441</v>
      </c>
      <c r="D254" s="29" t="str">
        <f>VLOOKUP(B254,[1]SINAPI_ATUAL!$A$2:$D$6315,2,FALSE)</f>
        <v>ALVENARIA DE VEDAÇÃO DE BLOCOS VAZADOS DE CONCRETO DE 14X19X39CM (ESPESSURA 14CM) DE PAREDES COM ÁREA LÍQUIDA MAIOR OU IGUAL A 6M² SEM VÃOS E ARGAMASSA DE ASSENTAMENTO COM PREPARO EM BETONEIRA. AF_06/2014</v>
      </c>
      <c r="E254" s="9" t="str">
        <f>VLOOKUP(B254,[1]SINAPI_ATUAL!$A$2:$D$6315,3,FALSE)</f>
        <v>M2</v>
      </c>
      <c r="F254" s="32">
        <f>'[1]MEMORIA DE CALCULO PADRÃO MAUA'!M1396</f>
        <v>5.25</v>
      </c>
      <c r="G254" s="30"/>
      <c r="H254" s="30"/>
      <c r="I254" s="31"/>
      <c r="J254" s="33">
        <f>ROUND(F254*I254,2)</f>
        <v>0</v>
      </c>
      <c r="M254" s="13"/>
      <c r="Q254" s="14"/>
    </row>
    <row r="255" spans="1:17" ht="67.5" x14ac:dyDescent="0.2">
      <c r="A255" s="9" t="s">
        <v>7</v>
      </c>
      <c r="B255" s="9" t="s">
        <v>78</v>
      </c>
      <c r="C255" s="49" t="s">
        <v>442</v>
      </c>
      <c r="D255" s="29" t="str">
        <f>VLOOKUP(B255,[1]SINAPI_ATUAL!$A$2:$D$6315,2,FALSE)</f>
        <v>CHAPISCO APLICADO EM ALVENARIA (SEM PRESENÇA DE VÃOS) E ESTRUTURAS DE CONCRETO DE FACHADA, COM COLHER DE PEDREIRO.  ARGAMASSA TRAÇO 1:3 COM PREPARO MANUAL. AF_06/2014</v>
      </c>
      <c r="E255" s="9" t="str">
        <f>VLOOKUP(B255,[1]SINAPI_ATUAL!$A$2:$D$6315,3,FALSE)</f>
        <v>M2</v>
      </c>
      <c r="F255" s="32">
        <f>'[1]MEMORIA DE CALCULO PADRÃO MAUA'!M1401</f>
        <v>15.82</v>
      </c>
      <c r="G255" s="30"/>
      <c r="H255" s="30"/>
      <c r="I255" s="31"/>
      <c r="J255" s="33">
        <f>ROUND(F255*I255,2)</f>
        <v>0</v>
      </c>
      <c r="M255" s="13"/>
      <c r="Q255" s="14"/>
    </row>
    <row r="256" spans="1:17" ht="78.75" x14ac:dyDescent="0.2">
      <c r="A256" s="9" t="s">
        <v>7</v>
      </c>
      <c r="B256" s="9" t="s">
        <v>80</v>
      </c>
      <c r="C256" s="49" t="s">
        <v>443</v>
      </c>
      <c r="D256" s="29" t="str">
        <f>VLOOKUP(B256,[1]SINAPI_ATUAL!$A$2:$D$6315,2,FALSE)</f>
        <v>MASSA ÚNICA, PARA RECEBIMENTO DE PINTURA, EM ARGAMASSA TRAÇO 1:2:8, PREPARO MANUAL, APLICADA MANUALMENTE EM FACES INTERNAS DE PAREDES, ESPESSURA DE 20MM, COM EXECUÇÃO DE TALISCAS. AF_06/2014</v>
      </c>
      <c r="E256" s="9" t="str">
        <f>VLOOKUP(B256,[1]SINAPI_ATUAL!$A$2:$D$6315,3,FALSE)</f>
        <v>M2</v>
      </c>
      <c r="F256" s="32">
        <f>'[1]MEMORIA DE CALCULO PADRÃO MAUA'!M1407</f>
        <v>15.82</v>
      </c>
      <c r="G256" s="30"/>
      <c r="H256" s="30"/>
      <c r="I256" s="31"/>
      <c r="J256" s="33">
        <f>ROUND(F256*I256,2)</f>
        <v>0</v>
      </c>
      <c r="M256" s="13"/>
      <c r="Q256" s="14"/>
    </row>
    <row r="257" spans="1:18" ht="67.5" x14ac:dyDescent="0.2">
      <c r="A257" s="9" t="s">
        <v>7</v>
      </c>
      <c r="B257" s="49" t="s">
        <v>82</v>
      </c>
      <c r="C257" s="49" t="s">
        <v>444</v>
      </c>
      <c r="D257" s="29" t="str">
        <f>VLOOKUP(B257,[1]SINAPI_ATUAL!$A$2:$D$6315,2,FALSE)</f>
        <v>REVESTIMENTO CERÂMICO PARA PAREDES INTERNAS COM PLACAS TIPO ESMALTADA EXTRA DE DIMENSÕES 20X20 CM APLICADAS EM AMBIENTES DE ÁREA MAIOR QUE 5 M² A MEIA ALTURA DAS PAREDES. AF_06/2014</v>
      </c>
      <c r="E257" s="9" t="str">
        <f>VLOOKUP(B257,[1]SINAPI_ATUAL!$A$2:$D$6315,3,FALSE)</f>
        <v>M2</v>
      </c>
      <c r="F257" s="32">
        <f>'[1]MEMORIA DE CALCULO PADRÃO MAUA'!M1412</f>
        <v>8.16</v>
      </c>
      <c r="G257" s="30"/>
      <c r="H257" s="30"/>
      <c r="I257" s="31"/>
      <c r="J257" s="33">
        <f>ROUND(F257*I257,2)</f>
        <v>0</v>
      </c>
      <c r="M257" s="13"/>
      <c r="Q257" s="14"/>
    </row>
    <row r="258" spans="1:18" x14ac:dyDescent="0.2">
      <c r="A258" s="9"/>
      <c r="B258" s="9"/>
      <c r="C258" s="9"/>
      <c r="D258" s="79" t="s">
        <v>445</v>
      </c>
      <c r="E258" s="47"/>
      <c r="F258" s="32"/>
      <c r="G258" s="32"/>
      <c r="H258" s="32"/>
      <c r="I258" s="31"/>
      <c r="J258" s="33"/>
      <c r="M258" s="13"/>
      <c r="Q258" s="14"/>
    </row>
    <row r="259" spans="1:18" ht="33.75" x14ac:dyDescent="0.2">
      <c r="A259" s="99" t="s">
        <v>41</v>
      </c>
      <c r="B259" s="46">
        <v>100762</v>
      </c>
      <c r="C259" s="46" t="s">
        <v>446</v>
      </c>
      <c r="D259" s="45" t="str">
        <f>IF($B259="","",VLOOKUP($B259,[1]SIURB!$A$4:$E$6101,2,FALSE))</f>
        <v>HV.12 - ABRIGO PARA GÁS EM ALVENARIA REVESTIDA PARA 2 BOTIJÕES</v>
      </c>
      <c r="E259" s="47" t="str">
        <f>IF($B259="","",VLOOKUP($B259,[1]SIURB!$A$4:$E$6101,3,FALSE))</f>
        <v>UN</v>
      </c>
      <c r="F259" s="32">
        <v>1</v>
      </c>
      <c r="G259" s="32"/>
      <c r="H259" s="32"/>
      <c r="I259" s="31"/>
      <c r="J259" s="33">
        <f>ROUND(F259*I259,2)</f>
        <v>0</v>
      </c>
      <c r="M259" s="13"/>
      <c r="Q259" s="14"/>
    </row>
    <row r="260" spans="1:18" ht="56.25" x14ac:dyDescent="0.2">
      <c r="A260" s="99" t="s">
        <v>7</v>
      </c>
      <c r="B260" s="9" t="s">
        <v>409</v>
      </c>
      <c r="C260" s="46" t="s">
        <v>447</v>
      </c>
      <c r="D260" s="29" t="str">
        <f>VLOOKUP(B260,[1]SINAPI_ATUAL!$A$2:$D$6315,2,FALSE)</f>
        <v>PORTAO EM TELA ARAME GALVANIZADO N.12 MALHA 2" E MOLDURA EM TUBOS DE ACO COM DUAS FOLHAS DE ABRIR, INCLUSO FERRAGENS</v>
      </c>
      <c r="E260" s="9" t="str">
        <f>VLOOKUP(B260,[1]SINAPI_ATUAL!$A$2:$D$6315,3,FALSE)</f>
        <v>M2</v>
      </c>
      <c r="F260" s="32">
        <v>2.4500000000000002</v>
      </c>
      <c r="G260" s="30"/>
      <c r="H260" s="30"/>
      <c r="I260" s="31"/>
      <c r="J260" s="33">
        <f>ROUND(F260*I260,2)</f>
        <v>0</v>
      </c>
      <c r="M260" s="13"/>
      <c r="Q260" s="14"/>
    </row>
    <row r="261" spans="1:18" x14ac:dyDescent="0.2">
      <c r="A261" s="9"/>
      <c r="B261" s="9"/>
      <c r="C261" s="9"/>
      <c r="D261" s="79" t="s">
        <v>448</v>
      </c>
      <c r="E261" s="47"/>
      <c r="F261" s="32"/>
      <c r="G261" s="32"/>
      <c r="H261" s="32"/>
      <c r="I261" s="31"/>
      <c r="J261" s="33"/>
      <c r="M261" s="13"/>
      <c r="Q261" s="14"/>
    </row>
    <row r="262" spans="1:18" ht="56.25" x14ac:dyDescent="0.2">
      <c r="A262" s="9" t="s">
        <v>7</v>
      </c>
      <c r="B262" s="49" t="s">
        <v>449</v>
      </c>
      <c r="C262" s="49" t="s">
        <v>450</v>
      </c>
      <c r="D262" s="29" t="str">
        <f>VLOOKUP(B262,[1]SINAPI_ATUAL!$A$2:$D$6315,2,FALSE)</f>
        <v>TUBO EM COBRE RÍGIDO, DN 22 CLASSE E, SEM ISOLAMENTO, INSTALADO EM PRUMADA - FORNECIMENTO E INSTALAÇÃO. AF_12/2015</v>
      </c>
      <c r="E262" s="9" t="str">
        <f>VLOOKUP(B262,[1]SINAPI_ATUAL!$A$2:$D$6315,3,FALSE)</f>
        <v>M</v>
      </c>
      <c r="F262" s="32">
        <f>'[1]MEMORIA DE CALCULO PADRÃO MAUA'!E1425</f>
        <v>5</v>
      </c>
      <c r="G262" s="30"/>
      <c r="H262" s="30"/>
      <c r="I262" s="31"/>
      <c r="J262" s="33">
        <f>ROUND(F262*I262,2)</f>
        <v>0</v>
      </c>
      <c r="M262" s="13"/>
      <c r="Q262" s="14"/>
      <c r="R262" s="88"/>
    </row>
    <row r="263" spans="1:18" x14ac:dyDescent="0.2">
      <c r="A263" s="22"/>
      <c r="B263" s="22"/>
      <c r="C263" s="22"/>
      <c r="D263" s="34" t="s">
        <v>30</v>
      </c>
      <c r="E263" s="40"/>
      <c r="F263" s="40"/>
      <c r="G263" s="41"/>
      <c r="H263" s="41"/>
      <c r="I263" s="41"/>
      <c r="J263" s="37">
        <f>SUM(J237:J262)</f>
        <v>0</v>
      </c>
      <c r="L263" s="38">
        <f>J263</f>
        <v>0</v>
      </c>
      <c r="M263" s="56">
        <f>SUM(J237:J262)</f>
        <v>0</v>
      </c>
      <c r="Q263" s="14"/>
    </row>
    <row r="264" spans="1:18" x14ac:dyDescent="0.2">
      <c r="A264" s="22"/>
      <c r="B264" s="7"/>
      <c r="C264" s="7" t="s">
        <v>451</v>
      </c>
      <c r="D264" s="34" t="s">
        <v>88</v>
      </c>
      <c r="E264" s="35"/>
      <c r="F264" s="35"/>
      <c r="G264" s="36"/>
      <c r="H264" s="36"/>
      <c r="I264" s="36"/>
      <c r="J264" s="12"/>
      <c r="M264" s="13"/>
      <c r="Q264" s="14"/>
    </row>
    <row r="265" spans="1:18" ht="33.75" x14ac:dyDescent="0.2">
      <c r="A265" s="9" t="s">
        <v>7</v>
      </c>
      <c r="B265" s="9" t="s">
        <v>89</v>
      </c>
      <c r="C265" s="9" t="s">
        <v>452</v>
      </c>
      <c r="D265" s="29" t="str">
        <f>VLOOKUP(B265,[1]SINAPI_ATUAL!$A$2:$D$6315,2,FALSE)</f>
        <v>PISO EM GRANILITE, MARMORITE OU GRANITINA ESPESSURA 8 MM, INCLUSO JUNTAS DE DILATACAO PLASTICAS</v>
      </c>
      <c r="E265" s="9" t="str">
        <f>VLOOKUP(B265,[1]SINAPI_ATUAL!$A$2:$D$6315,3,FALSE)</f>
        <v>M2</v>
      </c>
      <c r="F265" s="32">
        <f>'[1]MEMORIA DE CALCULO PADRÃO MAUA'!F1432</f>
        <v>115.22</v>
      </c>
      <c r="G265" s="30"/>
      <c r="H265" s="30"/>
      <c r="I265" s="31"/>
      <c r="J265" s="33">
        <f>ROUND(F265*I265,2)</f>
        <v>0</v>
      </c>
      <c r="M265" s="13"/>
      <c r="O265" s="43"/>
      <c r="P265" s="43"/>
      <c r="Q265" s="48">
        <f>I265*(106.26+8.96)</f>
        <v>0</v>
      </c>
      <c r="R265" s="3">
        <v>817.07</v>
      </c>
    </row>
    <row r="266" spans="1:18" ht="22.5" x14ac:dyDescent="0.2">
      <c r="A266" s="9" t="s">
        <v>7</v>
      </c>
      <c r="B266" s="9" t="s">
        <v>91</v>
      </c>
      <c r="C266" s="9" t="s">
        <v>453</v>
      </c>
      <c r="D266" s="29" t="str">
        <f>VLOOKUP(B266,[1]SINAPI_ATUAL!$A$2:$D$6315,2,FALSE)</f>
        <v>RODAPE EM MARMORITE, ALTURA 10CM</v>
      </c>
      <c r="E266" s="9" t="str">
        <f>VLOOKUP(B266,[1]SINAPI_ATUAL!$A$2:$D$6315,3,FALSE)</f>
        <v>M</v>
      </c>
      <c r="F266" s="32">
        <f>'[1]MEMORIA DE CALCULO PADRÃO MAUA'!F1439</f>
        <v>1.7</v>
      </c>
      <c r="G266" s="30"/>
      <c r="H266" s="30"/>
      <c r="I266" s="31"/>
      <c r="J266" s="33">
        <f>ROUND(F266*I266,2)</f>
        <v>0</v>
      </c>
      <c r="M266" s="13"/>
      <c r="Q266" s="14">
        <v>52</v>
      </c>
      <c r="R266" s="3">
        <v>760.24</v>
      </c>
    </row>
    <row r="267" spans="1:18" x14ac:dyDescent="0.2">
      <c r="A267" s="9" t="s">
        <v>41</v>
      </c>
      <c r="B267" s="46">
        <v>138062</v>
      </c>
      <c r="C267" s="9" t="s">
        <v>454</v>
      </c>
      <c r="D267" s="45" t="str">
        <f>IF($B267="","",VLOOKUP($B267,[1]SIURB!$A$4:$E$6101,2,FALSE))</f>
        <v>POLIMENTO DE PISO DE MÁRMORE</v>
      </c>
      <c r="E267" s="47" t="s">
        <v>38</v>
      </c>
      <c r="F267" s="32">
        <f>'[1]MEMORIA DE CALCULO PADRÃO MAUA'!F1444</f>
        <v>115.22</v>
      </c>
      <c r="G267" s="32"/>
      <c r="H267" s="32"/>
      <c r="I267" s="31"/>
      <c r="J267" s="33">
        <f>ROUND(F267*I267,2)</f>
        <v>0</v>
      </c>
      <c r="M267" s="13"/>
      <c r="Q267" s="14">
        <f>I267*(106.26+8.96)</f>
        <v>0</v>
      </c>
      <c r="R267" s="3">
        <v>1717.7299999999998</v>
      </c>
    </row>
    <row r="268" spans="1:18" ht="22.5" x14ac:dyDescent="0.2">
      <c r="A268" s="9" t="s">
        <v>41</v>
      </c>
      <c r="B268" s="46">
        <v>138070</v>
      </c>
      <c r="C268" s="9" t="s">
        <v>455</v>
      </c>
      <c r="D268" s="45" t="str">
        <f>IF($B268="","",VLOOKUP($B268,[1]SIURB!$A$4:$E$6101,2,FALSE))</f>
        <v>RESINA ACRÍLICA PARA PISO GRANILITE</v>
      </c>
      <c r="E268" s="47" t="s">
        <v>38</v>
      </c>
      <c r="F268" s="32">
        <f>F267</f>
        <v>115.22</v>
      </c>
      <c r="G268" s="32"/>
      <c r="H268" s="32"/>
      <c r="I268" s="31"/>
      <c r="J268" s="33">
        <f>ROUND(F268*I268,2)</f>
        <v>0</v>
      </c>
      <c r="M268" s="13"/>
      <c r="O268" s="62"/>
      <c r="P268" s="62"/>
      <c r="Q268" s="63">
        <f>I268*(106.26+8.96)</f>
        <v>0</v>
      </c>
      <c r="R268" s="3">
        <v>1717.7299999999998</v>
      </c>
    </row>
    <row r="269" spans="1:18" x14ac:dyDescent="0.2">
      <c r="A269" s="22"/>
      <c r="B269" s="22"/>
      <c r="C269" s="22"/>
      <c r="D269" s="34" t="s">
        <v>30</v>
      </c>
      <c r="E269" s="40"/>
      <c r="F269" s="40"/>
      <c r="G269" s="41"/>
      <c r="H269" s="41"/>
      <c r="I269" s="41"/>
      <c r="J269" s="37">
        <f>SUM(J265:J268)</f>
        <v>0</v>
      </c>
      <c r="K269" s="38">
        <f>SUM(J265:J268)</f>
        <v>0</v>
      </c>
      <c r="L269" s="38">
        <f>J269</f>
        <v>0</v>
      </c>
      <c r="M269" s="56">
        <f>SUM(J265:J268)</f>
        <v>0</v>
      </c>
      <c r="Q269" s="14"/>
    </row>
    <row r="270" spans="1:18" x14ac:dyDescent="0.2">
      <c r="A270" s="22"/>
      <c r="B270" s="22"/>
      <c r="C270" s="22" t="s">
        <v>456</v>
      </c>
      <c r="D270" s="34" t="s">
        <v>96</v>
      </c>
      <c r="E270" s="40"/>
      <c r="F270" s="40"/>
      <c r="G270" s="41"/>
      <c r="H270" s="41"/>
      <c r="I270" s="41"/>
      <c r="J270" s="42"/>
      <c r="M270" s="13"/>
      <c r="Q270" s="14"/>
    </row>
    <row r="271" spans="1:18" x14ac:dyDescent="0.2">
      <c r="A271" s="9"/>
      <c r="B271" s="9"/>
      <c r="C271" s="9"/>
      <c r="D271" s="79" t="s">
        <v>97</v>
      </c>
      <c r="E271" s="47"/>
      <c r="F271" s="47"/>
      <c r="G271" s="72"/>
      <c r="H271" s="72"/>
      <c r="I271" s="31"/>
      <c r="J271" s="121"/>
      <c r="M271" s="13"/>
      <c r="Q271" s="14"/>
    </row>
    <row r="272" spans="1:18" ht="33.75" x14ac:dyDescent="0.2">
      <c r="A272" s="64" t="s">
        <v>41</v>
      </c>
      <c r="B272" s="64">
        <v>150123</v>
      </c>
      <c r="C272" s="64" t="s">
        <v>457</v>
      </c>
      <c r="D272" s="45" t="str">
        <f>IF($B272="","",VLOOKUP($B272,[1]SIURB!$A$4:$E$6101,2,FALSE))</f>
        <v>TINTA ESMALTE SINTÉTICO - CONCRETO OU REBOCO SEM MASSA CORRIDA</v>
      </c>
      <c r="E272" s="47" t="s">
        <v>38</v>
      </c>
      <c r="F272" s="32">
        <f>'[1]MEMORIA DE CALCULO PADRÃO MAUA'!O1458</f>
        <v>141.64999999999998</v>
      </c>
      <c r="G272" s="32"/>
      <c r="H272" s="32"/>
      <c r="I272" s="31"/>
      <c r="J272" s="33">
        <f>ROUND(F272*I272,2)</f>
        <v>0</v>
      </c>
      <c r="M272" s="13"/>
      <c r="Q272" s="14">
        <f>I272*(30.94+110.71)</f>
        <v>0</v>
      </c>
      <c r="R272" s="3">
        <v>3460.2300000000014</v>
      </c>
    </row>
    <row r="273" spans="1:18" ht="33.75" x14ac:dyDescent="0.2">
      <c r="A273" s="64" t="s">
        <v>7</v>
      </c>
      <c r="B273" s="49" t="s">
        <v>99</v>
      </c>
      <c r="C273" s="64" t="s">
        <v>458</v>
      </c>
      <c r="D273" s="29" t="str">
        <f>VLOOKUP(B273,[1]SINAPI_ATUAL!$A$2:$D$6315,2,FALSE)</f>
        <v>APLICAÇÃO MANUAL DE PINTURA COM TINTA LÁTEX PVA EM TETO, DUAS DEMÃOS. AF_06/2014</v>
      </c>
      <c r="E273" s="9" t="str">
        <f>VLOOKUP(B273,[1]SINAPI_ATUAL!$A$2:$D$6315,3,FALSE)</f>
        <v>M2</v>
      </c>
      <c r="F273" s="32">
        <f>'[1]MEMORIA DE CALCULO PADRÃO MAUA'!M1466</f>
        <v>115.22</v>
      </c>
      <c r="G273" s="30"/>
      <c r="H273" s="30"/>
      <c r="I273" s="31"/>
      <c r="J273" s="33">
        <f>ROUND(F273*I273,2)</f>
        <v>0</v>
      </c>
      <c r="M273" s="13"/>
      <c r="Q273" s="14">
        <f>I273*(8.96+106.26)</f>
        <v>0</v>
      </c>
      <c r="R273" s="3">
        <v>1527.4999999999993</v>
      </c>
    </row>
    <row r="274" spans="1:18" ht="33.75" x14ac:dyDescent="0.2">
      <c r="A274" s="64" t="s">
        <v>7</v>
      </c>
      <c r="B274" s="49" t="s">
        <v>101</v>
      </c>
      <c r="C274" s="64" t="s">
        <v>459</v>
      </c>
      <c r="D274" s="29" t="str">
        <f>VLOOKUP(B274,[1]SINAPI_ATUAL!$A$2:$D$6315,2,FALSE)</f>
        <v>APLICAÇÃO E LIXAMENTO DE MASSA LÁTEX EM PAREDES, UMA DEMÃO. AF_06/2014</v>
      </c>
      <c r="E274" s="9" t="str">
        <f>VLOOKUP(B274,[1]SINAPI_ATUAL!$A$2:$D$6315,3,FALSE)</f>
        <v>M2</v>
      </c>
      <c r="F274" s="32">
        <f>'[1]MEMORIA DE CALCULO PADRÃO MAUA'!F1472</f>
        <v>299.68</v>
      </c>
      <c r="G274" s="30"/>
      <c r="H274" s="30"/>
      <c r="I274" s="31"/>
      <c r="J274" s="33">
        <f>ROUND(F274*I274,2)</f>
        <v>0</v>
      </c>
      <c r="K274" s="3" t="s">
        <v>50</v>
      </c>
      <c r="M274" s="65"/>
      <c r="Q274" s="14">
        <f>Q272</f>
        <v>0</v>
      </c>
      <c r="R274" s="3">
        <v>3460.2300000000014</v>
      </c>
    </row>
    <row r="275" spans="1:18" x14ac:dyDescent="0.2">
      <c r="A275" s="9"/>
      <c r="B275" s="9"/>
      <c r="C275" s="9"/>
      <c r="D275" s="79" t="s">
        <v>114</v>
      </c>
      <c r="E275" s="47"/>
      <c r="F275" s="47"/>
      <c r="G275" s="47"/>
      <c r="H275" s="47"/>
      <c r="I275" s="31"/>
      <c r="J275" s="121"/>
      <c r="M275" s="13"/>
      <c r="Q275" s="14"/>
    </row>
    <row r="276" spans="1:18" ht="33.75" x14ac:dyDescent="0.2">
      <c r="A276" s="9" t="s">
        <v>7</v>
      </c>
      <c r="B276" s="9" t="s">
        <v>115</v>
      </c>
      <c r="C276" s="9" t="s">
        <v>460</v>
      </c>
      <c r="D276" s="29" t="str">
        <f>VLOOKUP(B276,[1]SINAPI_ATUAL!$A$2:$D$6315,2,FALSE)</f>
        <v>PINTURA ESMALTE ALTO BRILHO, DUAS DEMAOS, SOBRE SUPERFICIE METALICA</v>
      </c>
      <c r="E276" s="9" t="str">
        <f>VLOOKUP(B276,[1]SINAPI_ATUAL!$A$2:$D$6315,3,FALSE)</f>
        <v>M2</v>
      </c>
      <c r="F276" s="32">
        <f>'[1]MEMORIA DE CALCULO PADRÃO MAUA'!F1475</f>
        <v>9.84</v>
      </c>
      <c r="G276" s="30"/>
      <c r="H276" s="30"/>
      <c r="I276" s="31"/>
      <c r="J276" s="33">
        <f>ROUND(F276*I276,2)</f>
        <v>0</v>
      </c>
      <c r="K276" s="3" t="s">
        <v>50</v>
      </c>
      <c r="M276" s="13"/>
      <c r="Q276" s="14">
        <f>I276*(8.64+1.2)</f>
        <v>0</v>
      </c>
      <c r="R276" s="88" t="e">
        <f>Q276/I276</f>
        <v>#DIV/0!</v>
      </c>
    </row>
    <row r="277" spans="1:18" x14ac:dyDescent="0.2">
      <c r="A277" s="22"/>
      <c r="B277" s="22"/>
      <c r="C277" s="22"/>
      <c r="D277" s="34" t="s">
        <v>30</v>
      </c>
      <c r="E277" s="40"/>
      <c r="F277" s="40"/>
      <c r="G277" s="41"/>
      <c r="H277" s="41"/>
      <c r="I277" s="41"/>
      <c r="J277" s="37">
        <f>SUM(J270:J276)</f>
        <v>0</v>
      </c>
      <c r="K277" s="38"/>
      <c r="L277" s="38">
        <f>J277</f>
        <v>0</v>
      </c>
      <c r="M277" s="56"/>
      <c r="Q277" s="14"/>
    </row>
    <row r="278" spans="1:18" x14ac:dyDescent="0.2">
      <c r="A278" s="9"/>
      <c r="B278" s="49"/>
      <c r="C278" s="78"/>
      <c r="D278" s="79" t="s">
        <v>214</v>
      </c>
      <c r="E278" s="47"/>
      <c r="F278" s="32"/>
      <c r="G278" s="32"/>
      <c r="H278" s="32"/>
      <c r="I278" s="31"/>
      <c r="J278" s="70"/>
      <c r="M278" s="13"/>
      <c r="O278" s="43"/>
      <c r="P278" s="43"/>
      <c r="Q278" s="48"/>
    </row>
    <row r="279" spans="1:18" x14ac:dyDescent="0.2">
      <c r="A279" s="9"/>
      <c r="B279" s="49"/>
      <c r="C279" s="78"/>
      <c r="D279" s="79" t="s">
        <v>461</v>
      </c>
      <c r="E279" s="47"/>
      <c r="F279" s="32"/>
      <c r="G279" s="32"/>
      <c r="H279" s="32"/>
      <c r="I279" s="31"/>
      <c r="J279" s="70"/>
      <c r="M279" s="13"/>
      <c r="Q279" s="14">
        <f>SUM(J280:J284)</f>
        <v>0</v>
      </c>
    </row>
    <row r="280" spans="1:18" ht="45" x14ac:dyDescent="0.2">
      <c r="A280" s="9" t="s">
        <v>12</v>
      </c>
      <c r="B280" s="49" t="s">
        <v>193</v>
      </c>
      <c r="C280" s="49" t="s">
        <v>462</v>
      </c>
      <c r="D280" s="58" t="s">
        <v>195</v>
      </c>
      <c r="E280" s="59" t="s">
        <v>131</v>
      </c>
      <c r="F280" s="60">
        <f>'[1]MEMORIA DE CALCULO PADRÃO MAUA'!F1488</f>
        <v>2</v>
      </c>
      <c r="G280" s="60"/>
      <c r="H280" s="60"/>
      <c r="I280" s="31"/>
      <c r="J280" s="70">
        <f>ROUND(F280*I280,2)</f>
        <v>0</v>
      </c>
      <c r="M280" s="13"/>
      <c r="Q280" s="14"/>
    </row>
    <row r="281" spans="1:18" ht="45" x14ac:dyDescent="0.2">
      <c r="A281" s="71" t="s">
        <v>7</v>
      </c>
      <c r="B281" s="49" t="s">
        <v>463</v>
      </c>
      <c r="C281" s="49" t="s">
        <v>464</v>
      </c>
      <c r="D281" s="29" t="str">
        <f>VLOOKUP(B281,[1]SINAPI_ATUAL!$A$2:$D$6315,2,FALSE)</f>
        <v>DISJUNTOR TERMOMAGNETICO TRIPOLAR PADRAO NEMA (AMERICANO) 125 A 150A 240V, FORNECIMENTO E INSTALACAO</v>
      </c>
      <c r="E281" s="9" t="str">
        <f>VLOOKUP(B281,[1]SINAPI_ATUAL!$A$2:$D$6315,3,FALSE)</f>
        <v>UN</v>
      </c>
      <c r="F281" s="32">
        <f>'[1]MEMORIA DE CALCULO PADRÃO MAUA'!F1493</f>
        <v>3</v>
      </c>
      <c r="G281" s="30"/>
      <c r="H281" s="30"/>
      <c r="I281" s="31"/>
      <c r="J281" s="70">
        <f>ROUND(F281*I281,2)</f>
        <v>0</v>
      </c>
      <c r="M281" s="13"/>
      <c r="Q281" s="14" t="s">
        <v>50</v>
      </c>
    </row>
    <row r="282" spans="1:18" ht="56.25" x14ac:dyDescent="0.2">
      <c r="A282" s="71" t="s">
        <v>7</v>
      </c>
      <c r="B282" s="49">
        <v>39693</v>
      </c>
      <c r="C282" s="49" t="s">
        <v>465</v>
      </c>
      <c r="D282" s="29" t="s">
        <v>466</v>
      </c>
      <c r="E282" s="77" t="s">
        <v>131</v>
      </c>
      <c r="F282" s="32">
        <f>'[1]MEMORIA DE CALCULO PADRÃO MAUA'!F1499</f>
        <v>1</v>
      </c>
      <c r="G282" s="126"/>
      <c r="H282" s="126"/>
      <c r="I282" s="31"/>
      <c r="J282" s="70">
        <f>ROUND(F282*I282,2)</f>
        <v>0</v>
      </c>
      <c r="M282" s="13"/>
      <c r="Q282" s="14"/>
    </row>
    <row r="283" spans="1:18" ht="45" x14ac:dyDescent="0.2">
      <c r="A283" s="9" t="s">
        <v>7</v>
      </c>
      <c r="B283" s="49" t="s">
        <v>467</v>
      </c>
      <c r="C283" s="49" t="s">
        <v>468</v>
      </c>
      <c r="D283" s="29" t="str">
        <f>VLOOKUP(B283,[1]SINAPI_ATUAL!$A$2:$D$6315,2,FALSE)</f>
        <v>CABO DE COBRE FLEXÍVEL ISOLADO, 95 MM², ANTI-CHAMA 0,6/1,0 KV, PARA DISTRIBUIÇÃO - FORNECIMENTO E INSTALAÇÃO. AF_12/2015</v>
      </c>
      <c r="E283" s="9" t="str">
        <f>VLOOKUP(B283,[1]SINAPI_ATUAL!$A$2:$D$6315,3,FALSE)</f>
        <v>M</v>
      </c>
      <c r="F283" s="32">
        <f>'[1]MEMORIA DE CALCULO PADRÃO MAUA'!J1504</f>
        <v>184</v>
      </c>
      <c r="G283" s="30"/>
      <c r="H283" s="30"/>
      <c r="I283" s="31"/>
      <c r="J283" s="70">
        <f>ROUND(F283*I283,2)</f>
        <v>0</v>
      </c>
      <c r="M283" s="13"/>
      <c r="Q283" s="14"/>
    </row>
    <row r="284" spans="1:18" ht="45" x14ac:dyDescent="0.2">
      <c r="A284" s="9" t="s">
        <v>7</v>
      </c>
      <c r="B284" s="49" t="s">
        <v>469</v>
      </c>
      <c r="C284" s="49" t="s">
        <v>470</v>
      </c>
      <c r="D284" s="29" t="str">
        <f>VLOOKUP(B284,[1]SINAPI_ATUAL!$A$2:$D$6315,2,FALSE)</f>
        <v>CABO DE COBRE FLEXÍVEL ISOLADO, 70 MM², ANTI-CHAMA 0,6/1,0 KV, PARA DISTRIBUIÇÃO - FORNECIMENTO E INSTALAÇÃO. AF_12/2015</v>
      </c>
      <c r="E284" s="9" t="str">
        <f>VLOOKUP(B284,[1]SINAPI_ATUAL!$A$2:$D$6315,3,FALSE)</f>
        <v>M</v>
      </c>
      <c r="F284" s="32">
        <f>'[1]MEMORIA DE CALCULO PADRÃO MAUA'!J1510</f>
        <v>46</v>
      </c>
      <c r="G284" s="30"/>
      <c r="H284" s="30"/>
      <c r="I284" s="31"/>
      <c r="J284" s="70">
        <f>ROUND(F284*I284,2)</f>
        <v>0</v>
      </c>
      <c r="M284" s="13"/>
      <c r="Q284" s="14"/>
    </row>
    <row r="285" spans="1:18" x14ac:dyDescent="0.2">
      <c r="A285" s="22"/>
      <c r="B285" s="22"/>
      <c r="C285" s="22"/>
      <c r="D285" s="34" t="s">
        <v>30</v>
      </c>
      <c r="E285" s="40"/>
      <c r="F285" s="40"/>
      <c r="G285" s="41"/>
      <c r="H285" s="41"/>
      <c r="I285" s="41"/>
      <c r="J285" s="37">
        <f>SUM(J280:K284)</f>
        <v>0</v>
      </c>
      <c r="K285" s="38">
        <f>SUM(J102:J122)</f>
        <v>0</v>
      </c>
      <c r="L285" s="38">
        <f>J285</f>
        <v>0</v>
      </c>
      <c r="M285" s="56">
        <f>SUM(J96:J284)</f>
        <v>0</v>
      </c>
      <c r="Q285" s="14"/>
    </row>
    <row r="286" spans="1:18" x14ac:dyDescent="0.2">
      <c r="A286" s="22"/>
      <c r="B286" s="7"/>
      <c r="C286" s="7" t="s">
        <v>471</v>
      </c>
      <c r="D286" s="34" t="s">
        <v>472</v>
      </c>
      <c r="E286" s="35"/>
      <c r="F286" s="35"/>
      <c r="G286" s="35"/>
      <c r="H286" s="35"/>
      <c r="I286" s="35"/>
      <c r="J286" s="12"/>
      <c r="M286" s="13"/>
      <c r="Q286" s="14"/>
    </row>
    <row r="287" spans="1:18" x14ac:dyDescent="0.2">
      <c r="A287" s="9"/>
      <c r="B287" s="89"/>
      <c r="C287" s="89"/>
      <c r="D287" s="79" t="s">
        <v>224</v>
      </c>
      <c r="E287" s="90"/>
      <c r="F287" s="90"/>
      <c r="G287" s="90"/>
      <c r="H287" s="90"/>
      <c r="I287" s="31"/>
      <c r="J287" s="91"/>
      <c r="M287" s="13"/>
      <c r="Q287" s="14"/>
    </row>
    <row r="288" spans="1:18" ht="90" x14ac:dyDescent="0.2">
      <c r="A288" s="9" t="s">
        <v>7</v>
      </c>
      <c r="B288" s="49" t="s">
        <v>225</v>
      </c>
      <c r="C288" s="9" t="s">
        <v>473</v>
      </c>
      <c r="D288" s="29" t="str">
        <f>VLOOKUP(B288,[1]SINAPI_ATUAL!$A$2:$D$6315,2,FALSE)</f>
        <v>(COMPOSIÇÃO REPRESENTATIVA) DO SERVIÇO DE INSTALAÇÃO DE TUBOS DE PVC, SOLDÁVEL, ÁGUA FRIA, DN 25 MM (INSTALADO EM RAMAL, SUB-RAMAL, RAMAL DE DISTRIBUIÇÃO OU PRUMADA), INCLUSIVE CONEXÕES, CORTES E FIXAÇÕES, PARA PRÉDIOS. AF_10/2015</v>
      </c>
      <c r="E288" s="9" t="str">
        <f>VLOOKUP(B288,[1]SINAPI_ATUAL!$A$2:$D$6315,3,FALSE)</f>
        <v>M</v>
      </c>
      <c r="F288" s="32">
        <f>'[1]MEMORIA DE CALCULO PADRÃO MAUA'!F1518</f>
        <v>5</v>
      </c>
      <c r="G288" s="30"/>
      <c r="H288" s="30"/>
      <c r="I288" s="31"/>
      <c r="J288" s="70">
        <f>ROUND(F288*I288,2)</f>
        <v>0</v>
      </c>
      <c r="M288" s="13"/>
      <c r="Q288" s="14">
        <f>5*I288</f>
        <v>0</v>
      </c>
      <c r="R288" s="3">
        <v>105</v>
      </c>
    </row>
    <row r="289" spans="1:18" ht="22.5" x14ac:dyDescent="0.2">
      <c r="A289" s="9" t="s">
        <v>12</v>
      </c>
      <c r="B289" s="9" t="s">
        <v>474</v>
      </c>
      <c r="C289" s="9" t="s">
        <v>475</v>
      </c>
      <c r="D289" s="58" t="s">
        <v>476</v>
      </c>
      <c r="E289" s="59" t="s">
        <v>16</v>
      </c>
      <c r="F289" s="127">
        <f>'[1]MEMORIA DE CALCULO PADRÃO MAUA'!F1523</f>
        <v>2</v>
      </c>
      <c r="G289" s="60"/>
      <c r="H289" s="60"/>
      <c r="I289" s="31"/>
      <c r="J289" s="70">
        <f>ROUND(F289*I289,2)</f>
        <v>0</v>
      </c>
      <c r="M289" s="13"/>
      <c r="Q289" s="14">
        <f>J289</f>
        <v>0</v>
      </c>
    </row>
    <row r="290" spans="1:18" ht="78.75" x14ac:dyDescent="0.2">
      <c r="A290" s="9" t="s">
        <v>7</v>
      </c>
      <c r="B290" s="49" t="s">
        <v>247</v>
      </c>
      <c r="C290" s="9" t="s">
        <v>477</v>
      </c>
      <c r="D290" s="29" t="str">
        <f>VLOOKUP(B290,[1]SINAPI_ATUAL!$A$2:$D$6315,2,FALSE)</f>
        <v>REGISTRO DE GAVETA BRUTO, LATÃO, ROSCÁVEL, 3/4, INSTALADO EM RESERVAÇÃO DE ÁGUA DE EDIFICAÇÃO QUE POSSUA RESERVATÓRIO DE FIBRA/FIBROCIMENTO  FORNECIMENTO E INSTALAÇÃO. AF_06/2016</v>
      </c>
      <c r="E290" s="9" t="str">
        <f>VLOOKUP(B290,[1]SINAPI_ATUAL!$A$2:$D$6315,3,FALSE)</f>
        <v>UN</v>
      </c>
      <c r="F290" s="32">
        <f>'[1]MEMORIA DE CALCULO PADRÃO MAUA'!F1528</f>
        <v>1</v>
      </c>
      <c r="G290" s="30"/>
      <c r="H290" s="30"/>
      <c r="I290" s="31"/>
      <c r="J290" s="70">
        <f>ROUND(F290*I290,2)</f>
        <v>0</v>
      </c>
      <c r="M290" s="13"/>
      <c r="Q290" s="14">
        <f>1*I290</f>
        <v>0</v>
      </c>
      <c r="R290" s="3">
        <v>37</v>
      </c>
    </row>
    <row r="291" spans="1:18" ht="22.5" x14ac:dyDescent="0.2">
      <c r="A291" s="9" t="s">
        <v>7</v>
      </c>
      <c r="B291" s="49" t="s">
        <v>478</v>
      </c>
      <c r="C291" s="9" t="s">
        <v>479</v>
      </c>
      <c r="D291" s="29" t="str">
        <f>VLOOKUP(B291,[1]SINAPI_ATUAL!$A$2:$D$6315,2,FALSE)</f>
        <v>BOMBA RECALQUE D'AGUA PREDIO 3 A 5 PAVTOS - 2UD</v>
      </c>
      <c r="E291" s="9" t="str">
        <f>VLOOKUP(B291,[1]SINAPI_ATUAL!$A$2:$D$6315,3,FALSE)</f>
        <v>UN</v>
      </c>
      <c r="F291" s="32">
        <f>'[1]MEMORIA DE CALCULO PADRÃO MAUA'!F1534</f>
        <v>2</v>
      </c>
      <c r="G291" s="30"/>
      <c r="H291" s="30"/>
      <c r="I291" s="31"/>
      <c r="J291" s="70">
        <f>ROUND(F291*I291,2)</f>
        <v>0</v>
      </c>
      <c r="M291" s="13"/>
      <c r="Q291" s="14">
        <f>J291</f>
        <v>0</v>
      </c>
    </row>
    <row r="292" spans="1:18" ht="45" x14ac:dyDescent="0.2">
      <c r="A292" s="9" t="s">
        <v>12</v>
      </c>
      <c r="B292" s="9" t="s">
        <v>480</v>
      </c>
      <c r="C292" s="9" t="s">
        <v>481</v>
      </c>
      <c r="D292" s="58" t="s">
        <v>482</v>
      </c>
      <c r="E292" s="59" t="s">
        <v>131</v>
      </c>
      <c r="F292" s="60">
        <f>'[1]MEMORIA DE CALCULO PADRÃO MAUA'!F1539</f>
        <v>1</v>
      </c>
      <c r="G292" s="60"/>
      <c r="H292" s="60"/>
      <c r="I292" s="31"/>
      <c r="J292" s="32">
        <f>ROUND(F292*I292,2)</f>
        <v>0</v>
      </c>
      <c r="M292" s="13"/>
      <c r="Q292" s="14">
        <f>J292</f>
        <v>0</v>
      </c>
    </row>
    <row r="293" spans="1:18" x14ac:dyDescent="0.2">
      <c r="A293" s="9"/>
      <c r="B293" s="89"/>
      <c r="C293" s="46"/>
      <c r="D293" s="79" t="s">
        <v>251</v>
      </c>
      <c r="E293" s="90"/>
      <c r="F293" s="90"/>
      <c r="G293" s="90"/>
      <c r="H293" s="90"/>
      <c r="I293" s="31"/>
      <c r="J293" s="91"/>
      <c r="M293" s="92"/>
      <c r="Q293" s="14"/>
    </row>
    <row r="294" spans="1:18" ht="90" x14ac:dyDescent="0.2">
      <c r="A294" s="9" t="s">
        <v>7</v>
      </c>
      <c r="B294" s="49" t="s">
        <v>252</v>
      </c>
      <c r="C294" s="46" t="s">
        <v>483</v>
      </c>
      <c r="D294" s="29" t="str">
        <f>VLOOKUP(B294,[1]SINAPI_ATUAL!$A$2:$D$6315,2,FALSE)</f>
        <v>(COMPOSIÇÃO REPRESENTATIVA) DO SERVIÇO DE INSTALAÇÃO DE TUBO DE PVC, SÉRIE NORMAL, ESGOTO PREDIAL, DN 40 MM (INSTALADO EM RAMAL DE DESCARGA OU RAMAL DE ESGOTO SANITÁRIO), INCLUSIVE CONEXÕES, CORTES E FIXAÇÕES, PARA PRÉDIOS. AF_10/2015</v>
      </c>
      <c r="E294" s="9" t="str">
        <f>VLOOKUP(B294,[1]SINAPI_ATUAL!$A$2:$D$6315,3,FALSE)</f>
        <v>M</v>
      </c>
      <c r="F294" s="32">
        <f>'[1]MEMORIA DE CALCULO PADRÃO MAUA'!F1544</f>
        <v>10</v>
      </c>
      <c r="G294" s="30"/>
      <c r="H294" s="30"/>
      <c r="I294" s="31"/>
      <c r="J294" s="70">
        <f>ROUND(F294*I294,2)</f>
        <v>0</v>
      </c>
      <c r="M294" s="93"/>
      <c r="Q294" s="14">
        <f>10*I294</f>
        <v>0</v>
      </c>
      <c r="R294" s="3">
        <v>200</v>
      </c>
    </row>
    <row r="295" spans="1:18" ht="22.5" x14ac:dyDescent="0.2">
      <c r="A295" s="9" t="s">
        <v>41</v>
      </c>
      <c r="B295" s="46">
        <v>101012</v>
      </c>
      <c r="C295" s="46" t="s">
        <v>484</v>
      </c>
      <c r="D295" s="45" t="s">
        <v>261</v>
      </c>
      <c r="E295" s="47" t="str">
        <f>IF($B295="","",VLOOKUP($B295,[1]SIURB!$A$4:$E$6101,3,FALSE))</f>
        <v>UN</v>
      </c>
      <c r="F295" s="32">
        <f>'[1]MEMORIA DE CALCULO PADRÃO MAUA'!F1549</f>
        <v>1</v>
      </c>
      <c r="G295" s="32"/>
      <c r="H295" s="32"/>
      <c r="I295" s="31"/>
      <c r="J295" s="33">
        <f>ROUND(F295*I295,2)</f>
        <v>0</v>
      </c>
      <c r="M295" s="94"/>
      <c r="Q295" s="14">
        <f>1*I295</f>
        <v>0</v>
      </c>
      <c r="R295" s="3">
        <v>14</v>
      </c>
    </row>
    <row r="296" spans="1:18" x14ac:dyDescent="0.2">
      <c r="A296" s="9"/>
      <c r="B296" s="89"/>
      <c r="C296" s="46"/>
      <c r="D296" s="79" t="s">
        <v>485</v>
      </c>
      <c r="E296" s="90"/>
      <c r="F296" s="90"/>
      <c r="G296" s="90"/>
      <c r="H296" s="90"/>
      <c r="I296" s="31"/>
      <c r="J296" s="91"/>
      <c r="M296" s="93"/>
      <c r="Q296" s="14">
        <f>SUM(J297:J299)</f>
        <v>0</v>
      </c>
    </row>
    <row r="297" spans="1:18" ht="90" x14ac:dyDescent="0.2">
      <c r="A297" s="9" t="s">
        <v>7</v>
      </c>
      <c r="B297" s="49" t="s">
        <v>486</v>
      </c>
      <c r="C297" s="46" t="s">
        <v>487</v>
      </c>
      <c r="D297" s="29" t="str">
        <f>VLOOKUP(B297,[1]SINAPI_ATUAL!$A$2:$D$6315,2,FALSE)</f>
        <v>(COMPOSIÇÃO REPRESENTATIVA) DO SERVIÇO DE INSTALAÇÃO DE TUBOS DE PVC, SÉRIE R, ÁGUA PLUVIAL, DN 100 MM (INSTALADO EM RAMAL DE ENCAMINHAMENTO, OU CONDUTORES VERTICAIS), INCLUSIVE CONEXÕES, CORTES E FIXAÇÕES, PARA PRÉDIOS. AF_10/2015</v>
      </c>
      <c r="E297" s="9" t="str">
        <f>VLOOKUP(B297,[1]SINAPI_ATUAL!$A$2:$D$6315,3,FALSE)</f>
        <v>M</v>
      </c>
      <c r="F297" s="32">
        <f>'[1]MEMORIA DE CALCULO PADRÃO MAUA'!F1556</f>
        <v>470</v>
      </c>
      <c r="G297" s="30"/>
      <c r="H297" s="30"/>
      <c r="I297" s="31"/>
      <c r="J297" s="70">
        <f>ROUND(F297*I297,2)</f>
        <v>0</v>
      </c>
      <c r="M297" s="93"/>
      <c r="Q297" s="14"/>
    </row>
    <row r="298" spans="1:18" ht="22.5" x14ac:dyDescent="0.2">
      <c r="A298" s="9" t="s">
        <v>41</v>
      </c>
      <c r="B298" s="128">
        <v>101218</v>
      </c>
      <c r="C298" s="46" t="s">
        <v>488</v>
      </c>
      <c r="D298" s="45" t="str">
        <f>IF($B298="","",VLOOKUP($B298,[1]SIURB!$A$4:$E$6101,2,FALSE))</f>
        <v>CONDUTOR EM TUBO DE PVC RÍGIDO, PONTA E BOLSA - 200MM (8")</v>
      </c>
      <c r="E298" s="47" t="str">
        <f>IF($B298="","",VLOOKUP($B298,[1]SIURB!$A$4:$E$6101,3,FALSE))</f>
        <v>M</v>
      </c>
      <c r="F298" s="32">
        <f>'[1]MEMORIA DE CALCULO PADRÃO MAUA'!F1561</f>
        <v>80</v>
      </c>
      <c r="G298" s="32"/>
      <c r="H298" s="32"/>
      <c r="I298" s="31"/>
      <c r="J298" s="33">
        <f>ROUND(F298*I298,2)</f>
        <v>0</v>
      </c>
      <c r="M298" s="94"/>
      <c r="Q298" s="14"/>
    </row>
    <row r="299" spans="1:18" x14ac:dyDescent="0.2">
      <c r="A299" s="9" t="s">
        <v>489</v>
      </c>
      <c r="B299" s="129" t="s">
        <v>490</v>
      </c>
      <c r="C299" s="46" t="s">
        <v>491</v>
      </c>
      <c r="D299" s="45" t="s">
        <v>492</v>
      </c>
      <c r="E299" s="47" t="s">
        <v>131</v>
      </c>
      <c r="F299" s="32">
        <f>'[1]MEMORIA DE CALCULO PADRÃO MAUA'!F1566</f>
        <v>1</v>
      </c>
      <c r="G299" s="32"/>
      <c r="H299" s="32"/>
      <c r="I299" s="31"/>
      <c r="J299" s="33">
        <f>ROUND(F299*I299,2)</f>
        <v>0</v>
      </c>
      <c r="M299" s="94"/>
      <c r="Q299" s="14"/>
    </row>
    <row r="300" spans="1:18" x14ac:dyDescent="0.2">
      <c r="A300" s="9"/>
      <c r="B300" s="89"/>
      <c r="C300" s="46"/>
      <c r="D300" s="79" t="s">
        <v>262</v>
      </c>
      <c r="E300" s="90"/>
      <c r="F300" s="90"/>
      <c r="G300" s="90"/>
      <c r="H300" s="90"/>
      <c r="I300" s="31"/>
      <c r="J300" s="91"/>
      <c r="M300" s="93"/>
      <c r="Q300" s="14"/>
    </row>
    <row r="301" spans="1:18" ht="90" x14ac:dyDescent="0.2">
      <c r="A301" s="9" t="s">
        <v>7</v>
      </c>
      <c r="B301" s="49" t="s">
        <v>493</v>
      </c>
      <c r="C301" s="49" t="s">
        <v>494</v>
      </c>
      <c r="D301" s="29" t="str">
        <f>VLOOKUP(B301,[1]SINAPI_ATUAL!$A$2:$D$6315,2,FALSE)</f>
        <v>LAVATÓRIO LOUÇA BRANCA COM COLUNA, *44 X 35,5* CM, PADRÃO POPULAR, INCLUSO SIFÃO FLEXÍVEL EM PVC, VÁLVULA E ENGATE FLEXÍVEL 30CM EM PLÁSTICO E COM TORNEIRA CROMADA PADRÃO POPULAR - FORNECIMENTO E INSTALAÇÃO. AF_12/2013</v>
      </c>
      <c r="E301" s="9" t="str">
        <f>VLOOKUP(B301,[1]SINAPI_ATUAL!$A$2:$D$6315,3,FALSE)</f>
        <v>UN</v>
      </c>
      <c r="F301" s="32">
        <f>'[1]MEMORIA DE CALCULO PADRÃO MAUA'!F1571</f>
        <v>1</v>
      </c>
      <c r="G301" s="30"/>
      <c r="H301" s="30"/>
      <c r="I301" s="31"/>
      <c r="J301" s="33">
        <f>ROUND(F301*I301,2)</f>
        <v>0</v>
      </c>
      <c r="M301" s="130"/>
      <c r="O301" s="95"/>
      <c r="P301" s="95"/>
      <c r="Q301" s="131">
        <f>J301</f>
        <v>0</v>
      </c>
      <c r="R301" s="95"/>
    </row>
    <row r="302" spans="1:18" ht="33.75" x14ac:dyDescent="0.2">
      <c r="A302" s="9" t="s">
        <v>12</v>
      </c>
      <c r="B302" s="46" t="s">
        <v>287</v>
      </c>
      <c r="C302" s="49" t="s">
        <v>495</v>
      </c>
      <c r="D302" s="58" t="s">
        <v>289</v>
      </c>
      <c r="E302" s="59" t="s">
        <v>16</v>
      </c>
      <c r="F302" s="60">
        <v>1</v>
      </c>
      <c r="G302" s="60"/>
      <c r="H302" s="60"/>
      <c r="I302" s="31"/>
      <c r="J302" s="33">
        <f>ROUND(F302*I302,2)</f>
        <v>0</v>
      </c>
      <c r="M302" s="93"/>
      <c r="N302" s="50"/>
      <c r="O302" s="97"/>
      <c r="P302" s="43"/>
      <c r="Q302" s="66">
        <f>1*I302</f>
        <v>0</v>
      </c>
      <c r="R302" s="3">
        <v>43</v>
      </c>
    </row>
    <row r="303" spans="1:18" ht="56.25" x14ac:dyDescent="0.2">
      <c r="A303" s="9" t="s">
        <v>7</v>
      </c>
      <c r="B303" s="49" t="s">
        <v>307</v>
      </c>
      <c r="C303" s="49" t="s">
        <v>496</v>
      </c>
      <c r="D303" s="29" t="str">
        <f>VLOOKUP(B303,[1]SINAPI_ATUAL!$A$2:$D$6315,2,FALSE)</f>
        <v>RALO SIFONADO, PVC, DN 100 X 40 MM, JUNTA SOLDÁVEL, FORNECIDO E INSTALADO EM RAMAL DE DESCARGA OU EM RAMAL DE ESGOTO SANITÁRIO. AF_12/2014</v>
      </c>
      <c r="E303" s="9" t="str">
        <f>VLOOKUP(B303,[1]SINAPI_ATUAL!$A$2:$D$6315,3,FALSE)</f>
        <v>UN</v>
      </c>
      <c r="F303" s="32">
        <v>1</v>
      </c>
      <c r="G303" s="30"/>
      <c r="H303" s="30"/>
      <c r="I303" s="31"/>
      <c r="J303" s="33">
        <f>ROUND(F303*I303,2)</f>
        <v>0</v>
      </c>
      <c r="M303" s="93"/>
      <c r="O303" s="68"/>
      <c r="P303" s="68"/>
      <c r="Q303" s="69">
        <f>1*I303</f>
        <v>0</v>
      </c>
      <c r="R303" s="68">
        <v>10</v>
      </c>
    </row>
    <row r="304" spans="1:18" ht="22.5" x14ac:dyDescent="0.2">
      <c r="A304" s="9" t="s">
        <v>41</v>
      </c>
      <c r="B304" s="46">
        <v>100209</v>
      </c>
      <c r="C304" s="49" t="s">
        <v>497</v>
      </c>
      <c r="D304" s="45" t="str">
        <f>IF($B304="","",VLOOKUP($B304,[1]SIURB!$A$4:$E$6101,2,FALSE))</f>
        <v>RESERVATÓRIO DE FIBRA DE VIDRO - CAPACIDADE 1000L</v>
      </c>
      <c r="E304" s="47" t="str">
        <f>IF($B304="","",VLOOKUP($B304,[1]SIURB!$A$4:$E$6101,3,FALSE))</f>
        <v>UN</v>
      </c>
      <c r="F304" s="32">
        <f>'[1]MEMORIA DE CALCULO PADRÃO MAUA'!F1586</f>
        <v>1</v>
      </c>
      <c r="G304" s="32"/>
      <c r="H304" s="32"/>
      <c r="I304" s="31"/>
      <c r="J304" s="33">
        <f>ROUND(F304*I304,2)</f>
        <v>0</v>
      </c>
      <c r="M304" s="93"/>
      <c r="Q304" s="14">
        <f>J304</f>
        <v>0</v>
      </c>
    </row>
    <row r="305" spans="1:17" x14ac:dyDescent="0.2">
      <c r="A305" s="22"/>
      <c r="B305" s="22"/>
      <c r="C305" s="22"/>
      <c r="D305" s="34" t="s">
        <v>30</v>
      </c>
      <c r="E305" s="40"/>
      <c r="F305" s="40"/>
      <c r="G305" s="41"/>
      <c r="H305" s="41"/>
      <c r="I305" s="41"/>
      <c r="J305" s="37">
        <f>SUM(J287:J304)</f>
        <v>0</v>
      </c>
      <c r="K305" s="38">
        <f>SUM(J155:J172)</f>
        <v>0</v>
      </c>
      <c r="L305" s="38">
        <f>J305</f>
        <v>0</v>
      </c>
      <c r="M305" s="132">
        <f>SUM(J288:J304)</f>
        <v>0</v>
      </c>
      <c r="Q305" s="14"/>
    </row>
    <row r="306" spans="1:17" x14ac:dyDescent="0.2">
      <c r="A306" s="22"/>
      <c r="B306" s="22"/>
      <c r="C306" s="7" t="s">
        <v>498</v>
      </c>
      <c r="D306" s="34" t="s">
        <v>499</v>
      </c>
      <c r="E306" s="40"/>
      <c r="F306" s="40"/>
      <c r="G306" s="41"/>
      <c r="H306" s="41"/>
      <c r="I306" s="41"/>
      <c r="J306" s="42"/>
      <c r="M306" s="13"/>
      <c r="Q306" s="14"/>
    </row>
    <row r="307" spans="1:17" x14ac:dyDescent="0.2">
      <c r="A307" s="22"/>
      <c r="B307" s="7"/>
      <c r="C307" s="7" t="s">
        <v>500</v>
      </c>
      <c r="D307" s="34" t="s">
        <v>501</v>
      </c>
      <c r="E307" s="40"/>
      <c r="F307" s="40"/>
      <c r="G307" s="41"/>
      <c r="H307" s="41"/>
      <c r="I307" s="41"/>
      <c r="J307" s="42"/>
      <c r="M307" s="13"/>
      <c r="Q307" s="14">
        <f>SUM(J308:J318)</f>
        <v>0</v>
      </c>
    </row>
    <row r="308" spans="1:17" ht="56.25" x14ac:dyDescent="0.2">
      <c r="A308" s="9" t="s">
        <v>7</v>
      </c>
      <c r="B308" s="49" t="s">
        <v>502</v>
      </c>
      <c r="C308" s="49" t="s">
        <v>503</v>
      </c>
      <c r="D308" s="29" t="str">
        <f>VLOOKUP(B308,[1]SINAPI_ATUAL!$A$2:$D$6315,2,FALSE)</f>
        <v>DUTO ESPIRAL FLEXIVEL SINGELO PEAD D=75MM(3") REVESTIDO COM PVC COM FIO GUIA DE ACO GALVANIZADO, LANCADO DIRETO NO SOLO, INCL CONEXOES</v>
      </c>
      <c r="E308" s="9" t="str">
        <f>VLOOKUP(B308,[1]SINAPI_ATUAL!$A$2:$D$6315,3,FALSE)</f>
        <v>M</v>
      </c>
      <c r="F308" s="32">
        <f>'[1]MEMORIA DE CALCULO PADRÃO MAUA'!F1593</f>
        <v>50</v>
      </c>
      <c r="G308" s="30"/>
      <c r="H308" s="30"/>
      <c r="I308" s="31"/>
      <c r="J308" s="33">
        <f t="shared" ref="J308:J318" si="8">ROUND(F308*I308,2)</f>
        <v>0</v>
      </c>
      <c r="M308" s="13"/>
      <c r="Q308" s="14"/>
    </row>
    <row r="309" spans="1:17" ht="101.25" x14ac:dyDescent="0.2">
      <c r="A309" s="9" t="s">
        <v>7</v>
      </c>
      <c r="B309" s="49" t="s">
        <v>504</v>
      </c>
      <c r="C309" s="49" t="s">
        <v>505</v>
      </c>
      <c r="D309" s="29" t="str">
        <f>VLOOKUP(B309,[1]SINAPI_ATUAL!$A$2:$D$6315,2,FALSE)</f>
        <v>ESCAVAÇÃO MECANIZADA DE VALA COM PROF. ATÉ 1,5 M(MÉDIA ENTRE MONTANTE E JUSANTE/UMA COMPOSIÇÃO POR TRECHO), COM ESCAVADEIRA HIDRÁULICA (0,8 M3/111 HP), LARG. DE 1,5M A 2,5 M, EM SOLO DE 1A CATEGORIA, LOCAIS COM BAIXO NÍVEL DE INTERFERÊNCIA. AF_01/2015</v>
      </c>
      <c r="E309" s="9" t="str">
        <f>VLOOKUP(B309,[1]SINAPI_ATUAL!$A$2:$D$6315,3,FALSE)</f>
        <v>M3</v>
      </c>
      <c r="F309" s="32">
        <f>'[1]MEMORIA DE CALCULO PADRÃO MAUA'!L1599</f>
        <v>16</v>
      </c>
      <c r="G309" s="30"/>
      <c r="H309" s="30"/>
      <c r="I309" s="31"/>
      <c r="J309" s="33">
        <f t="shared" si="8"/>
        <v>0</v>
      </c>
      <c r="M309" s="13"/>
      <c r="Q309" s="14"/>
    </row>
    <row r="310" spans="1:17" ht="67.5" x14ac:dyDescent="0.2">
      <c r="A310" s="9" t="s">
        <v>7</v>
      </c>
      <c r="B310" s="49" t="s">
        <v>419</v>
      </c>
      <c r="C310" s="49" t="s">
        <v>506</v>
      </c>
      <c r="D310" s="29" t="str">
        <f>VLOOKUP(B310,[1]SINAPI_ATUAL!$A$2:$D$6315,2,FALSE)</f>
        <v>LASTRO DE VALA COM PREPARO DE FUNDO, LARGURA MENOR QUE 1,5 M, COM CAMADA DE AREIA, LANÇAMENTO MANUAL, EM LOCAL COM NÍVEL BAIXO DE INTERFERÊNCIA. AF_06/2016</v>
      </c>
      <c r="E310" s="9" t="str">
        <f>VLOOKUP(B310,[1]SINAPI_ATUAL!$A$2:$D$6315,3,FALSE)</f>
        <v>M3</v>
      </c>
      <c r="F310" s="32">
        <f>'[1]MEMORIA DE CALCULO PADRÃO MAUA'!L1604</f>
        <v>1</v>
      </c>
      <c r="G310" s="30"/>
      <c r="H310" s="30"/>
      <c r="I310" s="31"/>
      <c r="J310" s="33">
        <f t="shared" si="8"/>
        <v>0</v>
      </c>
      <c r="M310" s="13"/>
      <c r="Q310" s="14"/>
    </row>
    <row r="311" spans="1:17" ht="22.5" x14ac:dyDescent="0.2">
      <c r="A311" s="9" t="s">
        <v>41</v>
      </c>
      <c r="B311" s="46">
        <v>100195</v>
      </c>
      <c r="C311" s="49" t="s">
        <v>507</v>
      </c>
      <c r="D311" s="45" t="str">
        <f>IF($B311="","",VLOOKUP($B311,[1]SIURB!$A$4:$E$6101,2,FALSE))</f>
        <v>PROTEÇÃO ANTICORROSIVA PARA TUBULAÇÃO ENTERRADA</v>
      </c>
      <c r="E311" s="47" t="str">
        <f>IF($B311="","",VLOOKUP($B311,[1]SIURB!$A$4:$E$6101,3,FALSE))</f>
        <v>M</v>
      </c>
      <c r="F311" s="32">
        <f>'[1]MEMORIA DE CALCULO PADRÃO MAUA'!F1610</f>
        <v>50</v>
      </c>
      <c r="G311" s="32"/>
      <c r="H311" s="32"/>
      <c r="I311" s="31"/>
      <c r="J311" s="33">
        <f t="shared" si="8"/>
        <v>0</v>
      </c>
      <c r="M311" s="13"/>
      <c r="Q311" s="14"/>
    </row>
    <row r="312" spans="1:17" ht="22.5" x14ac:dyDescent="0.2">
      <c r="A312" s="9" t="s">
        <v>35</v>
      </c>
      <c r="B312" s="125">
        <v>20610</v>
      </c>
      <c r="C312" s="49" t="s">
        <v>508</v>
      </c>
      <c r="D312" s="45" t="s">
        <v>417</v>
      </c>
      <c r="E312" s="47" t="s">
        <v>418</v>
      </c>
      <c r="F312" s="32">
        <f>'[1]MEMORIA DE CALCULO PADRÃO MAUA'!L1617</f>
        <v>12</v>
      </c>
      <c r="G312" s="32"/>
      <c r="H312" s="32"/>
      <c r="I312" s="31"/>
      <c r="J312" s="33">
        <f t="shared" si="8"/>
        <v>0</v>
      </c>
      <c r="M312" s="13"/>
      <c r="Q312" s="14"/>
    </row>
    <row r="313" spans="1:17" ht="45" x14ac:dyDescent="0.2">
      <c r="A313" s="9" t="s">
        <v>7</v>
      </c>
      <c r="B313" s="9" t="s">
        <v>509</v>
      </c>
      <c r="C313" s="49" t="s">
        <v>510</v>
      </c>
      <c r="D313" s="29" t="str">
        <f>VLOOKUP(B313,[1]SINAPI_ATUAL!$A$2:$D$6315,2,FALSE)</f>
        <v>CAIXA ENTERRADA PARA INSTALACOES TELEFONICAS TIPO R1 0,60X0,35X0,50M EM BLOCOS DE CONCRETO ESTRUTURAL</v>
      </c>
      <c r="E313" s="9" t="str">
        <f>VLOOKUP(B313,[1]SINAPI_ATUAL!$A$2:$D$6315,3,FALSE)</f>
        <v>UN</v>
      </c>
      <c r="F313" s="32">
        <f>'[1]MEMORIA DE CALCULO PADRÃO MAUA'!F1624</f>
        <v>6</v>
      </c>
      <c r="G313" s="30"/>
      <c r="H313" s="30"/>
      <c r="I313" s="31"/>
      <c r="J313" s="33">
        <f t="shared" si="8"/>
        <v>0</v>
      </c>
      <c r="M313" s="13"/>
      <c r="Q313" s="14"/>
    </row>
    <row r="314" spans="1:17" ht="45" x14ac:dyDescent="0.2">
      <c r="A314" s="9" t="s">
        <v>7</v>
      </c>
      <c r="B314" s="9" t="s">
        <v>511</v>
      </c>
      <c r="C314" s="49" t="s">
        <v>512</v>
      </c>
      <c r="D314" s="29" t="str">
        <f>VLOOKUP(B314,[1]SINAPI_ATUAL!$A$2:$D$6315,2,FALSE)</f>
        <v>CABO DE COBRE FLEXÍVEL ISOLADO, 10 MM², ANTI-CHAMA 0,6/1,0 KV, PARA CIRCUITOS TERMINAIS - FORNECIMENTO E INSTALAÇÃO. AF_12/2015</v>
      </c>
      <c r="E314" s="9" t="str">
        <f>VLOOKUP(B314,[1]SINAPI_ATUAL!$A$2:$D$6315,3,FALSE)</f>
        <v>M</v>
      </c>
      <c r="F314" s="32">
        <f>'[1]MEMORIA DE CALCULO PADRÃO MAUA'!L1632</f>
        <v>1074</v>
      </c>
      <c r="G314" s="30"/>
      <c r="H314" s="30"/>
      <c r="I314" s="31"/>
      <c r="J314" s="33">
        <f t="shared" si="8"/>
        <v>0</v>
      </c>
      <c r="M314" s="13"/>
      <c r="Q314" s="14"/>
    </row>
    <row r="315" spans="1:17" ht="45" x14ac:dyDescent="0.2">
      <c r="A315" s="9" t="s">
        <v>7</v>
      </c>
      <c r="B315" s="49" t="s">
        <v>513</v>
      </c>
      <c r="C315" s="49" t="s">
        <v>514</v>
      </c>
      <c r="D315" s="29" t="str">
        <f>VLOOKUP(B315,[1]SINAPI_ATUAL!$A$2:$D$6315,2,FALSE)</f>
        <v>CABO DE COBRE FLEXÍVEL ISOLADO, 16 MM², ANTI-CHAMA 0,6/1,0 KV, PARA CIRCUITOS TERMINAIS - FORNECIMENTO E INSTALAÇÃO. AF_12/2015</v>
      </c>
      <c r="E315" s="9" t="str">
        <f>VLOOKUP(B315,[1]SINAPI_ATUAL!$A$2:$D$6315,3,FALSE)</f>
        <v>M</v>
      </c>
      <c r="F315" s="32">
        <f>'[1]MEMORIA DE CALCULO PADRÃO MAUA'!L1638</f>
        <v>75</v>
      </c>
      <c r="G315" s="30"/>
      <c r="H315" s="30"/>
      <c r="I315" s="31"/>
      <c r="J315" s="33">
        <f t="shared" si="8"/>
        <v>0</v>
      </c>
      <c r="M315" s="13"/>
      <c r="Q315" s="14"/>
    </row>
    <row r="316" spans="1:17" ht="22.5" x14ac:dyDescent="0.2">
      <c r="A316" s="9" t="s">
        <v>41</v>
      </c>
      <c r="B316" s="46">
        <v>98365</v>
      </c>
      <c r="C316" s="49" t="s">
        <v>515</v>
      </c>
      <c r="D316" s="45" t="str">
        <f>IF($B316="","",VLOOKUP($B316,[1]SIURB!$A$4:$E$6101,2,FALSE))</f>
        <v>POSTE DE AÇO GALVANIZADO, TIPO RETO FLANGEADO H=5M</v>
      </c>
      <c r="E316" s="47" t="str">
        <f>IF($B316="","",VLOOKUP($B316,[1]SIURB!$A$4:$E$6101,3,FALSE))</f>
        <v>UN</v>
      </c>
      <c r="F316" s="32">
        <f>'[1]MEMORIA DE CALCULO PADRÃO MAUA'!F1645</f>
        <v>12</v>
      </c>
      <c r="G316" s="32"/>
      <c r="H316" s="32"/>
      <c r="I316" s="31"/>
      <c r="J316" s="33">
        <f t="shared" si="8"/>
        <v>0</v>
      </c>
      <c r="M316" s="13"/>
      <c r="N316" s="43"/>
      <c r="O316" s="43"/>
      <c r="P316" s="43"/>
      <c r="Q316" s="66"/>
    </row>
    <row r="317" spans="1:17" ht="33.75" x14ac:dyDescent="0.2">
      <c r="A317" s="9" t="s">
        <v>7</v>
      </c>
      <c r="B317" s="49" t="s">
        <v>516</v>
      </c>
      <c r="C317" s="49" t="s">
        <v>517</v>
      </c>
      <c r="D317" s="29" t="str">
        <f>VLOOKUP(B317,[1]SINAPI_ATUAL!$A$2:$D$6315,2,FALSE)</f>
        <v>REATOR PARA LAMPADA VAPOR DE SODIO ALTA PRESSAO - 220V/250W - USO EXTERNO</v>
      </c>
      <c r="E317" s="9" t="str">
        <f>VLOOKUP(B317,[1]SINAPI_ATUAL!$A$2:$D$6315,3,FALSE)</f>
        <v>UN</v>
      </c>
      <c r="F317" s="32">
        <f>'[1]MEMORIA DE CALCULO PADRÃO MAUA'!F1653</f>
        <v>12</v>
      </c>
      <c r="G317" s="30"/>
      <c r="H317" s="30"/>
      <c r="I317" s="31"/>
      <c r="J317" s="33">
        <f t="shared" si="8"/>
        <v>0</v>
      </c>
      <c r="M317" s="13"/>
      <c r="N317" s="43"/>
      <c r="O317" s="43"/>
      <c r="P317" s="43"/>
      <c r="Q317" s="66"/>
    </row>
    <row r="318" spans="1:17" ht="78.75" x14ac:dyDescent="0.2">
      <c r="A318" s="9" t="s">
        <v>7</v>
      </c>
      <c r="B318" s="49" t="s">
        <v>518</v>
      </c>
      <c r="C318" s="49" t="s">
        <v>519</v>
      </c>
      <c r="D318" s="29" t="str">
        <f>VLOOKUP(B318,[1]SINAPI_ATUAL!$A$2:$D$6315,2,FALSE)</f>
        <v>LUMINARIA ABERTA PARA ILUMINACAO PUBLICA, PARA LAMPADA A VAPOR DE MERCURIO ATE 400W E MISTA ATE 500W, COM BRACO EM TUBO DE ACO GALV D=50MM PROJ HOR=2.500MM E PROJ VERT= 2.200MM, FORNECIMENTO E INSTALACAO</v>
      </c>
      <c r="E318" s="9" t="str">
        <f>VLOOKUP(B318,[1]SINAPI_ATUAL!$A$2:$D$6315,3,FALSE)</f>
        <v>UN</v>
      </c>
      <c r="F318" s="32">
        <f>'[1]MEMORIA DE CALCULO PADRÃO MAUA'!F1660</f>
        <v>12</v>
      </c>
      <c r="G318" s="30"/>
      <c r="H318" s="30"/>
      <c r="I318" s="31"/>
      <c r="J318" s="33">
        <f t="shared" si="8"/>
        <v>0</v>
      </c>
      <c r="M318" s="13"/>
      <c r="N318" s="43"/>
      <c r="O318" s="43"/>
      <c r="P318" s="43"/>
      <c r="Q318" s="66"/>
    </row>
    <row r="319" spans="1:17" x14ac:dyDescent="0.2">
      <c r="A319" s="22"/>
      <c r="B319" s="22"/>
      <c r="C319" s="22"/>
      <c r="D319" s="34" t="s">
        <v>520</v>
      </c>
      <c r="E319" s="40" t="str">
        <f>IF($B319="","",VLOOKUP($B319,#REF!,3,FALSE))</f>
        <v/>
      </c>
      <c r="F319" s="81"/>
      <c r="G319" s="81"/>
      <c r="H319" s="81"/>
      <c r="I319" s="81"/>
      <c r="J319" s="103"/>
      <c r="M319" s="13"/>
      <c r="Q319" s="14"/>
    </row>
    <row r="320" spans="1:17" x14ac:dyDescent="0.2">
      <c r="A320" s="22"/>
      <c r="B320" s="7"/>
      <c r="C320" s="7" t="s">
        <v>521</v>
      </c>
      <c r="D320" s="34" t="s">
        <v>522</v>
      </c>
      <c r="E320" s="40"/>
      <c r="F320" s="81"/>
      <c r="G320" s="81"/>
      <c r="H320" s="81"/>
      <c r="I320" s="81"/>
      <c r="J320" s="103"/>
      <c r="M320" s="13"/>
      <c r="Q320" s="14"/>
    </row>
    <row r="321" spans="1:17" ht="67.5" x14ac:dyDescent="0.2">
      <c r="A321" s="9" t="s">
        <v>7</v>
      </c>
      <c r="B321" s="49" t="s">
        <v>523</v>
      </c>
      <c r="C321" s="49" t="s">
        <v>524</v>
      </c>
      <c r="D321" s="29" t="str">
        <f>VLOOKUP(B321,[1]SINAPI_ATUAL!$A$2:$D$6315,2,FALSE)</f>
        <v>EXECUÇÃO DE PASSEIO (CALÇADA) OU PISO DE CONCRETO COM CONCRETO MOLDADO IN LOCO, FEITO EM OBRA, ACABAMENTO CONVENCIONAL, ESPESSURA 12 CM, ARMADO. AF_07/2016</v>
      </c>
      <c r="E321" s="9" t="str">
        <f>VLOOKUP(B321,[1]SINAPI_ATUAL!$A$2:$D$6315,3,FALSE)</f>
        <v>M2</v>
      </c>
      <c r="F321" s="32">
        <f>'[1]MEMORIA DE CALCULO PADRÃO MAUA'!F1669</f>
        <v>130.38999999999999</v>
      </c>
      <c r="G321" s="30"/>
      <c r="H321" s="30"/>
      <c r="I321" s="31"/>
      <c r="J321" s="33">
        <f t="shared" ref="J321:J327" si="9">ROUND(F321*I321,2)</f>
        <v>0</v>
      </c>
      <c r="M321" s="13"/>
      <c r="O321" s="43"/>
      <c r="P321" s="43"/>
      <c r="Q321" s="48">
        <f>SUM(J321:J330)</f>
        <v>0</v>
      </c>
    </row>
    <row r="322" spans="1:17" ht="33.75" x14ac:dyDescent="0.2">
      <c r="A322" s="9" t="s">
        <v>7</v>
      </c>
      <c r="B322" s="49" t="s">
        <v>403</v>
      </c>
      <c r="C322" s="49" t="s">
        <v>525</v>
      </c>
      <c r="D322" s="29" t="str">
        <f>VLOOKUP(B322,[1]SINAPI_ATUAL!$A$2:$D$6315,2,FALSE)</f>
        <v>PISO EM CONCRETO 20MPA PREPARO MECANICO, ESPESSURA 7 CM, COM ARMACAO EM TELA SOLDADA</v>
      </c>
      <c r="E322" s="9" t="str">
        <f>VLOOKUP(B322,[1]SINAPI_ATUAL!$A$2:$D$6315,3,FALSE)</f>
        <v>M2</v>
      </c>
      <c r="F322" s="32">
        <f>'[1]MEMORIA DE CALCULO PADRÃO MAUA'!F1676</f>
        <v>673</v>
      </c>
      <c r="G322" s="30"/>
      <c r="H322" s="30"/>
      <c r="I322" s="31"/>
      <c r="J322" s="33">
        <f t="shared" si="9"/>
        <v>0</v>
      </c>
      <c r="M322" s="13"/>
      <c r="O322" s="43"/>
      <c r="P322" s="43"/>
      <c r="Q322" s="48"/>
    </row>
    <row r="323" spans="1:17" ht="33.75" x14ac:dyDescent="0.2">
      <c r="A323" s="9" t="s">
        <v>7</v>
      </c>
      <c r="B323" s="49" t="s">
        <v>399</v>
      </c>
      <c r="C323" s="49" t="s">
        <v>526</v>
      </c>
      <c r="D323" s="29" t="str">
        <f>VLOOKUP(B323,[1]SINAPI_ATUAL!$A$2:$D$6315,2,FALSE)</f>
        <v>LASTRO COM MATERIAL GRANULAR, APLICAÇÃO EM PISOS OU RADIERS, ESPESSURA DE *5 CM*. AF_08/2017</v>
      </c>
      <c r="E323" s="9" t="str">
        <f>VLOOKUP(B323,[1]SINAPI_ATUAL!$A$2:$D$6315,3,FALSE)</f>
        <v>M3</v>
      </c>
      <c r="F323" s="32">
        <f>'[1]MEMORIA DE CALCULO PADRÃO MAUA'!J1683</f>
        <v>40.519999999999996</v>
      </c>
      <c r="G323" s="30"/>
      <c r="H323" s="30"/>
      <c r="I323" s="31"/>
      <c r="J323" s="33">
        <f t="shared" si="9"/>
        <v>0</v>
      </c>
      <c r="M323" s="13"/>
      <c r="Q323" s="14"/>
    </row>
    <row r="324" spans="1:17" ht="56.25" x14ac:dyDescent="0.2">
      <c r="A324" s="9" t="s">
        <v>7</v>
      </c>
      <c r="B324" s="49" t="s">
        <v>527</v>
      </c>
      <c r="C324" s="49" t="s">
        <v>528</v>
      </c>
      <c r="D324" s="29" t="str">
        <f>VLOOKUP(B324,[1]SINAPI_ATUAL!$A$2:$D$6315,2,FALSE)</f>
        <v>EXECUÇÃO DE PÁTIO/ESTACIONAMENTO EM PISO INTERTRAVADO, COM BLOCO RETANGULAR COLORIDO DE 20 X 10 CM, ESPESSURA 8 CM. AF_12/2015</v>
      </c>
      <c r="E324" s="9" t="str">
        <f>VLOOKUP(B324,[1]SINAPI_ATUAL!$A$2:$D$6315,3,FALSE)</f>
        <v>M2</v>
      </c>
      <c r="F324" s="32">
        <f>'[1]MEMORIA DE CALCULO PADRÃO MAUA'!F1689</f>
        <v>302.76</v>
      </c>
      <c r="G324" s="30"/>
      <c r="H324" s="30"/>
      <c r="I324" s="31"/>
      <c r="J324" s="33">
        <f t="shared" si="9"/>
        <v>0</v>
      </c>
      <c r="M324" s="13"/>
      <c r="O324" s="43"/>
      <c r="P324" s="43"/>
      <c r="Q324" s="48"/>
    </row>
    <row r="325" spans="1:17" ht="22.5" x14ac:dyDescent="0.2">
      <c r="A325" s="9" t="s">
        <v>7</v>
      </c>
      <c r="B325" s="9" t="s">
        <v>529</v>
      </c>
      <c r="C325" s="49" t="s">
        <v>530</v>
      </c>
      <c r="D325" s="29" t="str">
        <f>VLOOKUP(B325,[1]SINAPI_ATUAL!$A$2:$D$6315,2,FALSE)</f>
        <v>PINTURA ACRILICA EM PISO CIMENTADO, TRES DEMAOS</v>
      </c>
      <c r="E325" s="9" t="str">
        <f>VLOOKUP(B325,[1]SINAPI_ATUAL!$A$2:$D$6315,3,FALSE)</f>
        <v>M2</v>
      </c>
      <c r="F325" s="32">
        <f>'[1]MEMORIA DE CALCULO PADRÃO MAUA'!F1696</f>
        <v>781.55</v>
      </c>
      <c r="G325" s="30"/>
      <c r="H325" s="30"/>
      <c r="I325" s="31"/>
      <c r="J325" s="33">
        <f t="shared" si="9"/>
        <v>0</v>
      </c>
      <c r="M325" s="13"/>
      <c r="O325" s="43"/>
      <c r="P325" s="43"/>
      <c r="Q325" s="48"/>
    </row>
    <row r="326" spans="1:17" ht="33.75" x14ac:dyDescent="0.2">
      <c r="A326" s="9" t="s">
        <v>35</v>
      </c>
      <c r="B326" s="44">
        <v>130243</v>
      </c>
      <c r="C326" s="49" t="s">
        <v>531</v>
      </c>
      <c r="D326" s="45" t="s">
        <v>532</v>
      </c>
      <c r="E326" s="47" t="str">
        <f>IF($B326="","",VLOOKUP($B326,[1]SIURB!$A$4:$E$6101,3,FALSE))</f>
        <v>M2</v>
      </c>
      <c r="F326" s="32">
        <f>'[1]MEMORIA DE CALCULO PADRÃO MAUA'!F1707</f>
        <v>69.55</v>
      </c>
      <c r="G326" s="32"/>
      <c r="H326" s="32"/>
      <c r="I326" s="31"/>
      <c r="J326" s="33">
        <f t="shared" si="9"/>
        <v>0</v>
      </c>
      <c r="M326" s="13"/>
      <c r="O326" s="43"/>
      <c r="Q326" s="14"/>
    </row>
    <row r="327" spans="1:17" ht="22.5" x14ac:dyDescent="0.2">
      <c r="A327" s="9" t="s">
        <v>7</v>
      </c>
      <c r="B327" s="49" t="s">
        <v>533</v>
      </c>
      <c r="C327" s="49" t="s">
        <v>534</v>
      </c>
      <c r="D327" s="29" t="str">
        <f>VLOOKUP(B327,[1]SINAPI_ATUAL!$A$2:$D$6315,2,FALSE)</f>
        <v>PLANTIO DE GRAMA ESMERALDA EM ROLO</v>
      </c>
      <c r="E327" s="9" t="str">
        <f>VLOOKUP(B327,[1]SINAPI_ATUAL!$A$2:$D$6315,3,FALSE)</f>
        <v>M2</v>
      </c>
      <c r="F327" s="32">
        <f>'[1]MEMORIA DE CALCULO PADRÃO MAUA'!F1715</f>
        <v>459.67</v>
      </c>
      <c r="G327" s="30"/>
      <c r="H327" s="30"/>
      <c r="I327" s="31"/>
      <c r="J327" s="33">
        <f t="shared" si="9"/>
        <v>0</v>
      </c>
      <c r="M327" s="13"/>
      <c r="Q327" s="14"/>
    </row>
    <row r="328" spans="1:17" ht="33.75" x14ac:dyDescent="0.2">
      <c r="A328" s="9" t="s">
        <v>535</v>
      </c>
      <c r="B328" s="49" t="s">
        <v>536</v>
      </c>
      <c r="C328" s="49" t="s">
        <v>537</v>
      </c>
      <c r="D328" s="45" t="s">
        <v>538</v>
      </c>
      <c r="E328" s="47" t="s">
        <v>43</v>
      </c>
      <c r="F328" s="32">
        <f>'[1]MEMORIA DE CALCULO PADRÃO MAUA'!F1720</f>
        <v>14.52</v>
      </c>
      <c r="G328" s="32"/>
      <c r="H328" s="32"/>
      <c r="I328" s="31"/>
      <c r="J328" s="33">
        <f>ROUND(F328*I328,2)</f>
        <v>0</v>
      </c>
      <c r="M328" s="13"/>
      <c r="Q328" s="14"/>
    </row>
    <row r="329" spans="1:17" x14ac:dyDescent="0.2">
      <c r="A329" s="9" t="s">
        <v>41</v>
      </c>
      <c r="B329" s="46">
        <v>180321</v>
      </c>
      <c r="C329" s="49" t="s">
        <v>539</v>
      </c>
      <c r="D329" s="45" t="str">
        <f>IF($B329="","",VLOOKUP($B329,[1]SIURB!$A$4:$E$6101,2,FALSE))</f>
        <v>LÍRIO (HEMEROCALLIS FLAVA)</v>
      </c>
      <c r="E329" s="47" t="str">
        <f>IF($B329="","",VLOOKUP($B329,[1]SIURB!$A$4:$E$6101,3,FALSE))</f>
        <v>DÚZIA</v>
      </c>
      <c r="F329" s="32">
        <f>'[1]MEMORIA DE CALCULO PADRÃO MAUA'!J1725</f>
        <v>2.79</v>
      </c>
      <c r="G329" s="32"/>
      <c r="H329" s="32"/>
      <c r="I329" s="31"/>
      <c r="J329" s="33">
        <f>ROUND(F329*I329,2)</f>
        <v>0</v>
      </c>
      <c r="M329" s="13"/>
      <c r="Q329" s="14"/>
    </row>
    <row r="330" spans="1:17" x14ac:dyDescent="0.2">
      <c r="A330" s="9" t="s">
        <v>41</v>
      </c>
      <c r="B330" s="46">
        <v>180329</v>
      </c>
      <c r="C330" s="49" t="s">
        <v>540</v>
      </c>
      <c r="D330" s="45" t="str">
        <f>IF($B330="","",VLOOKUP($B330,[1]SIURB!$A$4:$E$6101,2,FALSE))</f>
        <v>VEDELIA (WEDELIA PALUDARIS)</v>
      </c>
      <c r="E330" s="47" t="str">
        <f>IF($B330="","",VLOOKUP($B330,[1]SIURB!$A$4:$E$6101,3,FALSE))</f>
        <v>DÚZIA</v>
      </c>
      <c r="F330" s="32">
        <f>'[1]MEMORIA DE CALCULO PADRÃO MAUA'!J1730</f>
        <v>1.06</v>
      </c>
      <c r="G330" s="32"/>
      <c r="H330" s="32"/>
      <c r="I330" s="31"/>
      <c r="J330" s="33">
        <f>ROUND(F330*I330,2)</f>
        <v>0</v>
      </c>
      <c r="M330" s="13"/>
      <c r="Q330" s="14"/>
    </row>
    <row r="331" spans="1:17" x14ac:dyDescent="0.2">
      <c r="A331" s="22"/>
      <c r="B331" s="80"/>
      <c r="C331" s="80" t="s">
        <v>541</v>
      </c>
      <c r="D331" s="34" t="s">
        <v>542</v>
      </c>
      <c r="E331" s="40"/>
      <c r="F331" s="81"/>
      <c r="G331" s="81"/>
      <c r="H331" s="81"/>
      <c r="I331" s="81"/>
      <c r="J331" s="103"/>
      <c r="M331" s="13"/>
      <c r="Q331" s="14">
        <f>SUM(J332:J336)</f>
        <v>0</v>
      </c>
    </row>
    <row r="332" spans="1:17" ht="67.5" x14ac:dyDescent="0.2">
      <c r="A332" s="9" t="s">
        <v>7</v>
      </c>
      <c r="B332" s="49" t="s">
        <v>543</v>
      </c>
      <c r="C332" s="9" t="s">
        <v>544</v>
      </c>
      <c r="D332" s="29" t="str">
        <f>VLOOKUP(B332,[1]SINAPI_ATUAL!$A$2:$D$6315,2,FALSE)</f>
        <v>(COMPOSIÇÃO REPRESENTATIVA) EXECUÇÃO DE ESTRUTURAS DE CONCRETO ARMADO, PARA EDIFICAÇÃO HABITACIONAL UNIFAMILIAR TÉRREA (CASA ISOLADA), FCK = 25 MPA. AF_01/2017</v>
      </c>
      <c r="E332" s="9" t="str">
        <f>VLOOKUP(B332,[1]SINAPI_ATUAL!$A$2:$D$6315,3,FALSE)</f>
        <v>M3</v>
      </c>
      <c r="F332" s="32">
        <f>'[1]MEMORIA DE CALCULO PADRÃO MAUA'!L1745</f>
        <v>6.52</v>
      </c>
      <c r="G332" s="30"/>
      <c r="H332" s="30"/>
      <c r="I332" s="31"/>
      <c r="J332" s="33">
        <f>ROUND(F332*I332,2)</f>
        <v>0</v>
      </c>
      <c r="M332" s="13"/>
      <c r="Q332" s="14"/>
    </row>
    <row r="333" spans="1:17" ht="22.5" x14ac:dyDescent="0.2">
      <c r="A333" s="9" t="s">
        <v>7</v>
      </c>
      <c r="B333" s="49" t="s">
        <v>545</v>
      </c>
      <c r="C333" s="9" t="s">
        <v>546</v>
      </c>
      <c r="D333" s="29" t="str">
        <f>VLOOKUP(B333,[1]SINAPI_ATUAL!$A$2:$D$6315,2,FALSE)</f>
        <v>VERNIZ POLIURETANO BRILHANTE EM CONCRETO OU TIJOLO, TRES DEMAOS</v>
      </c>
      <c r="E333" s="9" t="str">
        <f>VLOOKUP(B333,[1]SINAPI_ATUAL!$A$2:$D$6315,3,FALSE)</f>
        <v>M2</v>
      </c>
      <c r="F333" s="32">
        <f>'[1]MEMORIA DE CALCULO PADRÃO MAUA'!J1752</f>
        <v>32.862500000000004</v>
      </c>
      <c r="G333" s="30"/>
      <c r="H333" s="30"/>
      <c r="I333" s="31"/>
      <c r="J333" s="33">
        <f>ROUND(F333*I333,2)</f>
        <v>0</v>
      </c>
      <c r="M333" s="13"/>
      <c r="Q333" s="14"/>
    </row>
    <row r="334" spans="1:17" ht="33.75" x14ac:dyDescent="0.2">
      <c r="A334" s="9" t="s">
        <v>7</v>
      </c>
      <c r="B334" s="49" t="s">
        <v>547</v>
      </c>
      <c r="C334" s="9" t="s">
        <v>548</v>
      </c>
      <c r="D334" s="29" t="str">
        <f>VLOOKUP(B334,[1]SINAPI_ATUAL!$A$2:$D$6315,2,FALSE)</f>
        <v>IMPERMEABILIZACAO DE SUPERFICIE COM EMULSAO ASFALTICA A BASE D'AGUA</v>
      </c>
      <c r="E334" s="9" t="str">
        <f>VLOOKUP(B334,[1]SINAPI_ATUAL!$A$2:$D$6315,3,FALSE)</f>
        <v>M2</v>
      </c>
      <c r="F334" s="32">
        <f>'[1]MEMORIA DE CALCULO PADRÃO MAUA'!J1766</f>
        <v>45.849999999999994</v>
      </c>
      <c r="G334" s="30"/>
      <c r="H334" s="30"/>
      <c r="I334" s="31"/>
      <c r="J334" s="33">
        <f>ROUND(F334*I334,2)</f>
        <v>0</v>
      </c>
      <c r="M334" s="13"/>
      <c r="Q334" s="14"/>
    </row>
    <row r="335" spans="1:17" x14ac:dyDescent="0.2">
      <c r="A335" s="9" t="s">
        <v>41</v>
      </c>
      <c r="B335" s="46">
        <v>188011</v>
      </c>
      <c r="C335" s="9" t="s">
        <v>549</v>
      </c>
      <c r="D335" s="45" t="str">
        <f>IF($B335="","",VLOOKUP($B335,[1]SIURB!$A$4:$E$6101,2,FALSE))</f>
        <v>TERRA PREPARADA PARA PLANTIO</v>
      </c>
      <c r="E335" s="47" t="str">
        <f>IF($B335="","",VLOOKUP($B335,[1]SIURB!$A$4:$E$6101,3,FALSE))</f>
        <v>M3</v>
      </c>
      <c r="F335" s="32">
        <f>'[1]MEMORIA DE CALCULO PADRÃO MAUA'!L1777</f>
        <v>3.24</v>
      </c>
      <c r="G335" s="32"/>
      <c r="H335" s="32"/>
      <c r="I335" s="31"/>
      <c r="J335" s="33">
        <f>ROUND(F335*I335,2)</f>
        <v>0</v>
      </c>
      <c r="M335" s="13"/>
      <c r="Q335" s="14"/>
    </row>
    <row r="336" spans="1:17" ht="22.5" x14ac:dyDescent="0.2">
      <c r="A336" s="9" t="s">
        <v>7</v>
      </c>
      <c r="B336" s="49" t="s">
        <v>550</v>
      </c>
      <c r="C336" s="9" t="s">
        <v>551</v>
      </c>
      <c r="D336" s="29" t="str">
        <f>VLOOKUP(B336,[1]SINAPI_ATUAL!$A$2:$D$6315,2,FALSE)</f>
        <v>EXECUCAO DE DRENO FRANCES COM BRITA NUM 2</v>
      </c>
      <c r="E336" s="9" t="str">
        <f>VLOOKUP(B336,[1]SINAPI_ATUAL!$A$2:$D$6315,3,FALSE)</f>
        <v>M3</v>
      </c>
      <c r="F336" s="32">
        <f>'[1]MEMORIA DE CALCULO PADRÃO MAUA'!L1788</f>
        <v>3.32</v>
      </c>
      <c r="G336" s="30"/>
      <c r="H336" s="30"/>
      <c r="I336" s="31"/>
      <c r="J336" s="33">
        <f>ROUND(F336*I336,2)</f>
        <v>0</v>
      </c>
      <c r="M336" s="13"/>
      <c r="Q336" s="14"/>
    </row>
    <row r="337" spans="1:17" x14ac:dyDescent="0.2">
      <c r="A337" s="22"/>
      <c r="B337" s="80"/>
      <c r="C337" s="80" t="s">
        <v>552</v>
      </c>
      <c r="D337" s="34" t="s">
        <v>553</v>
      </c>
      <c r="E337" s="40"/>
      <c r="F337" s="81"/>
      <c r="G337" s="81"/>
      <c r="H337" s="81"/>
      <c r="I337" s="81"/>
      <c r="J337" s="103"/>
      <c r="M337" s="13"/>
      <c r="Q337" s="14">
        <f>SUM(J338:J341)</f>
        <v>0</v>
      </c>
    </row>
    <row r="338" spans="1:17" ht="22.5" x14ac:dyDescent="0.2">
      <c r="A338" s="99" t="s">
        <v>554</v>
      </c>
      <c r="B338" s="46">
        <v>170130</v>
      </c>
      <c r="C338" s="49" t="s">
        <v>555</v>
      </c>
      <c r="D338" s="45" t="str">
        <f>IF($B338="","",VLOOKUP($B338,[1]SIURB!$A$4:$E$6101,2,FALSE))</f>
        <v>GRADIL DE FERRO PERFILADO - GE-1/EDIF</v>
      </c>
      <c r="E338" s="47" t="str">
        <f>IF($B338="","",VLOOKUP($B338,[1]SIURB!$A$4:$E$6101,3,FALSE))</f>
        <v>M</v>
      </c>
      <c r="F338" s="32">
        <f>'[1]MEMORIA DE CALCULO PADRÃO MAUA'!F1796</f>
        <v>40.6</v>
      </c>
      <c r="G338" s="32"/>
      <c r="H338" s="32"/>
      <c r="I338" s="31"/>
      <c r="J338" s="33">
        <f>ROUND(F338*I338,2)</f>
        <v>0</v>
      </c>
      <c r="M338" s="13"/>
      <c r="O338" s="43"/>
      <c r="Q338" s="14"/>
    </row>
    <row r="339" spans="1:17" ht="22.5" x14ac:dyDescent="0.2">
      <c r="A339" s="9" t="s">
        <v>41</v>
      </c>
      <c r="B339" s="46">
        <v>170551</v>
      </c>
      <c r="C339" s="49" t="s">
        <v>556</v>
      </c>
      <c r="D339" s="45" t="str">
        <f>IF($B339="","",VLOOKUP($B339,[1]SIURB!$A$4:$E$6101,2,FALSE))</f>
        <v>DP.01 - ESCADA MARINHEIRO DE FERRO GALVANIZADO</v>
      </c>
      <c r="E339" s="47" t="str">
        <f>IF($B339="","",VLOOKUP($B339,[1]SIURB!$A$4:$E$6101,3,FALSE))</f>
        <v>M</v>
      </c>
      <c r="F339" s="32">
        <f>'[1]MEMORIA DE CALCULO PADRÃO MAUA'!F1801</f>
        <v>10</v>
      </c>
      <c r="G339" s="32"/>
      <c r="H339" s="32"/>
      <c r="I339" s="31"/>
      <c r="J339" s="33">
        <f>ROUND(F339*I339,2)</f>
        <v>0</v>
      </c>
      <c r="M339" s="13"/>
      <c r="Q339" s="14"/>
    </row>
    <row r="340" spans="1:17" ht="45" x14ac:dyDescent="0.2">
      <c r="A340" s="99" t="s">
        <v>7</v>
      </c>
      <c r="B340" s="49" t="s">
        <v>389</v>
      </c>
      <c r="C340" s="49" t="s">
        <v>557</v>
      </c>
      <c r="D340" s="29" t="str">
        <f>VLOOKUP(B340,[1]SINAPI_ATUAL!$A$2:$D$6315,2,FALSE)</f>
        <v>RUFO EM CHAPA DE AÇO GALVANIZADO NÚMERO 24, CORTE DE 25 CM, INCLUSO TRANSPORTE VERTICAL. AF_06/2016</v>
      </c>
      <c r="E340" s="9" t="str">
        <f>VLOOKUP(B340,[1]SINAPI_ATUAL!$A$2:$D$6315,3,FALSE)</f>
        <v>M</v>
      </c>
      <c r="F340" s="32">
        <f>'[1]MEMORIA DE CALCULO PADRÃO MAUA'!F1807</f>
        <v>10.25</v>
      </c>
      <c r="G340" s="30"/>
      <c r="H340" s="30"/>
      <c r="I340" s="31"/>
      <c r="J340" s="33">
        <f>ROUND(F340*I340,2)</f>
        <v>0</v>
      </c>
      <c r="M340" s="13"/>
      <c r="Q340" s="14"/>
    </row>
    <row r="341" spans="1:17" ht="22.5" x14ac:dyDescent="0.2">
      <c r="A341" s="99" t="s">
        <v>7</v>
      </c>
      <c r="B341" s="49" t="s">
        <v>558</v>
      </c>
      <c r="C341" s="49" t="s">
        <v>559</v>
      </c>
      <c r="D341" s="29" t="str">
        <f>VLOOKUP(B341,[1]SINAPI_ATUAL!$A$2:$D$6315,2,FALSE)</f>
        <v>GUARDA-CORPO  COM CORRIMAO EM FERRO BARRA CHATA 3/16"</v>
      </c>
      <c r="E341" s="9" t="str">
        <f>VLOOKUP(B341,[1]SINAPI_ATUAL!$A$2:$D$6315,3,FALSE)</f>
        <v>M</v>
      </c>
      <c r="F341" s="32">
        <f>'[1]MEMORIA DE CALCULO PADRÃO MAUA'!F1812</f>
        <v>13.68</v>
      </c>
      <c r="G341" s="30"/>
      <c r="H341" s="30"/>
      <c r="I341" s="31"/>
      <c r="J341" s="33">
        <f>ROUND(F341*I341,2)</f>
        <v>0</v>
      </c>
      <c r="M341" s="13"/>
      <c r="Q341" s="14"/>
    </row>
    <row r="342" spans="1:17" x14ac:dyDescent="0.2">
      <c r="A342" s="22"/>
      <c r="B342" s="80"/>
      <c r="C342" s="80" t="s">
        <v>560</v>
      </c>
      <c r="D342" s="151" t="s">
        <v>561</v>
      </c>
      <c r="E342" s="152"/>
      <c r="F342" s="152"/>
      <c r="G342" s="153"/>
      <c r="H342" s="133"/>
      <c r="I342" s="103"/>
      <c r="J342" s="103"/>
      <c r="M342" s="13"/>
      <c r="Q342" s="14">
        <f>SUM(J343:J345)</f>
        <v>0</v>
      </c>
    </row>
    <row r="343" spans="1:17" ht="22.5" x14ac:dyDescent="0.2">
      <c r="A343" s="99" t="s">
        <v>12</v>
      </c>
      <c r="B343" s="46" t="s">
        <v>562</v>
      </c>
      <c r="C343" s="46" t="s">
        <v>563</v>
      </c>
      <c r="D343" s="58" t="s">
        <v>564</v>
      </c>
      <c r="E343" s="59" t="s">
        <v>131</v>
      </c>
      <c r="F343" s="60">
        <f>'[1]MEMORIA DE CALCULO PADRÃO MAUA'!F1819</f>
        <v>70</v>
      </c>
      <c r="G343" s="60"/>
      <c r="H343" s="60"/>
      <c r="I343" s="31"/>
      <c r="J343" s="33">
        <f>ROUND(F343*I343,2)</f>
        <v>0</v>
      </c>
      <c r="M343" s="13"/>
      <c r="Q343" s="14"/>
    </row>
    <row r="344" spans="1:17" ht="22.5" x14ac:dyDescent="0.2">
      <c r="A344" s="99" t="s">
        <v>554</v>
      </c>
      <c r="B344" s="76">
        <v>181619</v>
      </c>
      <c r="C344" s="46" t="s">
        <v>565</v>
      </c>
      <c r="D344" s="45" t="s">
        <v>566</v>
      </c>
      <c r="E344" s="47" t="str">
        <f>IF($B344="","",VLOOKUP($B344,[1]SIURB!$A$4:$E$6101,3,FALSE))</f>
        <v>UN</v>
      </c>
      <c r="F344" s="32">
        <f>'[1]MEMORIA DE CALCULO PADRÃO MAUA'!F1824</f>
        <v>1</v>
      </c>
      <c r="G344" s="32"/>
      <c r="H344" s="32"/>
      <c r="I344" s="31"/>
      <c r="J344" s="33">
        <f>ROUND(F344*I344,2)</f>
        <v>0</v>
      </c>
      <c r="M344" s="13"/>
      <c r="Q344" s="14"/>
    </row>
    <row r="345" spans="1:17" ht="22.5" x14ac:dyDescent="0.2">
      <c r="A345" s="99" t="s">
        <v>41</v>
      </c>
      <c r="B345" s="46">
        <v>170372</v>
      </c>
      <c r="C345" s="46" t="s">
        <v>567</v>
      </c>
      <c r="D345" s="45" t="str">
        <f>IF($B345="","",VLOOKUP($B345,[1]SIURB!$A$4:$E$6101,2,FALSE))</f>
        <v>DEMARCAÇÃO E PINTURA DE FAIXAS ATÉ 10CM - BORRACHA CLORADA</v>
      </c>
      <c r="E345" s="47" t="str">
        <f>IF($B345="","",VLOOKUP($B345,[1]SIURB!$A$4:$E$6101,3,FALSE))</f>
        <v>M</v>
      </c>
      <c r="F345" s="32">
        <f>'[1]MEMORIA DE CALCULO PADRÃO MAUA'!F1829</f>
        <v>50</v>
      </c>
      <c r="G345" s="32"/>
      <c r="H345" s="32"/>
      <c r="I345" s="31"/>
      <c r="J345" s="33">
        <f>ROUND(F345*I345,2)</f>
        <v>0</v>
      </c>
      <c r="M345" s="13"/>
      <c r="Q345" s="14"/>
    </row>
    <row r="346" spans="1:17" x14ac:dyDescent="0.2">
      <c r="A346" s="22"/>
      <c r="B346" s="80"/>
      <c r="C346" s="80" t="s">
        <v>568</v>
      </c>
      <c r="D346" s="34" t="s">
        <v>569</v>
      </c>
      <c r="E346" s="40"/>
      <c r="F346" s="81"/>
      <c r="G346" s="81"/>
      <c r="H346" s="81"/>
      <c r="I346" s="103"/>
      <c r="J346" s="103"/>
      <c r="M346" s="13"/>
      <c r="Q346" s="14"/>
    </row>
    <row r="347" spans="1:17" ht="22.5" x14ac:dyDescent="0.2">
      <c r="A347" s="9" t="s">
        <v>41</v>
      </c>
      <c r="B347" s="46">
        <v>181201</v>
      </c>
      <c r="C347" s="9" t="s">
        <v>570</v>
      </c>
      <c r="D347" s="45" t="str">
        <f>IF($B347="","",VLOOKUP($B347,[1]SIURB!$A$4:$E$6101,2,FALSE))</f>
        <v>IC.01 - BANCO DE CONCRETO POLIDO COM PINTURA EM POLIURETANO</v>
      </c>
      <c r="E347" s="47" t="str">
        <f>IF($B347="","",VLOOKUP($B347,[1]SIURB!$A$4:$E$6101,3,FALSE))</f>
        <v>M</v>
      </c>
      <c r="F347" s="32">
        <f>'[1]MEMORIA DE CALCULO PADRÃO MAUA'!F1836</f>
        <v>2.8</v>
      </c>
      <c r="G347" s="32"/>
      <c r="H347" s="32"/>
      <c r="I347" s="31"/>
      <c r="J347" s="33">
        <f>ROUND(F347*I347,2)</f>
        <v>0</v>
      </c>
      <c r="M347" s="13"/>
      <c r="Q347" s="14">
        <f>SUM(J347:J351)</f>
        <v>0</v>
      </c>
    </row>
    <row r="348" spans="1:17" ht="22.5" x14ac:dyDescent="0.2">
      <c r="A348" s="9" t="s">
        <v>41</v>
      </c>
      <c r="B348" s="46">
        <v>170517</v>
      </c>
      <c r="C348" s="9" t="s">
        <v>571</v>
      </c>
      <c r="D348" s="45" t="str">
        <f>IF($B348="","",VLOOKUP($B348,[1]SIURB!$A$4:$E$6101,2,FALSE))</f>
        <v>DM.02/04 - ESTRADO DE MADEIRA APARELHADA PARA DESPENSA</v>
      </c>
      <c r="E348" s="47" t="str">
        <f>IF($B348="","",VLOOKUP($B348,[1]SIURB!$A$4:$E$6101,3,FALSE))</f>
        <v>M</v>
      </c>
      <c r="F348" s="32">
        <f>'[1]MEMORIA DE CALCULO PADRÃO MAUA'!J1841</f>
        <v>6</v>
      </c>
      <c r="G348" s="32"/>
      <c r="H348" s="32"/>
      <c r="I348" s="31"/>
      <c r="J348" s="33">
        <f>ROUND(F348*I348,2)</f>
        <v>0</v>
      </c>
      <c r="M348" s="13"/>
      <c r="Q348" s="14"/>
    </row>
    <row r="349" spans="1:17" ht="67.5" x14ac:dyDescent="0.2">
      <c r="A349" s="9" t="s">
        <v>7</v>
      </c>
      <c r="B349" s="49" t="s">
        <v>543</v>
      </c>
      <c r="C349" s="9" t="s">
        <v>572</v>
      </c>
      <c r="D349" s="29" t="str">
        <f>VLOOKUP(B349,[1]SINAPI_ATUAL!$A$2:$D$6315,2,FALSE)</f>
        <v>(COMPOSIÇÃO REPRESENTATIVA) EXECUÇÃO DE ESTRUTURAS DE CONCRETO ARMADO, PARA EDIFICAÇÃO HABITACIONAL UNIFAMILIAR TÉRREA (CASA ISOLADA), FCK = 25 MPA. AF_01/2017</v>
      </c>
      <c r="E349" s="9" t="str">
        <f>VLOOKUP(B349,[1]SINAPI_ATUAL!$A$2:$D$6315,3,FALSE)</f>
        <v>M3</v>
      </c>
      <c r="F349" s="32">
        <f>'[1]MEMORIA DE CALCULO PADRÃO MAUA'!M1847</f>
        <v>0.09</v>
      </c>
      <c r="G349" s="30"/>
      <c r="H349" s="30"/>
      <c r="I349" s="31"/>
      <c r="J349" s="33">
        <f>ROUND(F349*I349,2)</f>
        <v>0</v>
      </c>
      <c r="M349" s="13"/>
      <c r="Q349" s="14"/>
    </row>
    <row r="350" spans="1:17" ht="22.5" x14ac:dyDescent="0.2">
      <c r="A350" s="9" t="s">
        <v>7</v>
      </c>
      <c r="B350" s="49" t="s">
        <v>545</v>
      </c>
      <c r="C350" s="9" t="s">
        <v>573</v>
      </c>
      <c r="D350" s="29" t="str">
        <f>VLOOKUP(B350,[1]SINAPI_ATUAL!$A$2:$D$6315,2,FALSE)</f>
        <v>VERNIZ POLIURETANO BRILHANTE EM CONCRETO OU TIJOLO, TRES DEMAOS</v>
      </c>
      <c r="E350" s="9" t="str">
        <f>VLOOKUP(B350,[1]SINAPI_ATUAL!$A$2:$D$6315,3,FALSE)</f>
        <v>M2</v>
      </c>
      <c r="F350" s="32">
        <f>'[1]MEMORIA DE CALCULO PADRÃO MAUA'!M1852</f>
        <v>2.81</v>
      </c>
      <c r="G350" s="30"/>
      <c r="H350" s="30"/>
      <c r="I350" s="31"/>
      <c r="J350" s="33">
        <f>ROUND(F350*I350,2)</f>
        <v>0</v>
      </c>
      <c r="M350" s="13"/>
      <c r="Q350" s="14"/>
    </row>
    <row r="351" spans="1:17" ht="22.5" x14ac:dyDescent="0.2">
      <c r="A351" s="9" t="s">
        <v>7</v>
      </c>
      <c r="B351" s="49" t="s">
        <v>574</v>
      </c>
      <c r="C351" s="9" t="s">
        <v>575</v>
      </c>
      <c r="D351" s="29" t="str">
        <f>VLOOKUP(B351,[1]SINAPI_ATUAL!$A$2:$D$6315,2,FALSE)</f>
        <v>TRATAMENTO EM  CONCRETO COM ESTUQUE E LIXAMENTO</v>
      </c>
      <c r="E351" s="9" t="str">
        <f>VLOOKUP(B351,[1]SINAPI_ATUAL!$A$2:$D$6315,3,FALSE)</f>
        <v>M2</v>
      </c>
      <c r="F351" s="32">
        <f>'[1]MEMORIA DE CALCULO PADRÃO MAUA'!M1857</f>
        <v>2.81</v>
      </c>
      <c r="G351" s="30"/>
      <c r="H351" s="30"/>
      <c r="I351" s="31"/>
      <c r="J351" s="33">
        <f>ROUND(F351*I351,2)</f>
        <v>0</v>
      </c>
      <c r="M351" s="13"/>
      <c r="Q351" s="14"/>
    </row>
    <row r="352" spans="1:17" x14ac:dyDescent="0.2">
      <c r="A352" s="22"/>
      <c r="B352" s="134"/>
      <c r="C352" s="22"/>
      <c r="D352" s="34" t="s">
        <v>30</v>
      </c>
      <c r="E352" s="40"/>
      <c r="F352" s="40"/>
      <c r="G352" s="41"/>
      <c r="H352" s="41"/>
      <c r="I352" s="35"/>
      <c r="J352" s="37">
        <f>SUM(J307:J351)</f>
        <v>0</v>
      </c>
      <c r="L352" s="38">
        <f>J352</f>
        <v>0</v>
      </c>
      <c r="M352" s="56">
        <f>SUM(J308:J351)</f>
        <v>0</v>
      </c>
      <c r="Q352" s="14"/>
    </row>
    <row r="353" spans="1:17" x14ac:dyDescent="0.2">
      <c r="A353" s="15"/>
      <c r="B353" s="135"/>
      <c r="C353" s="53"/>
      <c r="D353" s="118" t="s">
        <v>576</v>
      </c>
      <c r="E353" s="136"/>
      <c r="F353" s="113"/>
      <c r="G353" s="114"/>
      <c r="H353" s="114"/>
      <c r="I353" s="115"/>
      <c r="J353" s="55">
        <f>SUM(J227:J352)/2</f>
        <v>0</v>
      </c>
      <c r="L353" s="38">
        <f>J353</f>
        <v>0</v>
      </c>
      <c r="M353" s="13"/>
      <c r="Q353" s="14"/>
    </row>
    <row r="354" spans="1:17" x14ac:dyDescent="0.2">
      <c r="A354" s="15"/>
      <c r="B354" s="19"/>
      <c r="C354" s="53"/>
      <c r="D354" s="145" t="s">
        <v>577</v>
      </c>
      <c r="E354" s="146"/>
      <c r="F354" s="146"/>
      <c r="G354" s="146"/>
      <c r="H354" s="146"/>
      <c r="I354" s="147"/>
      <c r="J354" s="55">
        <f>J353+J226+J33</f>
        <v>0</v>
      </c>
      <c r="L354" s="137">
        <f>J354</f>
        <v>0</v>
      </c>
      <c r="M354" s="138">
        <f>SUM(M14:M353)</f>
        <v>0</v>
      </c>
      <c r="Q354" s="14"/>
    </row>
    <row r="355" spans="1:17" s="6" customFormat="1" x14ac:dyDescent="0.2">
      <c r="E355" s="139"/>
      <c r="Q355" s="4"/>
    </row>
    <row r="356" spans="1:17" s="6" customFormat="1" x14ac:dyDescent="0.2">
      <c r="E356" s="139"/>
      <c r="J356" s="140"/>
      <c r="Q356" s="4"/>
    </row>
    <row r="357" spans="1:17" s="6" customFormat="1" x14ac:dyDescent="0.2">
      <c r="E357" s="139"/>
      <c r="I357" s="4"/>
      <c r="J357" s="141"/>
      <c r="Q357" s="4"/>
    </row>
    <row r="358" spans="1:17" s="6" customFormat="1" x14ac:dyDescent="0.2">
      <c r="B358" s="142" t="s">
        <v>578</v>
      </c>
      <c r="C358" s="142"/>
      <c r="D358" s="142"/>
      <c r="E358" s="139"/>
      <c r="J358" s="140"/>
      <c r="Q358" s="4"/>
    </row>
    <row r="359" spans="1:17" s="6" customFormat="1" x14ac:dyDescent="0.2">
      <c r="E359" s="139"/>
      <c r="J359" s="140"/>
      <c r="M359" s="141"/>
      <c r="Q359" s="4"/>
    </row>
    <row r="360" spans="1:17" s="6" customFormat="1" x14ac:dyDescent="0.2">
      <c r="E360" s="139"/>
      <c r="J360" s="140"/>
      <c r="M360" s="141"/>
      <c r="Q360" s="4"/>
    </row>
    <row r="361" spans="1:17" s="6" customFormat="1" x14ac:dyDescent="0.2">
      <c r="E361" s="139"/>
      <c r="J361" s="140"/>
      <c r="M361" s="141"/>
      <c r="Q361" s="4"/>
    </row>
    <row r="362" spans="1:17" s="6" customFormat="1" x14ac:dyDescent="0.2">
      <c r="E362" s="139"/>
      <c r="J362" s="140"/>
      <c r="Q362" s="4"/>
    </row>
    <row r="363" spans="1:17" s="6" customFormat="1" x14ac:dyDescent="0.2">
      <c r="E363" s="139"/>
      <c r="J363" s="140"/>
      <c r="Q363" s="4"/>
    </row>
    <row r="364" spans="1:17" s="6" customFormat="1" x14ac:dyDescent="0.2">
      <c r="E364" s="139"/>
      <c r="J364" s="140"/>
      <c r="Q364" s="4"/>
    </row>
    <row r="365" spans="1:17" s="6" customFormat="1" x14ac:dyDescent="0.2">
      <c r="E365" s="139"/>
      <c r="J365" s="140"/>
      <c r="Q365" s="4"/>
    </row>
    <row r="366" spans="1:17" s="6" customFormat="1" x14ac:dyDescent="0.2">
      <c r="E366" s="139"/>
      <c r="J366" s="140"/>
      <c r="Q366" s="4"/>
    </row>
    <row r="367" spans="1:17" s="6" customFormat="1" x14ac:dyDescent="0.2">
      <c r="E367" s="139"/>
      <c r="J367" s="140"/>
      <c r="Q367" s="4"/>
    </row>
    <row r="368" spans="1:17" s="6" customFormat="1" x14ac:dyDescent="0.2">
      <c r="E368" s="139"/>
      <c r="J368" s="140"/>
      <c r="Q368" s="4"/>
    </row>
    <row r="369" spans="5:17" s="6" customFormat="1" x14ac:dyDescent="0.2">
      <c r="E369" s="139"/>
      <c r="J369" s="140"/>
      <c r="Q369" s="4"/>
    </row>
    <row r="370" spans="5:17" s="6" customFormat="1" x14ac:dyDescent="0.2">
      <c r="E370" s="139"/>
      <c r="J370" s="140"/>
      <c r="Q370" s="4"/>
    </row>
    <row r="371" spans="5:17" s="6" customFormat="1" x14ac:dyDescent="0.2">
      <c r="E371" s="139"/>
      <c r="J371" s="140"/>
      <c r="Q371" s="4"/>
    </row>
    <row r="372" spans="5:17" s="6" customFormat="1" x14ac:dyDescent="0.2">
      <c r="E372" s="139"/>
      <c r="J372" s="140"/>
      <c r="Q372" s="4"/>
    </row>
    <row r="373" spans="5:17" s="6" customFormat="1" x14ac:dyDescent="0.2">
      <c r="E373" s="139"/>
      <c r="J373" s="140"/>
      <c r="Q373" s="4"/>
    </row>
    <row r="374" spans="5:17" s="6" customFormat="1" x14ac:dyDescent="0.2">
      <c r="E374" s="139"/>
      <c r="J374" s="140"/>
      <c r="Q374" s="4"/>
    </row>
    <row r="375" spans="5:17" s="6" customFormat="1" x14ac:dyDescent="0.2">
      <c r="E375" s="139"/>
      <c r="J375" s="140"/>
      <c r="Q375" s="4"/>
    </row>
    <row r="376" spans="5:17" s="6" customFormat="1" x14ac:dyDescent="0.2">
      <c r="E376" s="139"/>
      <c r="J376" s="140"/>
      <c r="Q376" s="4"/>
    </row>
    <row r="377" spans="5:17" s="6" customFormat="1" x14ac:dyDescent="0.2">
      <c r="E377" s="139"/>
      <c r="J377" s="140"/>
      <c r="Q377" s="4"/>
    </row>
    <row r="378" spans="5:17" s="6" customFormat="1" x14ac:dyDescent="0.2">
      <c r="E378" s="139"/>
      <c r="J378" s="140"/>
      <c r="Q378" s="4"/>
    </row>
    <row r="379" spans="5:17" s="6" customFormat="1" x14ac:dyDescent="0.2">
      <c r="E379" s="139"/>
      <c r="J379" s="140"/>
      <c r="Q379" s="4"/>
    </row>
    <row r="380" spans="5:17" s="6" customFormat="1" x14ac:dyDescent="0.2">
      <c r="E380" s="139"/>
      <c r="J380" s="140"/>
      <c r="Q380" s="4"/>
    </row>
    <row r="381" spans="5:17" s="6" customFormat="1" x14ac:dyDescent="0.2">
      <c r="E381" s="139"/>
      <c r="J381" s="140"/>
      <c r="Q381" s="4"/>
    </row>
    <row r="382" spans="5:17" s="6" customFormat="1" x14ac:dyDescent="0.2">
      <c r="E382" s="139"/>
      <c r="J382" s="140"/>
      <c r="Q382" s="4"/>
    </row>
    <row r="383" spans="5:17" s="6" customFormat="1" x14ac:dyDescent="0.2">
      <c r="E383" s="139"/>
      <c r="J383" s="140"/>
      <c r="Q383" s="4"/>
    </row>
    <row r="384" spans="5:17" s="6" customFormat="1" x14ac:dyDescent="0.2">
      <c r="E384" s="139"/>
      <c r="J384" s="140"/>
      <c r="Q384" s="4"/>
    </row>
    <row r="385" spans="5:17" s="6" customFormat="1" x14ac:dyDescent="0.2">
      <c r="E385" s="139"/>
      <c r="J385" s="140"/>
      <c r="Q385" s="4"/>
    </row>
    <row r="386" spans="5:17" s="6" customFormat="1" x14ac:dyDescent="0.2">
      <c r="E386" s="139"/>
      <c r="J386" s="140"/>
      <c r="Q386" s="4"/>
    </row>
    <row r="387" spans="5:17" s="6" customFormat="1" x14ac:dyDescent="0.2">
      <c r="E387" s="139"/>
      <c r="J387" s="140"/>
      <c r="Q387" s="4"/>
    </row>
    <row r="388" spans="5:17" s="6" customFormat="1" x14ac:dyDescent="0.2">
      <c r="E388" s="139"/>
      <c r="J388" s="140"/>
      <c r="Q388" s="4"/>
    </row>
    <row r="389" spans="5:17" s="6" customFormat="1" x14ac:dyDescent="0.2">
      <c r="E389" s="139"/>
      <c r="J389" s="140"/>
      <c r="Q389" s="4"/>
    </row>
    <row r="390" spans="5:17" s="6" customFormat="1" x14ac:dyDescent="0.2">
      <c r="E390" s="139"/>
      <c r="J390" s="140"/>
      <c r="Q390" s="4"/>
    </row>
    <row r="391" spans="5:17" s="6" customFormat="1" x14ac:dyDescent="0.2">
      <c r="E391" s="139"/>
      <c r="J391" s="140"/>
      <c r="Q391" s="4"/>
    </row>
    <row r="392" spans="5:17" s="6" customFormat="1" x14ac:dyDescent="0.2">
      <c r="E392" s="139"/>
      <c r="J392" s="140"/>
      <c r="Q392" s="4"/>
    </row>
    <row r="393" spans="5:17" s="6" customFormat="1" x14ac:dyDescent="0.2">
      <c r="E393" s="139"/>
      <c r="J393" s="140"/>
      <c r="Q393" s="4"/>
    </row>
    <row r="394" spans="5:17" s="6" customFormat="1" x14ac:dyDescent="0.2">
      <c r="E394" s="139"/>
      <c r="J394" s="140"/>
      <c r="Q394" s="4"/>
    </row>
    <row r="395" spans="5:17" s="6" customFormat="1" x14ac:dyDescent="0.2">
      <c r="E395" s="139"/>
      <c r="J395" s="140"/>
      <c r="Q395" s="4"/>
    </row>
    <row r="396" spans="5:17" s="6" customFormat="1" x14ac:dyDescent="0.2">
      <c r="E396" s="139"/>
      <c r="J396" s="140"/>
      <c r="Q396" s="4"/>
    </row>
    <row r="397" spans="5:17" s="6" customFormat="1" x14ac:dyDescent="0.2">
      <c r="E397" s="139"/>
      <c r="J397" s="140"/>
      <c r="Q397" s="4"/>
    </row>
    <row r="398" spans="5:17" s="6" customFormat="1" x14ac:dyDescent="0.2">
      <c r="E398" s="139"/>
      <c r="J398" s="140"/>
      <c r="Q398" s="4"/>
    </row>
    <row r="399" spans="5:17" s="6" customFormat="1" x14ac:dyDescent="0.2">
      <c r="E399" s="139"/>
      <c r="J399" s="140"/>
      <c r="Q399" s="4"/>
    </row>
    <row r="400" spans="5:17" s="6" customFormat="1" x14ac:dyDescent="0.2">
      <c r="E400" s="139"/>
      <c r="J400" s="140"/>
      <c r="Q400" s="4"/>
    </row>
    <row r="401" spans="5:17" s="6" customFormat="1" x14ac:dyDescent="0.2">
      <c r="E401" s="139"/>
      <c r="J401" s="140"/>
      <c r="Q401" s="4"/>
    </row>
    <row r="402" spans="5:17" s="6" customFormat="1" x14ac:dyDescent="0.2">
      <c r="E402" s="139"/>
      <c r="J402" s="140"/>
      <c r="Q402" s="4"/>
    </row>
    <row r="403" spans="5:17" s="6" customFormat="1" x14ac:dyDescent="0.2">
      <c r="E403" s="139"/>
      <c r="J403" s="140"/>
      <c r="Q403" s="4"/>
    </row>
    <row r="404" spans="5:17" s="6" customFormat="1" x14ac:dyDescent="0.2">
      <c r="E404" s="139"/>
      <c r="J404" s="140"/>
      <c r="Q404" s="4"/>
    </row>
    <row r="405" spans="5:17" s="6" customFormat="1" x14ac:dyDescent="0.2">
      <c r="E405" s="139"/>
      <c r="J405" s="140"/>
      <c r="Q405" s="4"/>
    </row>
    <row r="406" spans="5:17" s="6" customFormat="1" x14ac:dyDescent="0.2">
      <c r="E406" s="139"/>
      <c r="J406" s="140"/>
      <c r="Q406" s="4"/>
    </row>
    <row r="407" spans="5:17" s="6" customFormat="1" x14ac:dyDescent="0.2">
      <c r="E407" s="139"/>
      <c r="J407" s="140"/>
      <c r="Q407" s="4"/>
    </row>
    <row r="408" spans="5:17" s="6" customFormat="1" x14ac:dyDescent="0.2">
      <c r="E408" s="139"/>
      <c r="J408" s="140"/>
      <c r="Q408" s="4"/>
    </row>
    <row r="409" spans="5:17" s="6" customFormat="1" x14ac:dyDescent="0.2">
      <c r="E409" s="139"/>
      <c r="J409" s="140"/>
      <c r="Q409" s="4"/>
    </row>
    <row r="410" spans="5:17" s="6" customFormat="1" x14ac:dyDescent="0.2">
      <c r="E410" s="139"/>
      <c r="J410" s="140"/>
      <c r="Q410" s="4"/>
    </row>
    <row r="411" spans="5:17" s="6" customFormat="1" x14ac:dyDescent="0.2">
      <c r="E411" s="139"/>
      <c r="J411" s="140"/>
      <c r="Q411" s="4"/>
    </row>
    <row r="412" spans="5:17" s="6" customFormat="1" x14ac:dyDescent="0.2">
      <c r="E412" s="139"/>
      <c r="J412" s="140"/>
      <c r="Q412" s="4"/>
    </row>
    <row r="413" spans="5:17" s="6" customFormat="1" x14ac:dyDescent="0.2">
      <c r="E413" s="139"/>
      <c r="J413" s="140"/>
      <c r="Q413" s="4"/>
    </row>
    <row r="414" spans="5:17" s="6" customFormat="1" x14ac:dyDescent="0.2">
      <c r="E414" s="139"/>
      <c r="J414" s="140"/>
      <c r="Q414" s="4"/>
    </row>
    <row r="415" spans="5:17" s="6" customFormat="1" x14ac:dyDescent="0.2">
      <c r="E415" s="139"/>
      <c r="J415" s="140"/>
      <c r="Q415" s="4"/>
    </row>
    <row r="416" spans="5:17" s="6" customFormat="1" x14ac:dyDescent="0.2">
      <c r="E416" s="139"/>
      <c r="J416" s="140"/>
      <c r="Q416" s="4"/>
    </row>
    <row r="417" spans="5:17" s="6" customFormat="1" x14ac:dyDescent="0.2">
      <c r="E417" s="139"/>
      <c r="J417" s="140"/>
      <c r="Q417" s="4"/>
    </row>
    <row r="418" spans="5:17" s="6" customFormat="1" x14ac:dyDescent="0.2">
      <c r="E418" s="139"/>
      <c r="J418" s="140"/>
      <c r="Q418" s="4"/>
    </row>
    <row r="419" spans="5:17" s="6" customFormat="1" x14ac:dyDescent="0.2">
      <c r="E419" s="139"/>
      <c r="J419" s="140"/>
      <c r="Q419" s="4"/>
    </row>
    <row r="420" spans="5:17" s="6" customFormat="1" x14ac:dyDescent="0.2">
      <c r="E420" s="139"/>
      <c r="J420" s="140"/>
      <c r="Q420" s="4"/>
    </row>
    <row r="421" spans="5:17" s="6" customFormat="1" x14ac:dyDescent="0.2">
      <c r="E421" s="139"/>
      <c r="J421" s="140"/>
      <c r="Q421" s="4"/>
    </row>
    <row r="422" spans="5:17" s="6" customFormat="1" x14ac:dyDescent="0.2">
      <c r="E422" s="139"/>
      <c r="J422" s="140"/>
      <c r="Q422" s="4"/>
    </row>
    <row r="423" spans="5:17" s="6" customFormat="1" x14ac:dyDescent="0.2">
      <c r="E423" s="139"/>
      <c r="J423" s="140"/>
      <c r="Q423" s="4"/>
    </row>
    <row r="424" spans="5:17" s="6" customFormat="1" x14ac:dyDescent="0.2">
      <c r="E424" s="139"/>
      <c r="J424" s="140"/>
      <c r="Q424" s="4"/>
    </row>
    <row r="425" spans="5:17" s="6" customFormat="1" x14ac:dyDescent="0.2">
      <c r="E425" s="139"/>
      <c r="J425" s="140"/>
      <c r="Q425" s="4"/>
    </row>
    <row r="426" spans="5:17" s="6" customFormat="1" x14ac:dyDescent="0.2">
      <c r="E426" s="139"/>
      <c r="J426" s="140"/>
      <c r="Q426" s="4"/>
    </row>
    <row r="427" spans="5:17" s="6" customFormat="1" x14ac:dyDescent="0.2">
      <c r="E427" s="139"/>
      <c r="J427" s="140"/>
      <c r="Q427" s="4"/>
    </row>
    <row r="428" spans="5:17" s="6" customFormat="1" x14ac:dyDescent="0.2">
      <c r="E428" s="139"/>
      <c r="J428" s="140"/>
      <c r="Q428" s="4"/>
    </row>
    <row r="429" spans="5:17" s="6" customFormat="1" x14ac:dyDescent="0.2">
      <c r="E429" s="139"/>
      <c r="J429" s="140"/>
      <c r="Q429" s="4"/>
    </row>
    <row r="430" spans="5:17" s="6" customFormat="1" x14ac:dyDescent="0.2">
      <c r="E430" s="139"/>
      <c r="J430" s="140"/>
      <c r="Q430" s="4"/>
    </row>
    <row r="431" spans="5:17" s="6" customFormat="1" x14ac:dyDescent="0.2">
      <c r="E431" s="139"/>
      <c r="J431" s="140"/>
      <c r="Q431" s="4"/>
    </row>
    <row r="432" spans="5:17" s="6" customFormat="1" x14ac:dyDescent="0.2">
      <c r="E432" s="139"/>
      <c r="J432" s="140"/>
      <c r="Q432" s="4"/>
    </row>
    <row r="433" spans="5:17" s="6" customFormat="1" x14ac:dyDescent="0.2">
      <c r="E433" s="139"/>
      <c r="J433" s="140"/>
      <c r="Q433" s="4"/>
    </row>
    <row r="434" spans="5:17" s="6" customFormat="1" x14ac:dyDescent="0.2">
      <c r="E434" s="139"/>
      <c r="J434" s="140"/>
      <c r="Q434" s="4"/>
    </row>
    <row r="435" spans="5:17" s="6" customFormat="1" x14ac:dyDescent="0.2">
      <c r="E435" s="139"/>
      <c r="J435" s="140"/>
      <c r="Q435" s="4"/>
    </row>
    <row r="436" spans="5:17" s="6" customFormat="1" x14ac:dyDescent="0.2">
      <c r="E436" s="139"/>
      <c r="J436" s="140"/>
      <c r="Q436" s="4"/>
    </row>
    <row r="437" spans="5:17" s="6" customFormat="1" x14ac:dyDescent="0.2">
      <c r="E437" s="139"/>
      <c r="J437" s="140"/>
      <c r="Q437" s="4"/>
    </row>
    <row r="438" spans="5:17" s="6" customFormat="1" x14ac:dyDescent="0.2">
      <c r="E438" s="139"/>
      <c r="J438" s="140"/>
      <c r="Q438" s="4"/>
    </row>
    <row r="439" spans="5:17" s="6" customFormat="1" x14ac:dyDescent="0.2">
      <c r="E439" s="139"/>
      <c r="J439" s="140"/>
      <c r="Q439" s="4"/>
    </row>
    <row r="440" spans="5:17" s="6" customFormat="1" x14ac:dyDescent="0.2">
      <c r="E440" s="139"/>
      <c r="J440" s="140"/>
      <c r="Q440" s="4"/>
    </row>
    <row r="441" spans="5:17" s="6" customFormat="1" x14ac:dyDescent="0.2">
      <c r="E441" s="139"/>
      <c r="J441" s="140"/>
      <c r="Q441" s="4"/>
    </row>
    <row r="442" spans="5:17" s="6" customFormat="1" x14ac:dyDescent="0.2">
      <c r="E442" s="139"/>
      <c r="J442" s="140"/>
      <c r="Q442" s="4"/>
    </row>
    <row r="443" spans="5:17" s="6" customFormat="1" x14ac:dyDescent="0.2">
      <c r="E443" s="139"/>
      <c r="J443" s="140"/>
      <c r="Q443" s="4"/>
    </row>
    <row r="444" spans="5:17" s="6" customFormat="1" x14ac:dyDescent="0.2">
      <c r="E444" s="139"/>
      <c r="J444" s="140"/>
      <c r="Q444" s="4"/>
    </row>
    <row r="445" spans="5:17" s="6" customFormat="1" x14ac:dyDescent="0.2">
      <c r="E445" s="139"/>
      <c r="J445" s="140"/>
      <c r="Q445" s="4"/>
    </row>
    <row r="446" spans="5:17" s="6" customFormat="1" x14ac:dyDescent="0.2">
      <c r="E446" s="139"/>
      <c r="J446" s="140"/>
      <c r="Q446" s="4"/>
    </row>
    <row r="447" spans="5:17" s="6" customFormat="1" x14ac:dyDescent="0.2">
      <c r="E447" s="139"/>
      <c r="J447" s="140"/>
      <c r="Q447" s="4"/>
    </row>
    <row r="448" spans="5:17" s="6" customFormat="1" x14ac:dyDescent="0.2">
      <c r="E448" s="139"/>
      <c r="J448" s="140"/>
      <c r="Q448" s="4"/>
    </row>
    <row r="449" spans="5:17" s="6" customFormat="1" x14ac:dyDescent="0.2">
      <c r="E449" s="139"/>
      <c r="J449" s="140"/>
      <c r="Q449" s="4"/>
    </row>
    <row r="450" spans="5:17" s="6" customFormat="1" x14ac:dyDescent="0.2">
      <c r="E450" s="139"/>
      <c r="J450" s="140"/>
      <c r="Q450" s="4"/>
    </row>
    <row r="451" spans="5:17" s="6" customFormat="1" x14ac:dyDescent="0.2">
      <c r="E451" s="139"/>
      <c r="J451" s="140"/>
      <c r="Q451" s="4"/>
    </row>
    <row r="452" spans="5:17" s="6" customFormat="1" x14ac:dyDescent="0.2">
      <c r="E452" s="139"/>
      <c r="J452" s="140"/>
      <c r="Q452" s="4"/>
    </row>
    <row r="453" spans="5:17" s="6" customFormat="1" x14ac:dyDescent="0.2">
      <c r="E453" s="139"/>
      <c r="J453" s="140"/>
      <c r="Q453" s="4"/>
    </row>
    <row r="454" spans="5:17" s="6" customFormat="1" x14ac:dyDescent="0.2">
      <c r="E454" s="139"/>
      <c r="J454" s="140"/>
      <c r="Q454" s="4"/>
    </row>
    <row r="455" spans="5:17" s="6" customFormat="1" x14ac:dyDescent="0.2">
      <c r="E455" s="139"/>
      <c r="J455" s="140"/>
      <c r="Q455" s="4"/>
    </row>
    <row r="456" spans="5:17" s="6" customFormat="1" x14ac:dyDescent="0.2">
      <c r="E456" s="139"/>
      <c r="J456" s="140"/>
      <c r="Q456" s="4"/>
    </row>
    <row r="457" spans="5:17" s="6" customFormat="1" x14ac:dyDescent="0.2">
      <c r="E457" s="139"/>
      <c r="J457" s="140"/>
      <c r="Q457" s="4"/>
    </row>
    <row r="458" spans="5:17" s="6" customFormat="1" x14ac:dyDescent="0.2">
      <c r="E458" s="139"/>
      <c r="J458" s="140"/>
      <c r="Q458" s="4"/>
    </row>
    <row r="459" spans="5:17" s="6" customFormat="1" x14ac:dyDescent="0.2">
      <c r="E459" s="139"/>
      <c r="J459" s="140"/>
      <c r="Q459" s="4"/>
    </row>
    <row r="460" spans="5:17" s="6" customFormat="1" x14ac:dyDescent="0.2">
      <c r="E460" s="139"/>
      <c r="J460" s="140"/>
      <c r="Q460" s="4"/>
    </row>
    <row r="461" spans="5:17" s="6" customFormat="1" x14ac:dyDescent="0.2">
      <c r="E461" s="139"/>
      <c r="J461" s="140"/>
      <c r="Q461" s="4"/>
    </row>
    <row r="462" spans="5:17" s="6" customFormat="1" x14ac:dyDescent="0.2">
      <c r="E462" s="139"/>
      <c r="J462" s="140"/>
      <c r="Q462" s="4"/>
    </row>
    <row r="463" spans="5:17" s="6" customFormat="1" x14ac:dyDescent="0.2">
      <c r="E463" s="139"/>
      <c r="J463" s="140"/>
      <c r="Q463" s="4"/>
    </row>
    <row r="464" spans="5:17" s="6" customFormat="1" x14ac:dyDescent="0.2">
      <c r="E464" s="139"/>
      <c r="J464" s="140"/>
      <c r="Q464" s="4"/>
    </row>
    <row r="465" spans="5:17" s="6" customFormat="1" x14ac:dyDescent="0.2">
      <c r="E465" s="139"/>
      <c r="J465" s="140"/>
      <c r="Q465" s="4"/>
    </row>
    <row r="466" spans="5:17" s="6" customFormat="1" x14ac:dyDescent="0.2">
      <c r="E466" s="139"/>
      <c r="J466" s="140"/>
      <c r="Q466" s="4"/>
    </row>
    <row r="467" spans="5:17" s="6" customFormat="1" x14ac:dyDescent="0.2">
      <c r="E467" s="139"/>
      <c r="J467" s="140"/>
      <c r="Q467" s="4"/>
    </row>
    <row r="468" spans="5:17" s="6" customFormat="1" x14ac:dyDescent="0.2">
      <c r="E468" s="139"/>
      <c r="J468" s="140"/>
      <c r="Q468" s="4"/>
    </row>
    <row r="469" spans="5:17" s="6" customFormat="1" x14ac:dyDescent="0.2">
      <c r="E469" s="139"/>
      <c r="J469" s="140"/>
      <c r="Q469" s="4"/>
    </row>
    <row r="470" spans="5:17" s="6" customFormat="1" x14ac:dyDescent="0.2">
      <c r="E470" s="139"/>
      <c r="J470" s="140"/>
      <c r="Q470" s="4"/>
    </row>
    <row r="471" spans="5:17" s="6" customFormat="1" x14ac:dyDescent="0.2">
      <c r="E471" s="139"/>
      <c r="J471" s="140"/>
      <c r="Q471" s="4"/>
    </row>
    <row r="472" spans="5:17" s="6" customFormat="1" x14ac:dyDescent="0.2">
      <c r="E472" s="139"/>
      <c r="J472" s="140"/>
      <c r="Q472" s="4"/>
    </row>
    <row r="473" spans="5:17" s="6" customFormat="1" x14ac:dyDescent="0.2">
      <c r="E473" s="139"/>
      <c r="J473" s="140"/>
      <c r="Q473" s="4"/>
    </row>
    <row r="474" spans="5:17" s="6" customFormat="1" x14ac:dyDescent="0.2">
      <c r="E474" s="139"/>
      <c r="J474" s="140"/>
      <c r="Q474" s="4"/>
    </row>
    <row r="475" spans="5:17" s="6" customFormat="1" x14ac:dyDescent="0.2">
      <c r="E475" s="139"/>
      <c r="J475" s="140"/>
      <c r="Q475" s="4"/>
    </row>
    <row r="476" spans="5:17" s="6" customFormat="1" x14ac:dyDescent="0.2">
      <c r="E476" s="139"/>
      <c r="J476" s="140"/>
      <c r="Q476" s="4"/>
    </row>
    <row r="477" spans="5:17" s="6" customFormat="1" x14ac:dyDescent="0.2">
      <c r="E477" s="139"/>
      <c r="J477" s="140"/>
      <c r="Q477" s="4"/>
    </row>
    <row r="478" spans="5:17" s="6" customFormat="1" x14ac:dyDescent="0.2">
      <c r="E478" s="139"/>
      <c r="J478" s="140"/>
      <c r="Q478" s="4"/>
    </row>
    <row r="479" spans="5:17" s="6" customFormat="1" x14ac:dyDescent="0.2">
      <c r="E479" s="139"/>
      <c r="J479" s="140"/>
      <c r="Q479" s="4"/>
    </row>
    <row r="480" spans="5:17" s="6" customFormat="1" x14ac:dyDescent="0.2">
      <c r="E480" s="139"/>
      <c r="J480" s="140"/>
      <c r="Q480" s="4"/>
    </row>
    <row r="481" spans="5:17" s="6" customFormat="1" x14ac:dyDescent="0.2">
      <c r="E481" s="139"/>
      <c r="J481" s="140"/>
      <c r="Q481" s="4"/>
    </row>
    <row r="482" spans="5:17" s="6" customFormat="1" x14ac:dyDescent="0.2">
      <c r="E482" s="139"/>
      <c r="J482" s="140"/>
      <c r="Q482" s="4"/>
    </row>
    <row r="483" spans="5:17" s="6" customFormat="1" x14ac:dyDescent="0.2">
      <c r="E483" s="139"/>
      <c r="J483" s="140"/>
      <c r="Q483" s="4"/>
    </row>
    <row r="484" spans="5:17" s="6" customFormat="1" x14ac:dyDescent="0.2">
      <c r="E484" s="139"/>
      <c r="J484" s="140"/>
      <c r="Q484" s="4"/>
    </row>
    <row r="485" spans="5:17" s="6" customFormat="1" x14ac:dyDescent="0.2">
      <c r="E485" s="139"/>
      <c r="J485" s="140"/>
      <c r="Q485" s="4"/>
    </row>
    <row r="486" spans="5:17" s="6" customFormat="1" x14ac:dyDescent="0.2">
      <c r="E486" s="139"/>
      <c r="J486" s="140"/>
      <c r="Q486" s="4"/>
    </row>
    <row r="487" spans="5:17" s="6" customFormat="1" x14ac:dyDescent="0.2">
      <c r="E487" s="139"/>
      <c r="J487" s="140"/>
      <c r="Q487" s="4"/>
    </row>
    <row r="488" spans="5:17" s="6" customFormat="1" x14ac:dyDescent="0.2">
      <c r="E488" s="139"/>
      <c r="J488" s="140"/>
      <c r="Q488" s="4"/>
    </row>
    <row r="489" spans="5:17" s="6" customFormat="1" x14ac:dyDescent="0.2">
      <c r="E489" s="139"/>
      <c r="J489" s="140"/>
      <c r="Q489" s="4"/>
    </row>
    <row r="490" spans="5:17" s="6" customFormat="1" x14ac:dyDescent="0.2">
      <c r="E490" s="139"/>
      <c r="J490" s="140"/>
      <c r="Q490" s="4"/>
    </row>
    <row r="491" spans="5:17" s="6" customFormat="1" x14ac:dyDescent="0.2">
      <c r="E491" s="139"/>
      <c r="J491" s="140"/>
      <c r="Q491" s="4"/>
    </row>
    <row r="492" spans="5:17" s="6" customFormat="1" x14ac:dyDescent="0.2">
      <c r="E492" s="139"/>
      <c r="J492" s="140"/>
      <c r="Q492" s="4"/>
    </row>
    <row r="493" spans="5:17" s="6" customFormat="1" x14ac:dyDescent="0.2">
      <c r="E493" s="139"/>
      <c r="J493" s="140"/>
      <c r="Q493" s="4"/>
    </row>
    <row r="494" spans="5:17" s="6" customFormat="1" x14ac:dyDescent="0.2">
      <c r="E494" s="139"/>
      <c r="J494" s="140"/>
      <c r="Q494" s="4"/>
    </row>
    <row r="495" spans="5:17" s="6" customFormat="1" x14ac:dyDescent="0.2">
      <c r="E495" s="139"/>
      <c r="J495" s="140"/>
      <c r="Q495" s="4"/>
    </row>
    <row r="496" spans="5:17" s="6" customFormat="1" x14ac:dyDescent="0.2">
      <c r="E496" s="139"/>
      <c r="J496" s="140"/>
      <c r="Q496" s="4"/>
    </row>
    <row r="497" spans="5:17" s="6" customFormat="1" x14ac:dyDescent="0.2">
      <c r="E497" s="139"/>
      <c r="J497" s="140"/>
      <c r="Q497" s="4"/>
    </row>
    <row r="498" spans="5:17" s="6" customFormat="1" x14ac:dyDescent="0.2">
      <c r="E498" s="139"/>
      <c r="J498" s="140"/>
      <c r="Q498" s="4"/>
    </row>
    <row r="499" spans="5:17" s="6" customFormat="1" x14ac:dyDescent="0.2">
      <c r="E499" s="139"/>
      <c r="J499" s="140"/>
      <c r="Q499" s="4"/>
    </row>
    <row r="500" spans="5:17" s="6" customFormat="1" x14ac:dyDescent="0.2">
      <c r="E500" s="139"/>
      <c r="J500" s="140"/>
      <c r="Q500" s="4"/>
    </row>
    <row r="501" spans="5:17" s="6" customFormat="1" x14ac:dyDescent="0.2">
      <c r="E501" s="139"/>
      <c r="J501" s="140"/>
      <c r="Q501" s="4"/>
    </row>
    <row r="502" spans="5:17" s="6" customFormat="1" x14ac:dyDescent="0.2">
      <c r="E502" s="139"/>
      <c r="J502" s="140"/>
      <c r="Q502" s="4"/>
    </row>
    <row r="503" spans="5:17" s="6" customFormat="1" x14ac:dyDescent="0.2">
      <c r="E503" s="139"/>
      <c r="J503" s="140"/>
      <c r="Q503" s="4"/>
    </row>
    <row r="504" spans="5:17" s="6" customFormat="1" x14ac:dyDescent="0.2">
      <c r="E504" s="139"/>
      <c r="J504" s="140"/>
      <c r="Q504" s="4"/>
    </row>
    <row r="505" spans="5:17" s="6" customFormat="1" x14ac:dyDescent="0.2">
      <c r="E505" s="139"/>
      <c r="J505" s="140"/>
      <c r="Q505" s="4"/>
    </row>
    <row r="506" spans="5:17" s="6" customFormat="1" x14ac:dyDescent="0.2">
      <c r="E506" s="139"/>
      <c r="J506" s="140"/>
      <c r="Q506" s="4"/>
    </row>
    <row r="507" spans="5:17" s="6" customFormat="1" x14ac:dyDescent="0.2">
      <c r="E507" s="139"/>
      <c r="J507" s="140"/>
      <c r="Q507" s="4"/>
    </row>
    <row r="508" spans="5:17" s="6" customFormat="1" x14ac:dyDescent="0.2">
      <c r="E508" s="139"/>
      <c r="J508" s="140"/>
      <c r="Q508" s="4"/>
    </row>
    <row r="509" spans="5:17" s="6" customFormat="1" x14ac:dyDescent="0.2">
      <c r="E509" s="139"/>
      <c r="J509" s="140"/>
      <c r="Q509" s="4"/>
    </row>
    <row r="510" spans="5:17" s="6" customFormat="1" x14ac:dyDescent="0.2">
      <c r="E510" s="139"/>
      <c r="J510" s="140"/>
      <c r="Q510" s="4"/>
    </row>
    <row r="511" spans="5:17" s="6" customFormat="1" x14ac:dyDescent="0.2">
      <c r="E511" s="139"/>
      <c r="J511" s="140"/>
      <c r="Q511" s="4"/>
    </row>
    <row r="512" spans="5:17" s="6" customFormat="1" x14ac:dyDescent="0.2">
      <c r="E512" s="139"/>
      <c r="J512" s="140"/>
      <c r="Q512" s="4"/>
    </row>
    <row r="513" spans="5:17" s="6" customFormat="1" x14ac:dyDescent="0.2">
      <c r="E513" s="139"/>
      <c r="J513" s="140"/>
      <c r="Q513" s="4"/>
    </row>
    <row r="514" spans="5:17" s="6" customFormat="1" x14ac:dyDescent="0.2">
      <c r="E514" s="139"/>
      <c r="J514" s="140"/>
      <c r="Q514" s="4"/>
    </row>
    <row r="515" spans="5:17" s="6" customFormat="1" x14ac:dyDescent="0.2">
      <c r="E515" s="139"/>
      <c r="J515" s="140"/>
      <c r="Q515" s="4"/>
    </row>
    <row r="516" spans="5:17" s="6" customFormat="1" x14ac:dyDescent="0.2">
      <c r="E516" s="139"/>
      <c r="J516" s="140"/>
      <c r="Q516" s="4"/>
    </row>
    <row r="517" spans="5:17" s="6" customFormat="1" x14ac:dyDescent="0.2">
      <c r="E517" s="139"/>
      <c r="J517" s="140"/>
      <c r="Q517" s="4"/>
    </row>
    <row r="518" spans="5:17" s="6" customFormat="1" x14ac:dyDescent="0.2">
      <c r="E518" s="139"/>
      <c r="J518" s="140"/>
      <c r="Q518" s="4"/>
    </row>
    <row r="519" spans="5:17" s="6" customFormat="1" x14ac:dyDescent="0.2">
      <c r="E519" s="139"/>
      <c r="J519" s="140"/>
      <c r="Q519" s="4"/>
    </row>
    <row r="520" spans="5:17" s="6" customFormat="1" x14ac:dyDescent="0.2">
      <c r="E520" s="139"/>
      <c r="J520" s="140"/>
      <c r="Q520" s="4"/>
    </row>
    <row r="521" spans="5:17" s="6" customFormat="1" x14ac:dyDescent="0.2">
      <c r="E521" s="139"/>
      <c r="J521" s="140"/>
      <c r="Q521" s="4"/>
    </row>
    <row r="522" spans="5:17" s="6" customFormat="1" x14ac:dyDescent="0.2">
      <c r="E522" s="139"/>
      <c r="J522" s="140"/>
      <c r="Q522" s="4"/>
    </row>
    <row r="523" spans="5:17" s="6" customFormat="1" x14ac:dyDescent="0.2">
      <c r="E523" s="139"/>
      <c r="J523" s="140"/>
      <c r="Q523" s="4"/>
    </row>
    <row r="524" spans="5:17" s="6" customFormat="1" x14ac:dyDescent="0.2">
      <c r="E524" s="139"/>
      <c r="J524" s="140"/>
      <c r="Q524" s="4"/>
    </row>
    <row r="525" spans="5:17" s="6" customFormat="1" x14ac:dyDescent="0.2">
      <c r="E525" s="139"/>
      <c r="J525" s="140"/>
      <c r="Q525" s="4"/>
    </row>
    <row r="526" spans="5:17" s="6" customFormat="1" x14ac:dyDescent="0.2">
      <c r="E526" s="139"/>
      <c r="J526" s="140"/>
      <c r="Q526" s="4"/>
    </row>
    <row r="527" spans="5:17" s="6" customFormat="1" x14ac:dyDescent="0.2">
      <c r="E527" s="139"/>
      <c r="J527" s="140"/>
      <c r="Q527" s="4"/>
    </row>
    <row r="528" spans="5:17" s="6" customFormat="1" x14ac:dyDescent="0.2">
      <c r="E528" s="139"/>
      <c r="J528" s="140"/>
      <c r="Q528" s="4"/>
    </row>
    <row r="529" spans="5:17" s="6" customFormat="1" x14ac:dyDescent="0.2">
      <c r="E529" s="139"/>
      <c r="J529" s="140"/>
      <c r="Q529" s="4"/>
    </row>
    <row r="530" spans="5:17" s="6" customFormat="1" x14ac:dyDescent="0.2">
      <c r="E530" s="139"/>
      <c r="J530" s="140"/>
      <c r="Q530" s="4"/>
    </row>
    <row r="531" spans="5:17" s="6" customFormat="1" x14ac:dyDescent="0.2">
      <c r="E531" s="139"/>
      <c r="J531" s="140"/>
      <c r="Q531" s="4"/>
    </row>
    <row r="532" spans="5:17" s="6" customFormat="1" x14ac:dyDescent="0.2">
      <c r="E532" s="139"/>
      <c r="J532" s="140"/>
      <c r="Q532" s="4"/>
    </row>
    <row r="533" spans="5:17" s="6" customFormat="1" x14ac:dyDescent="0.2">
      <c r="E533" s="139"/>
      <c r="J533" s="140"/>
      <c r="Q533" s="4"/>
    </row>
    <row r="534" spans="5:17" s="6" customFormat="1" x14ac:dyDescent="0.2">
      <c r="E534" s="139"/>
      <c r="J534" s="140"/>
      <c r="Q534" s="4"/>
    </row>
    <row r="535" spans="5:17" s="6" customFormat="1" x14ac:dyDescent="0.2">
      <c r="E535" s="139"/>
      <c r="J535" s="140"/>
      <c r="Q535" s="4"/>
    </row>
    <row r="536" spans="5:17" s="6" customFormat="1" x14ac:dyDescent="0.2">
      <c r="E536" s="139"/>
      <c r="J536" s="140"/>
      <c r="Q536" s="4"/>
    </row>
    <row r="537" spans="5:17" s="6" customFormat="1" x14ac:dyDescent="0.2">
      <c r="E537" s="139"/>
      <c r="J537" s="140"/>
      <c r="Q537" s="4"/>
    </row>
    <row r="538" spans="5:17" s="6" customFormat="1" x14ac:dyDescent="0.2">
      <c r="E538" s="139"/>
      <c r="J538" s="140"/>
      <c r="Q538" s="4"/>
    </row>
    <row r="539" spans="5:17" s="6" customFormat="1" x14ac:dyDescent="0.2">
      <c r="E539" s="139"/>
      <c r="J539" s="140"/>
      <c r="Q539" s="4"/>
    </row>
    <row r="540" spans="5:17" s="6" customFormat="1" x14ac:dyDescent="0.2">
      <c r="E540" s="139"/>
      <c r="J540" s="140"/>
      <c r="Q540" s="4"/>
    </row>
    <row r="541" spans="5:17" s="6" customFormat="1" x14ac:dyDescent="0.2">
      <c r="E541" s="139"/>
      <c r="J541" s="140"/>
      <c r="Q541" s="4"/>
    </row>
    <row r="542" spans="5:17" s="6" customFormat="1" x14ac:dyDescent="0.2">
      <c r="E542" s="139"/>
      <c r="J542" s="140"/>
      <c r="Q542" s="4"/>
    </row>
    <row r="543" spans="5:17" s="6" customFormat="1" x14ac:dyDescent="0.2">
      <c r="E543" s="139"/>
      <c r="J543" s="140"/>
      <c r="Q543" s="4"/>
    </row>
    <row r="544" spans="5:17" s="6" customFormat="1" x14ac:dyDescent="0.2">
      <c r="E544" s="139"/>
      <c r="J544" s="140"/>
      <c r="Q544" s="4"/>
    </row>
    <row r="545" spans="5:17" s="6" customFormat="1" x14ac:dyDescent="0.2">
      <c r="E545" s="139"/>
      <c r="J545" s="140"/>
      <c r="Q545" s="4"/>
    </row>
    <row r="546" spans="5:17" s="6" customFormat="1" x14ac:dyDescent="0.2">
      <c r="E546" s="139"/>
      <c r="J546" s="140"/>
      <c r="Q546" s="4"/>
    </row>
    <row r="547" spans="5:17" s="6" customFormat="1" x14ac:dyDescent="0.2">
      <c r="E547" s="139"/>
      <c r="J547" s="140"/>
      <c r="Q547" s="4"/>
    </row>
    <row r="548" spans="5:17" s="6" customFormat="1" x14ac:dyDescent="0.2">
      <c r="E548" s="139"/>
      <c r="J548" s="140"/>
      <c r="Q548" s="4"/>
    </row>
    <row r="549" spans="5:17" s="6" customFormat="1" x14ac:dyDescent="0.2">
      <c r="E549" s="139"/>
      <c r="J549" s="140"/>
      <c r="Q549" s="4"/>
    </row>
    <row r="550" spans="5:17" s="6" customFormat="1" x14ac:dyDescent="0.2">
      <c r="E550" s="139"/>
      <c r="J550" s="140"/>
      <c r="Q550" s="4"/>
    </row>
    <row r="551" spans="5:17" s="6" customFormat="1" x14ac:dyDescent="0.2">
      <c r="E551" s="139"/>
      <c r="J551" s="140"/>
      <c r="Q551" s="4"/>
    </row>
    <row r="552" spans="5:17" s="6" customFormat="1" x14ac:dyDescent="0.2">
      <c r="E552" s="139"/>
      <c r="J552" s="140"/>
      <c r="Q552" s="4"/>
    </row>
    <row r="553" spans="5:17" s="6" customFormat="1" x14ac:dyDescent="0.2">
      <c r="E553" s="139"/>
      <c r="J553" s="140"/>
      <c r="Q553" s="4"/>
    </row>
    <row r="554" spans="5:17" s="6" customFormat="1" x14ac:dyDescent="0.2">
      <c r="E554" s="139"/>
      <c r="J554" s="140"/>
      <c r="Q554" s="4"/>
    </row>
    <row r="555" spans="5:17" s="6" customFormat="1" x14ac:dyDescent="0.2">
      <c r="E555" s="139"/>
      <c r="J555" s="140"/>
      <c r="Q555" s="4"/>
    </row>
    <row r="556" spans="5:17" s="6" customFormat="1" x14ac:dyDescent="0.2">
      <c r="E556" s="139"/>
      <c r="J556" s="140"/>
      <c r="Q556" s="4"/>
    </row>
    <row r="557" spans="5:17" s="6" customFormat="1" x14ac:dyDescent="0.2">
      <c r="E557" s="139"/>
      <c r="J557" s="140"/>
      <c r="Q557" s="4"/>
    </row>
    <row r="558" spans="5:17" s="6" customFormat="1" x14ac:dyDescent="0.2">
      <c r="E558" s="139"/>
      <c r="J558" s="140"/>
      <c r="Q558" s="4"/>
    </row>
    <row r="559" spans="5:17" s="6" customFormat="1" x14ac:dyDescent="0.2">
      <c r="E559" s="139"/>
      <c r="J559" s="140"/>
      <c r="Q559" s="4"/>
    </row>
    <row r="560" spans="5:17" s="6" customFormat="1" x14ac:dyDescent="0.2">
      <c r="E560" s="139"/>
      <c r="J560" s="140"/>
      <c r="Q560" s="4"/>
    </row>
    <row r="561" spans="5:17" s="6" customFormat="1" x14ac:dyDescent="0.2">
      <c r="E561" s="139"/>
      <c r="J561" s="140"/>
      <c r="Q561" s="4"/>
    </row>
    <row r="562" spans="5:17" s="6" customFormat="1" x14ac:dyDescent="0.2">
      <c r="E562" s="139"/>
      <c r="J562" s="140"/>
      <c r="Q562" s="4"/>
    </row>
    <row r="563" spans="5:17" s="6" customFormat="1" x14ac:dyDescent="0.2">
      <c r="E563" s="139"/>
      <c r="J563" s="140"/>
      <c r="Q563" s="4"/>
    </row>
    <row r="564" spans="5:17" s="6" customFormat="1" x14ac:dyDescent="0.2">
      <c r="E564" s="139"/>
      <c r="J564" s="140"/>
      <c r="Q564" s="4"/>
    </row>
    <row r="565" spans="5:17" s="6" customFormat="1" x14ac:dyDescent="0.2">
      <c r="E565" s="139"/>
      <c r="J565" s="140"/>
      <c r="Q565" s="4"/>
    </row>
    <row r="566" spans="5:17" s="6" customFormat="1" x14ac:dyDescent="0.2">
      <c r="E566" s="139"/>
      <c r="J566" s="140"/>
      <c r="Q566" s="4"/>
    </row>
    <row r="567" spans="5:17" s="6" customFormat="1" x14ac:dyDescent="0.2">
      <c r="E567" s="139"/>
      <c r="J567" s="140"/>
      <c r="Q567" s="4"/>
    </row>
    <row r="568" spans="5:17" s="6" customFormat="1" x14ac:dyDescent="0.2">
      <c r="E568" s="139"/>
      <c r="J568" s="140"/>
      <c r="Q568" s="4"/>
    </row>
    <row r="569" spans="5:17" s="6" customFormat="1" x14ac:dyDescent="0.2">
      <c r="E569" s="139"/>
      <c r="J569" s="140"/>
      <c r="Q569" s="4"/>
    </row>
    <row r="570" spans="5:17" s="6" customFormat="1" x14ac:dyDescent="0.2">
      <c r="E570" s="139"/>
      <c r="J570" s="140"/>
      <c r="Q570" s="4"/>
    </row>
    <row r="571" spans="5:17" s="6" customFormat="1" x14ac:dyDescent="0.2">
      <c r="E571" s="139"/>
      <c r="J571" s="140"/>
      <c r="Q571" s="4"/>
    </row>
    <row r="572" spans="5:17" s="6" customFormat="1" x14ac:dyDescent="0.2">
      <c r="E572" s="139"/>
      <c r="J572" s="140"/>
      <c r="Q572" s="4"/>
    </row>
    <row r="573" spans="5:17" s="6" customFormat="1" x14ac:dyDescent="0.2">
      <c r="E573" s="139"/>
      <c r="J573" s="140"/>
      <c r="Q573" s="4"/>
    </row>
    <row r="574" spans="5:17" s="6" customFormat="1" x14ac:dyDescent="0.2">
      <c r="E574" s="139"/>
      <c r="J574" s="140"/>
      <c r="Q574" s="4"/>
    </row>
    <row r="575" spans="5:17" s="6" customFormat="1" x14ac:dyDescent="0.2">
      <c r="E575" s="139"/>
      <c r="J575" s="140"/>
      <c r="Q575" s="4"/>
    </row>
    <row r="576" spans="5:17" s="6" customFormat="1" x14ac:dyDescent="0.2">
      <c r="E576" s="139"/>
      <c r="J576" s="140"/>
      <c r="Q576" s="4"/>
    </row>
    <row r="577" spans="5:17" s="6" customFormat="1" x14ac:dyDescent="0.2">
      <c r="E577" s="139"/>
      <c r="J577" s="140"/>
      <c r="Q577" s="4"/>
    </row>
    <row r="578" spans="5:17" s="6" customFormat="1" x14ac:dyDescent="0.2">
      <c r="E578" s="139"/>
      <c r="J578" s="140"/>
      <c r="Q578" s="4"/>
    </row>
    <row r="579" spans="5:17" s="6" customFormat="1" x14ac:dyDescent="0.2">
      <c r="E579" s="139"/>
      <c r="J579" s="140"/>
      <c r="Q579" s="4"/>
    </row>
    <row r="580" spans="5:17" s="6" customFormat="1" x14ac:dyDescent="0.2">
      <c r="E580" s="139"/>
      <c r="J580" s="140"/>
      <c r="Q580" s="4"/>
    </row>
    <row r="581" spans="5:17" s="6" customFormat="1" x14ac:dyDescent="0.2">
      <c r="E581" s="139"/>
      <c r="J581" s="140"/>
      <c r="Q581" s="4"/>
    </row>
    <row r="582" spans="5:17" s="6" customFormat="1" x14ac:dyDescent="0.2">
      <c r="E582" s="139"/>
      <c r="J582" s="140"/>
      <c r="Q582" s="4"/>
    </row>
    <row r="583" spans="5:17" s="6" customFormat="1" x14ac:dyDescent="0.2">
      <c r="E583" s="139"/>
      <c r="J583" s="140"/>
      <c r="Q583" s="4"/>
    </row>
    <row r="584" spans="5:17" s="6" customFormat="1" x14ac:dyDescent="0.2">
      <c r="E584" s="139"/>
      <c r="J584" s="140"/>
      <c r="Q584" s="4"/>
    </row>
    <row r="585" spans="5:17" s="6" customFormat="1" x14ac:dyDescent="0.2">
      <c r="E585" s="139"/>
      <c r="J585" s="140"/>
      <c r="Q585" s="4"/>
    </row>
    <row r="586" spans="5:17" s="6" customFormat="1" x14ac:dyDescent="0.2">
      <c r="E586" s="139"/>
      <c r="J586" s="140"/>
      <c r="Q586" s="4"/>
    </row>
    <row r="587" spans="5:17" s="6" customFormat="1" x14ac:dyDescent="0.2">
      <c r="E587" s="139"/>
      <c r="J587" s="140"/>
      <c r="Q587" s="4"/>
    </row>
    <row r="588" spans="5:17" s="6" customFormat="1" x14ac:dyDescent="0.2">
      <c r="E588" s="139"/>
      <c r="J588" s="140"/>
      <c r="Q588" s="4"/>
    </row>
    <row r="589" spans="5:17" s="6" customFormat="1" x14ac:dyDescent="0.2">
      <c r="E589" s="139"/>
      <c r="J589" s="140"/>
      <c r="Q589" s="4"/>
    </row>
    <row r="590" spans="5:17" s="6" customFormat="1" x14ac:dyDescent="0.2">
      <c r="E590" s="139"/>
      <c r="J590" s="140"/>
      <c r="Q590" s="4"/>
    </row>
    <row r="591" spans="5:17" s="6" customFormat="1" x14ac:dyDescent="0.2">
      <c r="E591" s="139"/>
      <c r="J591" s="140"/>
      <c r="Q591" s="4"/>
    </row>
    <row r="592" spans="5:17" s="6" customFormat="1" x14ac:dyDescent="0.2">
      <c r="E592" s="139"/>
      <c r="J592" s="140"/>
      <c r="Q592" s="4"/>
    </row>
    <row r="593" spans="5:17" s="6" customFormat="1" x14ac:dyDescent="0.2">
      <c r="E593" s="139"/>
      <c r="J593" s="140"/>
      <c r="Q593" s="4"/>
    </row>
    <row r="594" spans="5:17" s="6" customFormat="1" x14ac:dyDescent="0.2">
      <c r="E594" s="139"/>
      <c r="J594" s="140"/>
      <c r="Q594" s="4"/>
    </row>
    <row r="595" spans="5:17" s="6" customFormat="1" x14ac:dyDescent="0.2">
      <c r="E595" s="139"/>
      <c r="J595" s="140"/>
      <c r="Q595" s="4"/>
    </row>
    <row r="596" spans="5:17" s="6" customFormat="1" x14ac:dyDescent="0.2">
      <c r="E596" s="139"/>
      <c r="J596" s="140"/>
      <c r="Q596" s="4"/>
    </row>
    <row r="597" spans="5:17" s="6" customFormat="1" x14ac:dyDescent="0.2">
      <c r="E597" s="139"/>
      <c r="J597" s="140"/>
      <c r="Q597" s="4"/>
    </row>
    <row r="598" spans="5:17" s="6" customFormat="1" x14ac:dyDescent="0.2">
      <c r="E598" s="139"/>
      <c r="J598" s="140"/>
      <c r="Q598" s="4"/>
    </row>
    <row r="599" spans="5:17" s="6" customFormat="1" x14ac:dyDescent="0.2">
      <c r="E599" s="139"/>
      <c r="J599" s="140"/>
      <c r="Q599" s="4"/>
    </row>
    <row r="600" spans="5:17" s="6" customFormat="1" x14ac:dyDescent="0.2">
      <c r="E600" s="139"/>
      <c r="J600" s="140"/>
      <c r="Q600" s="4"/>
    </row>
    <row r="601" spans="5:17" s="6" customFormat="1" x14ac:dyDescent="0.2">
      <c r="E601" s="139"/>
      <c r="J601" s="140"/>
      <c r="Q601" s="4"/>
    </row>
    <row r="602" spans="5:17" s="6" customFormat="1" x14ac:dyDescent="0.2">
      <c r="E602" s="139"/>
      <c r="J602" s="140"/>
      <c r="Q602" s="4"/>
    </row>
    <row r="603" spans="5:17" s="6" customFormat="1" x14ac:dyDescent="0.2">
      <c r="E603" s="139"/>
      <c r="J603" s="140"/>
      <c r="Q603" s="4"/>
    </row>
    <row r="604" spans="5:17" s="6" customFormat="1" x14ac:dyDescent="0.2">
      <c r="E604" s="139"/>
      <c r="J604" s="140"/>
      <c r="Q604" s="4"/>
    </row>
    <row r="605" spans="5:17" s="6" customFormat="1" x14ac:dyDescent="0.2">
      <c r="E605" s="139"/>
      <c r="J605" s="140"/>
      <c r="Q605" s="4"/>
    </row>
    <row r="606" spans="5:17" s="6" customFormat="1" x14ac:dyDescent="0.2">
      <c r="E606" s="139"/>
      <c r="J606" s="140"/>
      <c r="Q606" s="4"/>
    </row>
    <row r="607" spans="5:17" s="6" customFormat="1" x14ac:dyDescent="0.2">
      <c r="E607" s="139"/>
      <c r="J607" s="140"/>
      <c r="Q607" s="4"/>
    </row>
    <row r="608" spans="5:17" s="6" customFormat="1" x14ac:dyDescent="0.2">
      <c r="E608" s="139"/>
      <c r="J608" s="140"/>
      <c r="Q608" s="4"/>
    </row>
    <row r="609" spans="5:17" s="6" customFormat="1" x14ac:dyDescent="0.2">
      <c r="E609" s="139"/>
      <c r="J609" s="140"/>
      <c r="Q609" s="4"/>
    </row>
    <row r="610" spans="5:17" s="6" customFormat="1" x14ac:dyDescent="0.2">
      <c r="E610" s="139"/>
      <c r="J610" s="140"/>
      <c r="Q610" s="4"/>
    </row>
    <row r="611" spans="5:17" s="6" customFormat="1" x14ac:dyDescent="0.2">
      <c r="E611" s="139"/>
      <c r="J611" s="140"/>
      <c r="Q611" s="4"/>
    </row>
    <row r="612" spans="5:17" s="6" customFormat="1" x14ac:dyDescent="0.2">
      <c r="E612" s="139"/>
      <c r="J612" s="140"/>
      <c r="Q612" s="4"/>
    </row>
    <row r="613" spans="5:17" s="6" customFormat="1" x14ac:dyDescent="0.2">
      <c r="E613" s="139"/>
      <c r="J613" s="140"/>
      <c r="Q613" s="4"/>
    </row>
    <row r="614" spans="5:17" s="6" customFormat="1" x14ac:dyDescent="0.2">
      <c r="E614" s="139"/>
      <c r="J614" s="140"/>
      <c r="Q614" s="4"/>
    </row>
    <row r="615" spans="5:17" s="6" customFormat="1" x14ac:dyDescent="0.2">
      <c r="E615" s="139"/>
      <c r="J615" s="140"/>
      <c r="Q615" s="4"/>
    </row>
    <row r="616" spans="5:17" s="6" customFormat="1" x14ac:dyDescent="0.2">
      <c r="E616" s="139"/>
      <c r="J616" s="140"/>
      <c r="Q616" s="4"/>
    </row>
    <row r="617" spans="5:17" s="6" customFormat="1" x14ac:dyDescent="0.2">
      <c r="E617" s="139"/>
      <c r="J617" s="140"/>
      <c r="Q617" s="4"/>
    </row>
    <row r="618" spans="5:17" s="6" customFormat="1" x14ac:dyDescent="0.2">
      <c r="E618" s="139"/>
      <c r="J618" s="140"/>
      <c r="Q618" s="4"/>
    </row>
    <row r="619" spans="5:17" s="6" customFormat="1" x14ac:dyDescent="0.2">
      <c r="E619" s="139"/>
      <c r="J619" s="140"/>
      <c r="Q619" s="4"/>
    </row>
    <row r="620" spans="5:17" s="6" customFormat="1" x14ac:dyDescent="0.2">
      <c r="E620" s="139"/>
      <c r="J620" s="140"/>
      <c r="Q620" s="4"/>
    </row>
    <row r="621" spans="5:17" s="6" customFormat="1" x14ac:dyDescent="0.2">
      <c r="E621" s="139"/>
      <c r="J621" s="140"/>
      <c r="Q621" s="4"/>
    </row>
    <row r="622" spans="5:17" s="6" customFormat="1" x14ac:dyDescent="0.2">
      <c r="E622" s="139"/>
      <c r="J622" s="140"/>
      <c r="Q622" s="4"/>
    </row>
    <row r="623" spans="5:17" s="6" customFormat="1" x14ac:dyDescent="0.2">
      <c r="E623" s="139"/>
      <c r="J623" s="140"/>
      <c r="Q623" s="4"/>
    </row>
    <row r="624" spans="5:17" s="6" customFormat="1" x14ac:dyDescent="0.2">
      <c r="E624" s="139"/>
      <c r="J624" s="140"/>
      <c r="Q624" s="4"/>
    </row>
    <row r="625" spans="5:17" s="6" customFormat="1" x14ac:dyDescent="0.2">
      <c r="E625" s="139"/>
      <c r="J625" s="140"/>
      <c r="Q625" s="4"/>
    </row>
    <row r="626" spans="5:17" s="6" customFormat="1" x14ac:dyDescent="0.2">
      <c r="E626" s="139"/>
      <c r="J626" s="140"/>
      <c r="Q626" s="4"/>
    </row>
    <row r="627" spans="5:17" s="6" customFormat="1" x14ac:dyDescent="0.2">
      <c r="E627" s="139"/>
      <c r="J627" s="140"/>
      <c r="Q627" s="4"/>
    </row>
    <row r="628" spans="5:17" s="6" customFormat="1" x14ac:dyDescent="0.2">
      <c r="E628" s="139"/>
      <c r="J628" s="140"/>
      <c r="Q628" s="4"/>
    </row>
    <row r="629" spans="5:17" s="6" customFormat="1" x14ac:dyDescent="0.2">
      <c r="E629" s="139"/>
      <c r="J629" s="140"/>
      <c r="Q629" s="4"/>
    </row>
    <row r="630" spans="5:17" s="6" customFormat="1" x14ac:dyDescent="0.2">
      <c r="E630" s="139"/>
      <c r="J630" s="140"/>
      <c r="Q630" s="4"/>
    </row>
    <row r="631" spans="5:17" s="6" customFormat="1" x14ac:dyDescent="0.2">
      <c r="E631" s="139"/>
      <c r="J631" s="140"/>
      <c r="Q631" s="4"/>
    </row>
    <row r="632" spans="5:17" s="6" customFormat="1" x14ac:dyDescent="0.2">
      <c r="E632" s="139"/>
      <c r="J632" s="140"/>
      <c r="Q632" s="4"/>
    </row>
    <row r="633" spans="5:17" s="6" customFormat="1" x14ac:dyDescent="0.2">
      <c r="E633" s="139"/>
      <c r="J633" s="140"/>
      <c r="Q633" s="4"/>
    </row>
    <row r="634" spans="5:17" s="6" customFormat="1" x14ac:dyDescent="0.2">
      <c r="E634" s="139"/>
      <c r="J634" s="140"/>
      <c r="Q634" s="4"/>
    </row>
    <row r="635" spans="5:17" s="6" customFormat="1" x14ac:dyDescent="0.2">
      <c r="E635" s="139"/>
      <c r="J635" s="140"/>
      <c r="Q635" s="4"/>
    </row>
    <row r="636" spans="5:17" s="6" customFormat="1" x14ac:dyDescent="0.2">
      <c r="E636" s="139"/>
      <c r="J636" s="140"/>
      <c r="Q636" s="4"/>
    </row>
    <row r="637" spans="5:17" s="6" customFormat="1" x14ac:dyDescent="0.2">
      <c r="E637" s="139"/>
      <c r="J637" s="140"/>
      <c r="Q637" s="4"/>
    </row>
    <row r="638" spans="5:17" s="6" customFormat="1" x14ac:dyDescent="0.2">
      <c r="E638" s="139"/>
      <c r="J638" s="140"/>
      <c r="Q638" s="4"/>
    </row>
    <row r="639" spans="5:17" s="6" customFormat="1" x14ac:dyDescent="0.2">
      <c r="E639" s="139"/>
      <c r="J639" s="140"/>
      <c r="Q639" s="4"/>
    </row>
    <row r="640" spans="5:17" s="6" customFormat="1" x14ac:dyDescent="0.2">
      <c r="E640" s="139"/>
      <c r="J640" s="140"/>
      <c r="Q640" s="4"/>
    </row>
    <row r="641" spans="5:17" s="6" customFormat="1" x14ac:dyDescent="0.2">
      <c r="E641" s="139"/>
      <c r="J641" s="140"/>
      <c r="Q641" s="4"/>
    </row>
    <row r="642" spans="5:17" s="6" customFormat="1" x14ac:dyDescent="0.2">
      <c r="E642" s="139"/>
      <c r="J642" s="140"/>
      <c r="Q642" s="4"/>
    </row>
    <row r="643" spans="5:17" s="6" customFormat="1" x14ac:dyDescent="0.2">
      <c r="E643" s="139"/>
      <c r="J643" s="140"/>
      <c r="Q643" s="4"/>
    </row>
    <row r="644" spans="5:17" s="6" customFormat="1" x14ac:dyDescent="0.2">
      <c r="E644" s="139"/>
      <c r="J644" s="140"/>
      <c r="Q644" s="4"/>
    </row>
    <row r="645" spans="5:17" s="6" customFormat="1" x14ac:dyDescent="0.2">
      <c r="E645" s="139"/>
      <c r="J645" s="140"/>
      <c r="Q645" s="4"/>
    </row>
    <row r="646" spans="5:17" s="6" customFormat="1" x14ac:dyDescent="0.2">
      <c r="E646" s="139"/>
      <c r="J646" s="140"/>
      <c r="Q646" s="4"/>
    </row>
    <row r="647" spans="5:17" s="6" customFormat="1" x14ac:dyDescent="0.2">
      <c r="E647" s="139"/>
      <c r="J647" s="140"/>
      <c r="Q647" s="4"/>
    </row>
    <row r="648" spans="5:17" s="6" customFormat="1" x14ac:dyDescent="0.2">
      <c r="E648" s="139"/>
      <c r="J648" s="140"/>
      <c r="Q648" s="4"/>
    </row>
    <row r="649" spans="5:17" s="6" customFormat="1" x14ac:dyDescent="0.2">
      <c r="E649" s="139"/>
      <c r="J649" s="140"/>
      <c r="Q649" s="4"/>
    </row>
    <row r="650" spans="5:17" s="6" customFormat="1" x14ac:dyDescent="0.2">
      <c r="E650" s="139"/>
      <c r="J650" s="140"/>
      <c r="Q650" s="4"/>
    </row>
    <row r="651" spans="5:17" s="6" customFormat="1" x14ac:dyDescent="0.2">
      <c r="E651" s="139"/>
      <c r="J651" s="140"/>
      <c r="Q651" s="4"/>
    </row>
    <row r="652" spans="5:17" s="6" customFormat="1" x14ac:dyDescent="0.2">
      <c r="E652" s="139"/>
      <c r="J652" s="140"/>
      <c r="Q652" s="4"/>
    </row>
    <row r="653" spans="5:17" s="6" customFormat="1" x14ac:dyDescent="0.2">
      <c r="E653" s="139"/>
      <c r="J653" s="140"/>
      <c r="Q653" s="4"/>
    </row>
    <row r="654" spans="5:17" s="6" customFormat="1" x14ac:dyDescent="0.2">
      <c r="E654" s="139"/>
      <c r="J654" s="140"/>
      <c r="Q654" s="4"/>
    </row>
    <row r="655" spans="5:17" s="6" customFormat="1" x14ac:dyDescent="0.2">
      <c r="E655" s="139"/>
      <c r="J655" s="140"/>
      <c r="Q655" s="4"/>
    </row>
    <row r="656" spans="5:17" s="6" customFormat="1" x14ac:dyDescent="0.2">
      <c r="E656" s="139"/>
      <c r="J656" s="140"/>
      <c r="Q656" s="4"/>
    </row>
    <row r="657" spans="5:17" s="6" customFormat="1" x14ac:dyDescent="0.2">
      <c r="E657" s="139"/>
      <c r="J657" s="140"/>
      <c r="Q657" s="4"/>
    </row>
    <row r="658" spans="5:17" s="6" customFormat="1" x14ac:dyDescent="0.2">
      <c r="E658" s="139"/>
      <c r="J658" s="140"/>
      <c r="Q658" s="4"/>
    </row>
    <row r="659" spans="5:17" s="6" customFormat="1" x14ac:dyDescent="0.2">
      <c r="E659" s="139"/>
      <c r="J659" s="140"/>
      <c r="Q659" s="4"/>
    </row>
    <row r="660" spans="5:17" s="6" customFormat="1" x14ac:dyDescent="0.2">
      <c r="E660" s="139"/>
      <c r="J660" s="140"/>
      <c r="Q660" s="4"/>
    </row>
    <row r="661" spans="5:17" s="6" customFormat="1" x14ac:dyDescent="0.2">
      <c r="E661" s="139"/>
      <c r="J661" s="140"/>
      <c r="Q661" s="4"/>
    </row>
    <row r="662" spans="5:17" s="6" customFormat="1" x14ac:dyDescent="0.2">
      <c r="E662" s="139"/>
      <c r="J662" s="140"/>
      <c r="Q662" s="4"/>
    </row>
    <row r="663" spans="5:17" s="6" customFormat="1" x14ac:dyDescent="0.2">
      <c r="E663" s="139"/>
      <c r="J663" s="140"/>
      <c r="Q663" s="4"/>
    </row>
    <row r="664" spans="5:17" s="6" customFormat="1" x14ac:dyDescent="0.2">
      <c r="E664" s="139"/>
      <c r="J664" s="140"/>
      <c r="Q664" s="4"/>
    </row>
    <row r="665" spans="5:17" s="6" customFormat="1" x14ac:dyDescent="0.2">
      <c r="E665" s="139"/>
      <c r="J665" s="140"/>
      <c r="Q665" s="4"/>
    </row>
    <row r="666" spans="5:17" s="6" customFormat="1" x14ac:dyDescent="0.2">
      <c r="E666" s="139"/>
      <c r="J666" s="140"/>
      <c r="Q666" s="4"/>
    </row>
    <row r="667" spans="5:17" s="6" customFormat="1" x14ac:dyDescent="0.2">
      <c r="E667" s="139"/>
      <c r="J667" s="140"/>
      <c r="Q667" s="4"/>
    </row>
    <row r="668" spans="5:17" s="6" customFormat="1" x14ac:dyDescent="0.2">
      <c r="E668" s="139"/>
      <c r="J668" s="140"/>
      <c r="Q668" s="4"/>
    </row>
    <row r="669" spans="5:17" s="6" customFormat="1" x14ac:dyDescent="0.2">
      <c r="E669" s="139"/>
      <c r="J669" s="140"/>
      <c r="Q669" s="4"/>
    </row>
    <row r="670" spans="5:17" s="6" customFormat="1" x14ac:dyDescent="0.2">
      <c r="E670" s="139"/>
      <c r="J670" s="140"/>
      <c r="Q670" s="4"/>
    </row>
    <row r="671" spans="5:17" s="6" customFormat="1" x14ac:dyDescent="0.2">
      <c r="E671" s="139"/>
      <c r="J671" s="140"/>
      <c r="Q671" s="4"/>
    </row>
    <row r="672" spans="5:17" s="6" customFormat="1" x14ac:dyDescent="0.2">
      <c r="E672" s="139"/>
      <c r="J672" s="140"/>
      <c r="Q672" s="4"/>
    </row>
    <row r="673" spans="5:17" s="6" customFormat="1" x14ac:dyDescent="0.2">
      <c r="E673" s="139"/>
      <c r="J673" s="140"/>
      <c r="Q673" s="4"/>
    </row>
    <row r="674" spans="5:17" s="6" customFormat="1" x14ac:dyDescent="0.2">
      <c r="E674" s="139"/>
      <c r="J674" s="140"/>
      <c r="Q674" s="4"/>
    </row>
    <row r="675" spans="5:17" s="6" customFormat="1" x14ac:dyDescent="0.2">
      <c r="E675" s="139"/>
      <c r="J675" s="140"/>
      <c r="Q675" s="4"/>
    </row>
    <row r="676" spans="5:17" s="6" customFormat="1" x14ac:dyDescent="0.2">
      <c r="E676" s="139"/>
      <c r="J676" s="140"/>
      <c r="Q676" s="4"/>
    </row>
    <row r="677" spans="5:17" s="6" customFormat="1" x14ac:dyDescent="0.2">
      <c r="E677" s="139"/>
      <c r="J677" s="140"/>
      <c r="Q677" s="4"/>
    </row>
    <row r="678" spans="5:17" s="6" customFormat="1" x14ac:dyDescent="0.2">
      <c r="E678" s="139"/>
      <c r="J678" s="140"/>
      <c r="Q678" s="4"/>
    </row>
    <row r="679" spans="5:17" s="6" customFormat="1" x14ac:dyDescent="0.2">
      <c r="E679" s="139"/>
      <c r="J679" s="140"/>
      <c r="Q679" s="4"/>
    </row>
    <row r="680" spans="5:17" s="6" customFormat="1" x14ac:dyDescent="0.2">
      <c r="E680" s="139"/>
      <c r="J680" s="140"/>
      <c r="Q680" s="4"/>
    </row>
    <row r="681" spans="5:17" s="6" customFormat="1" x14ac:dyDescent="0.2">
      <c r="E681" s="139"/>
      <c r="J681" s="140"/>
      <c r="Q681" s="4"/>
    </row>
    <row r="682" spans="5:17" s="6" customFormat="1" x14ac:dyDescent="0.2">
      <c r="E682" s="139"/>
      <c r="J682" s="140"/>
      <c r="Q682" s="4"/>
    </row>
    <row r="683" spans="5:17" s="6" customFormat="1" x14ac:dyDescent="0.2">
      <c r="E683" s="139"/>
      <c r="J683" s="140"/>
      <c r="Q683" s="4"/>
    </row>
    <row r="684" spans="5:17" s="6" customFormat="1" x14ac:dyDescent="0.2">
      <c r="E684" s="139"/>
      <c r="J684" s="140"/>
      <c r="Q684" s="4"/>
    </row>
    <row r="685" spans="5:17" s="6" customFormat="1" x14ac:dyDescent="0.2">
      <c r="E685" s="139"/>
      <c r="J685" s="140"/>
      <c r="Q685" s="4"/>
    </row>
    <row r="686" spans="5:17" s="6" customFormat="1" x14ac:dyDescent="0.2">
      <c r="E686" s="139"/>
      <c r="J686" s="140"/>
      <c r="Q686" s="4"/>
    </row>
    <row r="687" spans="5:17" s="6" customFormat="1" x14ac:dyDescent="0.2">
      <c r="E687" s="139"/>
      <c r="J687" s="140"/>
      <c r="Q687" s="4"/>
    </row>
    <row r="688" spans="5:17" s="6" customFormat="1" x14ac:dyDescent="0.2">
      <c r="E688" s="139"/>
      <c r="J688" s="140"/>
      <c r="Q688" s="4"/>
    </row>
    <row r="689" spans="5:17" s="6" customFormat="1" x14ac:dyDescent="0.2">
      <c r="E689" s="139"/>
      <c r="J689" s="140"/>
      <c r="Q689" s="4"/>
    </row>
    <row r="690" spans="5:17" s="6" customFormat="1" x14ac:dyDescent="0.2">
      <c r="E690" s="139"/>
      <c r="J690" s="140"/>
      <c r="Q690" s="4"/>
    </row>
    <row r="691" spans="5:17" s="6" customFormat="1" x14ac:dyDescent="0.2">
      <c r="E691" s="139"/>
      <c r="J691" s="140"/>
      <c r="Q691" s="4"/>
    </row>
    <row r="692" spans="5:17" s="6" customFormat="1" x14ac:dyDescent="0.2">
      <c r="E692" s="139"/>
      <c r="J692" s="140"/>
      <c r="Q692" s="4"/>
    </row>
    <row r="693" spans="5:17" s="6" customFormat="1" x14ac:dyDescent="0.2">
      <c r="E693" s="139"/>
      <c r="J693" s="140"/>
      <c r="Q693" s="4"/>
    </row>
    <row r="694" spans="5:17" s="6" customFormat="1" x14ac:dyDescent="0.2">
      <c r="E694" s="139"/>
      <c r="J694" s="140"/>
      <c r="Q694" s="4"/>
    </row>
    <row r="695" spans="5:17" s="6" customFormat="1" x14ac:dyDescent="0.2">
      <c r="E695" s="139"/>
      <c r="J695" s="140"/>
      <c r="Q695" s="4"/>
    </row>
    <row r="696" spans="5:17" s="6" customFormat="1" x14ac:dyDescent="0.2">
      <c r="E696" s="139"/>
      <c r="J696" s="140"/>
      <c r="Q696" s="4"/>
    </row>
    <row r="697" spans="5:17" s="6" customFormat="1" x14ac:dyDescent="0.2">
      <c r="E697" s="139"/>
      <c r="J697" s="140"/>
      <c r="Q697" s="4"/>
    </row>
    <row r="698" spans="5:17" s="6" customFormat="1" x14ac:dyDescent="0.2">
      <c r="E698" s="139"/>
      <c r="J698" s="140"/>
      <c r="Q698" s="4"/>
    </row>
    <row r="699" spans="5:17" s="6" customFormat="1" x14ac:dyDescent="0.2">
      <c r="E699" s="139"/>
      <c r="J699" s="140"/>
      <c r="Q699" s="4"/>
    </row>
    <row r="700" spans="5:17" s="6" customFormat="1" x14ac:dyDescent="0.2">
      <c r="E700" s="139"/>
      <c r="J700" s="140"/>
      <c r="Q700" s="4"/>
    </row>
    <row r="701" spans="5:17" s="6" customFormat="1" x14ac:dyDescent="0.2">
      <c r="E701" s="139"/>
      <c r="J701" s="140"/>
      <c r="Q701" s="4"/>
    </row>
    <row r="702" spans="5:17" s="6" customFormat="1" x14ac:dyDescent="0.2">
      <c r="E702" s="139"/>
      <c r="J702" s="140"/>
      <c r="Q702" s="4"/>
    </row>
    <row r="703" spans="5:17" s="6" customFormat="1" x14ac:dyDescent="0.2">
      <c r="E703" s="139"/>
      <c r="J703" s="140"/>
      <c r="Q703" s="4"/>
    </row>
    <row r="704" spans="5:17" s="6" customFormat="1" x14ac:dyDescent="0.2">
      <c r="E704" s="139"/>
      <c r="J704" s="140"/>
      <c r="Q704" s="4"/>
    </row>
    <row r="705" spans="5:17" s="6" customFormat="1" x14ac:dyDescent="0.2">
      <c r="E705" s="139"/>
      <c r="J705" s="140"/>
      <c r="Q705" s="4"/>
    </row>
    <row r="706" spans="5:17" s="6" customFormat="1" x14ac:dyDescent="0.2">
      <c r="E706" s="139"/>
      <c r="J706" s="140"/>
      <c r="Q706" s="4"/>
    </row>
    <row r="707" spans="5:17" s="6" customFormat="1" x14ac:dyDescent="0.2">
      <c r="E707" s="139"/>
      <c r="J707" s="140"/>
      <c r="Q707" s="4"/>
    </row>
    <row r="708" spans="5:17" s="6" customFormat="1" x14ac:dyDescent="0.2">
      <c r="E708" s="139"/>
      <c r="J708" s="140"/>
      <c r="Q708" s="4"/>
    </row>
    <row r="709" spans="5:17" s="6" customFormat="1" x14ac:dyDescent="0.2">
      <c r="E709" s="139"/>
      <c r="J709" s="140"/>
      <c r="Q709" s="4"/>
    </row>
    <row r="710" spans="5:17" s="6" customFormat="1" x14ac:dyDescent="0.2">
      <c r="E710" s="139"/>
      <c r="J710" s="140"/>
      <c r="Q710" s="4"/>
    </row>
    <row r="711" spans="5:17" s="6" customFormat="1" x14ac:dyDescent="0.2">
      <c r="E711" s="139"/>
      <c r="J711" s="140"/>
      <c r="Q711" s="4"/>
    </row>
    <row r="712" spans="5:17" s="6" customFormat="1" x14ac:dyDescent="0.2">
      <c r="E712" s="139"/>
      <c r="J712" s="140"/>
      <c r="Q712" s="4"/>
    </row>
    <row r="713" spans="5:17" s="6" customFormat="1" x14ac:dyDescent="0.2">
      <c r="E713" s="139"/>
      <c r="J713" s="140"/>
      <c r="Q713" s="4"/>
    </row>
    <row r="714" spans="5:17" s="6" customFormat="1" x14ac:dyDescent="0.2">
      <c r="E714" s="139"/>
      <c r="J714" s="140"/>
      <c r="Q714" s="4"/>
    </row>
    <row r="715" spans="5:17" s="6" customFormat="1" x14ac:dyDescent="0.2">
      <c r="E715" s="139"/>
      <c r="J715" s="140"/>
      <c r="Q715" s="4"/>
    </row>
    <row r="716" spans="5:17" s="6" customFormat="1" x14ac:dyDescent="0.2">
      <c r="E716" s="139"/>
      <c r="J716" s="140"/>
      <c r="Q716" s="4"/>
    </row>
    <row r="717" spans="5:17" s="6" customFormat="1" x14ac:dyDescent="0.2">
      <c r="E717" s="139"/>
      <c r="J717" s="140"/>
      <c r="Q717" s="4"/>
    </row>
    <row r="718" spans="5:17" s="6" customFormat="1" x14ac:dyDescent="0.2">
      <c r="E718" s="139"/>
      <c r="J718" s="140"/>
      <c r="Q718" s="4"/>
    </row>
    <row r="719" spans="5:17" s="6" customFormat="1" x14ac:dyDescent="0.2">
      <c r="E719" s="139"/>
      <c r="J719" s="140"/>
      <c r="Q719" s="4"/>
    </row>
    <row r="720" spans="5:17" s="6" customFormat="1" x14ac:dyDescent="0.2">
      <c r="E720" s="139"/>
      <c r="J720" s="140"/>
      <c r="Q720" s="4"/>
    </row>
    <row r="721" spans="5:17" s="6" customFormat="1" x14ac:dyDescent="0.2">
      <c r="E721" s="139"/>
      <c r="J721" s="140"/>
      <c r="Q721" s="4"/>
    </row>
    <row r="722" spans="5:17" s="6" customFormat="1" x14ac:dyDescent="0.2">
      <c r="E722" s="139"/>
      <c r="J722" s="140"/>
      <c r="Q722" s="4"/>
    </row>
    <row r="723" spans="5:17" s="6" customFormat="1" x14ac:dyDescent="0.2">
      <c r="E723" s="139"/>
      <c r="J723" s="140"/>
      <c r="Q723" s="4"/>
    </row>
    <row r="724" spans="5:17" s="6" customFormat="1" x14ac:dyDescent="0.2">
      <c r="E724" s="139"/>
      <c r="J724" s="140"/>
      <c r="Q724" s="4"/>
    </row>
    <row r="725" spans="5:17" s="6" customFormat="1" x14ac:dyDescent="0.2">
      <c r="E725" s="139"/>
      <c r="J725" s="140"/>
      <c r="Q725" s="4"/>
    </row>
    <row r="726" spans="5:17" s="6" customFormat="1" x14ac:dyDescent="0.2">
      <c r="E726" s="139"/>
      <c r="J726" s="140"/>
      <c r="Q726" s="4"/>
    </row>
    <row r="727" spans="5:17" s="6" customFormat="1" x14ac:dyDescent="0.2">
      <c r="E727" s="139"/>
      <c r="J727" s="140"/>
      <c r="Q727" s="4"/>
    </row>
    <row r="728" spans="5:17" s="6" customFormat="1" x14ac:dyDescent="0.2">
      <c r="E728" s="139"/>
      <c r="J728" s="140"/>
      <c r="Q728" s="4"/>
    </row>
    <row r="729" spans="5:17" s="6" customFormat="1" x14ac:dyDescent="0.2">
      <c r="E729" s="139"/>
      <c r="J729" s="140"/>
      <c r="Q729" s="4"/>
    </row>
    <row r="730" spans="5:17" s="6" customFormat="1" x14ac:dyDescent="0.2">
      <c r="E730" s="139"/>
      <c r="J730" s="140"/>
      <c r="Q730" s="4"/>
    </row>
    <row r="731" spans="5:17" s="6" customFormat="1" x14ac:dyDescent="0.2">
      <c r="E731" s="139"/>
      <c r="J731" s="140"/>
      <c r="Q731" s="4"/>
    </row>
    <row r="732" spans="5:17" s="6" customFormat="1" x14ac:dyDescent="0.2">
      <c r="E732" s="139"/>
      <c r="J732" s="140"/>
      <c r="Q732" s="4"/>
    </row>
    <row r="733" spans="5:17" s="6" customFormat="1" x14ac:dyDescent="0.2">
      <c r="E733" s="139"/>
      <c r="J733" s="140"/>
      <c r="Q733" s="4"/>
    </row>
    <row r="734" spans="5:17" s="6" customFormat="1" x14ac:dyDescent="0.2">
      <c r="E734" s="139"/>
      <c r="J734" s="140"/>
      <c r="Q734" s="4"/>
    </row>
    <row r="735" spans="5:17" s="6" customFormat="1" x14ac:dyDescent="0.2">
      <c r="E735" s="139"/>
      <c r="J735" s="140"/>
      <c r="Q735" s="4"/>
    </row>
    <row r="736" spans="5:17" s="6" customFormat="1" x14ac:dyDescent="0.2">
      <c r="E736" s="139"/>
      <c r="J736" s="140"/>
      <c r="Q736" s="4"/>
    </row>
    <row r="737" spans="5:17" s="6" customFormat="1" x14ac:dyDescent="0.2">
      <c r="E737" s="139"/>
      <c r="J737" s="140"/>
      <c r="Q737" s="4"/>
    </row>
    <row r="738" spans="5:17" s="6" customFormat="1" x14ac:dyDescent="0.2">
      <c r="E738" s="139"/>
      <c r="J738" s="140"/>
      <c r="Q738" s="4"/>
    </row>
    <row r="739" spans="5:17" s="6" customFormat="1" x14ac:dyDescent="0.2">
      <c r="E739" s="139"/>
      <c r="J739" s="140"/>
      <c r="Q739" s="4"/>
    </row>
    <row r="740" spans="5:17" s="6" customFormat="1" x14ac:dyDescent="0.2">
      <c r="E740" s="139"/>
      <c r="J740" s="140"/>
      <c r="Q740" s="4"/>
    </row>
    <row r="741" spans="5:17" s="6" customFormat="1" x14ac:dyDescent="0.2">
      <c r="E741" s="139"/>
      <c r="J741" s="140"/>
      <c r="Q741" s="4"/>
    </row>
    <row r="742" spans="5:17" s="6" customFormat="1" x14ac:dyDescent="0.2">
      <c r="E742" s="139"/>
      <c r="J742" s="140"/>
      <c r="Q742" s="4"/>
    </row>
    <row r="743" spans="5:17" s="6" customFormat="1" x14ac:dyDescent="0.2">
      <c r="E743" s="139"/>
      <c r="J743" s="140"/>
      <c r="Q743" s="4"/>
    </row>
    <row r="744" spans="5:17" s="6" customFormat="1" x14ac:dyDescent="0.2">
      <c r="E744" s="139"/>
      <c r="J744" s="140"/>
      <c r="Q744" s="4"/>
    </row>
    <row r="745" spans="5:17" s="6" customFormat="1" x14ac:dyDescent="0.2">
      <c r="E745" s="139"/>
      <c r="J745" s="140"/>
      <c r="Q745" s="4"/>
    </row>
    <row r="746" spans="5:17" s="6" customFormat="1" x14ac:dyDescent="0.2">
      <c r="E746" s="139"/>
      <c r="J746" s="140"/>
      <c r="Q746" s="4"/>
    </row>
    <row r="747" spans="5:17" s="6" customFormat="1" x14ac:dyDescent="0.2">
      <c r="E747" s="139"/>
      <c r="J747" s="140"/>
      <c r="Q747" s="4"/>
    </row>
    <row r="748" spans="5:17" s="6" customFormat="1" x14ac:dyDescent="0.2">
      <c r="E748" s="139"/>
      <c r="J748" s="140"/>
      <c r="Q748" s="4"/>
    </row>
    <row r="749" spans="5:17" s="6" customFormat="1" x14ac:dyDescent="0.2">
      <c r="E749" s="139"/>
      <c r="J749" s="140"/>
      <c r="Q749" s="4"/>
    </row>
    <row r="750" spans="5:17" s="6" customFormat="1" x14ac:dyDescent="0.2">
      <c r="E750" s="139"/>
      <c r="J750" s="140"/>
      <c r="Q750" s="4"/>
    </row>
    <row r="751" spans="5:17" s="6" customFormat="1" x14ac:dyDescent="0.2">
      <c r="E751" s="139"/>
      <c r="J751" s="140"/>
      <c r="Q751" s="4"/>
    </row>
    <row r="752" spans="5:17" s="6" customFormat="1" x14ac:dyDescent="0.2">
      <c r="E752" s="139"/>
      <c r="J752" s="140"/>
      <c r="Q752" s="4"/>
    </row>
    <row r="753" spans="5:17" s="6" customFormat="1" x14ac:dyDescent="0.2">
      <c r="E753" s="139"/>
      <c r="J753" s="140"/>
      <c r="Q753" s="4"/>
    </row>
    <row r="754" spans="5:17" s="6" customFormat="1" x14ac:dyDescent="0.2">
      <c r="E754" s="139"/>
      <c r="J754" s="140"/>
      <c r="Q754" s="4"/>
    </row>
    <row r="755" spans="5:17" s="6" customFormat="1" x14ac:dyDescent="0.2">
      <c r="E755" s="139"/>
      <c r="J755" s="140"/>
      <c r="Q755" s="4"/>
    </row>
    <row r="756" spans="5:17" s="6" customFormat="1" x14ac:dyDescent="0.2">
      <c r="E756" s="139"/>
      <c r="J756" s="140"/>
      <c r="Q756" s="4"/>
    </row>
    <row r="757" spans="5:17" s="6" customFormat="1" x14ac:dyDescent="0.2">
      <c r="E757" s="139"/>
      <c r="J757" s="140"/>
      <c r="Q757" s="4"/>
    </row>
    <row r="758" spans="5:17" s="6" customFormat="1" x14ac:dyDescent="0.2">
      <c r="E758" s="139"/>
      <c r="J758" s="140"/>
      <c r="Q758" s="4"/>
    </row>
    <row r="759" spans="5:17" s="6" customFormat="1" x14ac:dyDescent="0.2">
      <c r="E759" s="139"/>
      <c r="J759" s="140"/>
      <c r="Q759" s="4"/>
    </row>
    <row r="760" spans="5:17" s="6" customFormat="1" x14ac:dyDescent="0.2">
      <c r="E760" s="139"/>
      <c r="J760" s="140"/>
      <c r="Q760" s="4"/>
    </row>
    <row r="761" spans="5:17" s="6" customFormat="1" x14ac:dyDescent="0.2">
      <c r="E761" s="139"/>
      <c r="J761" s="140"/>
      <c r="Q761" s="4"/>
    </row>
    <row r="762" spans="5:17" s="6" customFormat="1" x14ac:dyDescent="0.2">
      <c r="E762" s="139"/>
      <c r="J762" s="140"/>
      <c r="Q762" s="4"/>
    </row>
    <row r="763" spans="5:17" s="6" customFormat="1" x14ac:dyDescent="0.2">
      <c r="E763" s="139"/>
      <c r="J763" s="140"/>
      <c r="Q763" s="4"/>
    </row>
    <row r="764" spans="5:17" s="6" customFormat="1" x14ac:dyDescent="0.2">
      <c r="E764" s="139"/>
      <c r="J764" s="140"/>
      <c r="Q764" s="4"/>
    </row>
    <row r="765" spans="5:17" s="6" customFormat="1" x14ac:dyDescent="0.2">
      <c r="E765" s="139"/>
      <c r="J765" s="140"/>
      <c r="Q765" s="4"/>
    </row>
    <row r="766" spans="5:17" s="6" customFormat="1" x14ac:dyDescent="0.2">
      <c r="E766" s="139"/>
      <c r="J766" s="140"/>
      <c r="Q766" s="4"/>
    </row>
    <row r="767" spans="5:17" s="6" customFormat="1" x14ac:dyDescent="0.2">
      <c r="E767" s="139"/>
      <c r="J767" s="140"/>
      <c r="Q767" s="4"/>
    </row>
    <row r="768" spans="5:17" s="6" customFormat="1" x14ac:dyDescent="0.2">
      <c r="E768" s="139"/>
      <c r="J768" s="140"/>
      <c r="Q768" s="4"/>
    </row>
    <row r="769" spans="5:17" s="6" customFormat="1" x14ac:dyDescent="0.2">
      <c r="E769" s="139"/>
      <c r="J769" s="140"/>
      <c r="Q769" s="4"/>
    </row>
    <row r="770" spans="5:17" s="6" customFormat="1" x14ac:dyDescent="0.2">
      <c r="E770" s="139"/>
      <c r="J770" s="140"/>
      <c r="Q770" s="4"/>
    </row>
    <row r="771" spans="5:17" s="6" customFormat="1" x14ac:dyDescent="0.2">
      <c r="E771" s="139"/>
      <c r="J771" s="140"/>
      <c r="Q771" s="4"/>
    </row>
    <row r="772" spans="5:17" s="6" customFormat="1" x14ac:dyDescent="0.2">
      <c r="E772" s="139"/>
      <c r="J772" s="140"/>
      <c r="Q772" s="4"/>
    </row>
    <row r="773" spans="5:17" s="6" customFormat="1" x14ac:dyDescent="0.2">
      <c r="E773" s="139"/>
      <c r="J773" s="140"/>
      <c r="Q773" s="4"/>
    </row>
    <row r="774" spans="5:17" s="6" customFormat="1" x14ac:dyDescent="0.2">
      <c r="E774" s="139"/>
      <c r="J774" s="140"/>
      <c r="Q774" s="4"/>
    </row>
    <row r="775" spans="5:17" s="6" customFormat="1" x14ac:dyDescent="0.2">
      <c r="E775" s="139"/>
      <c r="J775" s="140"/>
      <c r="Q775" s="4"/>
    </row>
    <row r="776" spans="5:17" s="6" customFormat="1" x14ac:dyDescent="0.2">
      <c r="E776" s="139"/>
      <c r="J776" s="140"/>
      <c r="Q776" s="4"/>
    </row>
    <row r="777" spans="5:17" s="6" customFormat="1" x14ac:dyDescent="0.2">
      <c r="E777" s="139"/>
      <c r="J777" s="140"/>
      <c r="Q777" s="4"/>
    </row>
    <row r="778" spans="5:17" s="6" customFormat="1" x14ac:dyDescent="0.2">
      <c r="E778" s="139"/>
      <c r="J778" s="140"/>
      <c r="Q778" s="4"/>
    </row>
    <row r="779" spans="5:17" s="6" customFormat="1" x14ac:dyDescent="0.2">
      <c r="E779" s="139"/>
      <c r="J779" s="140"/>
      <c r="Q779" s="4"/>
    </row>
    <row r="780" spans="5:17" s="6" customFormat="1" x14ac:dyDescent="0.2">
      <c r="E780" s="139"/>
      <c r="J780" s="140"/>
      <c r="Q780" s="4"/>
    </row>
    <row r="781" spans="5:17" s="6" customFormat="1" x14ac:dyDescent="0.2">
      <c r="E781" s="139"/>
      <c r="J781" s="140"/>
      <c r="Q781" s="4"/>
    </row>
    <row r="782" spans="5:17" s="6" customFormat="1" x14ac:dyDescent="0.2">
      <c r="E782" s="139"/>
      <c r="J782" s="140"/>
      <c r="Q782" s="4"/>
    </row>
    <row r="783" spans="5:17" s="6" customFormat="1" x14ac:dyDescent="0.2">
      <c r="E783" s="139"/>
      <c r="J783" s="140"/>
      <c r="Q783" s="4"/>
    </row>
    <row r="784" spans="5:17" s="6" customFormat="1" x14ac:dyDescent="0.2">
      <c r="E784" s="139"/>
      <c r="J784" s="140"/>
      <c r="Q784" s="4"/>
    </row>
    <row r="785" spans="5:17" s="6" customFormat="1" x14ac:dyDescent="0.2">
      <c r="E785" s="139"/>
      <c r="J785" s="140"/>
      <c r="Q785" s="4"/>
    </row>
    <row r="786" spans="5:17" s="6" customFormat="1" x14ac:dyDescent="0.2">
      <c r="E786" s="139"/>
      <c r="J786" s="140"/>
      <c r="Q786" s="4"/>
    </row>
    <row r="787" spans="5:17" s="6" customFormat="1" x14ac:dyDescent="0.2">
      <c r="E787" s="139"/>
      <c r="J787" s="140"/>
      <c r="Q787" s="4"/>
    </row>
    <row r="788" spans="5:17" s="6" customFormat="1" x14ac:dyDescent="0.2">
      <c r="E788" s="139"/>
      <c r="J788" s="140"/>
      <c r="Q788" s="4"/>
    </row>
    <row r="789" spans="5:17" s="6" customFormat="1" x14ac:dyDescent="0.2">
      <c r="E789" s="139"/>
      <c r="J789" s="140"/>
      <c r="Q789" s="4"/>
    </row>
    <row r="790" spans="5:17" s="6" customFormat="1" x14ac:dyDescent="0.2">
      <c r="E790" s="139"/>
      <c r="J790" s="140"/>
      <c r="Q790" s="4"/>
    </row>
    <row r="791" spans="5:17" s="6" customFormat="1" x14ac:dyDescent="0.2">
      <c r="E791" s="139"/>
      <c r="J791" s="140"/>
      <c r="Q791" s="4"/>
    </row>
    <row r="792" spans="5:17" s="6" customFormat="1" x14ac:dyDescent="0.2">
      <c r="E792" s="139"/>
      <c r="J792" s="140"/>
      <c r="Q792" s="4"/>
    </row>
    <row r="793" spans="5:17" s="6" customFormat="1" x14ac:dyDescent="0.2">
      <c r="E793" s="139"/>
      <c r="J793" s="140"/>
      <c r="Q793" s="4"/>
    </row>
    <row r="794" spans="5:17" s="6" customFormat="1" x14ac:dyDescent="0.2">
      <c r="E794" s="139"/>
      <c r="J794" s="140"/>
      <c r="Q794" s="4"/>
    </row>
    <row r="795" spans="5:17" s="6" customFormat="1" x14ac:dyDescent="0.2">
      <c r="E795" s="139"/>
      <c r="J795" s="140"/>
      <c r="Q795" s="4"/>
    </row>
    <row r="796" spans="5:17" s="6" customFormat="1" x14ac:dyDescent="0.2">
      <c r="E796" s="139"/>
      <c r="J796" s="140"/>
      <c r="Q796" s="4"/>
    </row>
    <row r="797" spans="5:17" s="6" customFormat="1" x14ac:dyDescent="0.2">
      <c r="E797" s="139"/>
      <c r="J797" s="140"/>
      <c r="Q797" s="4"/>
    </row>
    <row r="798" spans="5:17" s="6" customFormat="1" x14ac:dyDescent="0.2">
      <c r="E798" s="139"/>
      <c r="J798" s="140"/>
      <c r="Q798" s="4"/>
    </row>
    <row r="799" spans="5:17" s="6" customFormat="1" x14ac:dyDescent="0.2">
      <c r="E799" s="139"/>
      <c r="J799" s="140"/>
      <c r="Q799" s="4"/>
    </row>
    <row r="800" spans="5:17" s="6" customFormat="1" x14ac:dyDescent="0.2">
      <c r="E800" s="139"/>
      <c r="J800" s="140"/>
      <c r="Q800" s="4"/>
    </row>
    <row r="801" spans="5:17" s="6" customFormat="1" x14ac:dyDescent="0.2">
      <c r="E801" s="139"/>
      <c r="J801" s="140"/>
      <c r="Q801" s="4"/>
    </row>
    <row r="802" spans="5:17" s="6" customFormat="1" x14ac:dyDescent="0.2">
      <c r="E802" s="139"/>
      <c r="J802" s="140"/>
      <c r="Q802" s="4"/>
    </row>
    <row r="803" spans="5:17" s="6" customFormat="1" x14ac:dyDescent="0.2">
      <c r="E803" s="139"/>
      <c r="J803" s="140"/>
      <c r="Q803" s="4"/>
    </row>
    <row r="804" spans="5:17" s="6" customFormat="1" x14ac:dyDescent="0.2">
      <c r="E804" s="139"/>
      <c r="J804" s="140"/>
      <c r="Q804" s="4"/>
    </row>
    <row r="805" spans="5:17" s="6" customFormat="1" x14ac:dyDescent="0.2">
      <c r="E805" s="139"/>
      <c r="J805" s="140"/>
      <c r="Q805" s="4"/>
    </row>
    <row r="806" spans="5:17" s="6" customFormat="1" x14ac:dyDescent="0.2">
      <c r="E806" s="139"/>
      <c r="J806" s="140"/>
      <c r="Q806" s="4"/>
    </row>
    <row r="807" spans="5:17" s="6" customFormat="1" x14ac:dyDescent="0.2">
      <c r="E807" s="139"/>
      <c r="J807" s="140"/>
      <c r="Q807" s="4"/>
    </row>
    <row r="808" spans="5:17" s="6" customFormat="1" x14ac:dyDescent="0.2">
      <c r="E808" s="139"/>
      <c r="J808" s="140"/>
      <c r="Q808" s="4"/>
    </row>
    <row r="809" spans="5:17" s="6" customFormat="1" x14ac:dyDescent="0.2">
      <c r="E809" s="139"/>
      <c r="J809" s="140"/>
      <c r="Q809" s="4"/>
    </row>
    <row r="810" spans="5:17" s="6" customFormat="1" x14ac:dyDescent="0.2">
      <c r="E810" s="139"/>
      <c r="J810" s="140"/>
      <c r="Q810" s="4"/>
    </row>
    <row r="811" spans="5:17" s="6" customFormat="1" x14ac:dyDescent="0.2">
      <c r="E811" s="139"/>
      <c r="J811" s="140"/>
      <c r="Q811" s="4"/>
    </row>
    <row r="812" spans="5:17" s="6" customFormat="1" x14ac:dyDescent="0.2">
      <c r="E812" s="139"/>
      <c r="J812" s="140"/>
      <c r="Q812" s="4"/>
    </row>
    <row r="813" spans="5:17" s="6" customFormat="1" x14ac:dyDescent="0.2">
      <c r="E813" s="139"/>
      <c r="J813" s="140"/>
      <c r="Q813" s="4"/>
    </row>
    <row r="814" spans="5:17" s="6" customFormat="1" x14ac:dyDescent="0.2">
      <c r="E814" s="139"/>
      <c r="J814" s="140"/>
      <c r="Q814" s="4"/>
    </row>
    <row r="815" spans="5:17" s="6" customFormat="1" x14ac:dyDescent="0.2">
      <c r="E815" s="139"/>
      <c r="J815" s="140"/>
      <c r="Q815" s="4"/>
    </row>
    <row r="816" spans="5:17" s="6" customFormat="1" x14ac:dyDescent="0.2">
      <c r="E816" s="139"/>
      <c r="J816" s="140"/>
      <c r="Q816" s="4"/>
    </row>
    <row r="817" spans="5:17" s="6" customFormat="1" x14ac:dyDescent="0.2">
      <c r="E817" s="139"/>
      <c r="J817" s="140"/>
      <c r="Q817" s="4"/>
    </row>
    <row r="818" spans="5:17" s="6" customFormat="1" x14ac:dyDescent="0.2">
      <c r="E818" s="139"/>
      <c r="J818" s="140"/>
      <c r="Q818" s="4"/>
    </row>
    <row r="819" spans="5:17" s="6" customFormat="1" x14ac:dyDescent="0.2">
      <c r="E819" s="139"/>
      <c r="J819" s="140"/>
      <c r="Q819" s="4"/>
    </row>
    <row r="820" spans="5:17" s="6" customFormat="1" x14ac:dyDescent="0.2">
      <c r="E820" s="139"/>
      <c r="J820" s="140"/>
      <c r="Q820" s="4"/>
    </row>
    <row r="821" spans="5:17" s="6" customFormat="1" x14ac:dyDescent="0.2">
      <c r="E821" s="139"/>
      <c r="J821" s="140"/>
      <c r="Q821" s="4"/>
    </row>
    <row r="822" spans="5:17" s="6" customFormat="1" x14ac:dyDescent="0.2">
      <c r="E822" s="139"/>
      <c r="J822" s="140"/>
      <c r="Q822" s="4"/>
    </row>
    <row r="823" spans="5:17" s="6" customFormat="1" x14ac:dyDescent="0.2">
      <c r="E823" s="139"/>
      <c r="J823" s="140"/>
      <c r="Q823" s="4"/>
    </row>
    <row r="824" spans="5:17" s="6" customFormat="1" x14ac:dyDescent="0.2">
      <c r="E824" s="139"/>
      <c r="J824" s="140"/>
      <c r="Q824" s="4"/>
    </row>
    <row r="825" spans="5:17" s="6" customFormat="1" x14ac:dyDescent="0.2">
      <c r="E825" s="139"/>
      <c r="J825" s="140"/>
      <c r="Q825" s="4"/>
    </row>
    <row r="826" spans="5:17" s="6" customFormat="1" x14ac:dyDescent="0.2">
      <c r="E826" s="139"/>
      <c r="J826" s="140"/>
      <c r="Q826" s="4"/>
    </row>
    <row r="827" spans="5:17" s="6" customFormat="1" x14ac:dyDescent="0.2">
      <c r="E827" s="139"/>
      <c r="J827" s="140"/>
      <c r="Q827" s="4"/>
    </row>
    <row r="828" spans="5:17" s="6" customFormat="1" x14ac:dyDescent="0.2">
      <c r="E828" s="139"/>
      <c r="J828" s="140"/>
      <c r="Q828" s="4"/>
    </row>
    <row r="829" spans="5:17" s="6" customFormat="1" x14ac:dyDescent="0.2">
      <c r="E829" s="139"/>
      <c r="J829" s="140"/>
      <c r="Q829" s="4"/>
    </row>
    <row r="830" spans="5:17" s="6" customFormat="1" x14ac:dyDescent="0.2">
      <c r="E830" s="139"/>
      <c r="J830" s="140"/>
      <c r="Q830" s="4"/>
    </row>
    <row r="831" spans="5:17" s="6" customFormat="1" x14ac:dyDescent="0.2">
      <c r="E831" s="139"/>
      <c r="J831" s="140"/>
      <c r="Q831" s="4"/>
    </row>
    <row r="832" spans="5:17" s="6" customFormat="1" x14ac:dyDescent="0.2">
      <c r="E832" s="139"/>
      <c r="J832" s="140"/>
      <c r="Q832" s="4"/>
    </row>
    <row r="833" spans="5:17" s="6" customFormat="1" x14ac:dyDescent="0.2">
      <c r="E833" s="139"/>
      <c r="J833" s="140"/>
      <c r="Q833" s="4"/>
    </row>
    <row r="834" spans="5:17" s="6" customFormat="1" x14ac:dyDescent="0.2">
      <c r="E834" s="139"/>
      <c r="J834" s="140"/>
      <c r="Q834" s="4"/>
    </row>
    <row r="835" spans="5:17" s="6" customFormat="1" x14ac:dyDescent="0.2">
      <c r="E835" s="139"/>
      <c r="J835" s="140"/>
      <c r="Q835" s="4"/>
    </row>
    <row r="836" spans="5:17" s="6" customFormat="1" x14ac:dyDescent="0.2">
      <c r="E836" s="139"/>
      <c r="J836" s="140"/>
      <c r="Q836" s="4"/>
    </row>
    <row r="837" spans="5:17" s="6" customFormat="1" x14ac:dyDescent="0.2">
      <c r="E837" s="139"/>
      <c r="J837" s="140"/>
      <c r="Q837" s="4"/>
    </row>
    <row r="838" spans="5:17" s="6" customFormat="1" x14ac:dyDescent="0.2">
      <c r="E838" s="139"/>
      <c r="J838" s="140"/>
      <c r="Q838" s="4"/>
    </row>
    <row r="839" spans="5:17" s="6" customFormat="1" x14ac:dyDescent="0.2">
      <c r="E839" s="139"/>
      <c r="J839" s="140"/>
      <c r="Q839" s="4"/>
    </row>
    <row r="840" spans="5:17" s="6" customFormat="1" x14ac:dyDescent="0.2">
      <c r="E840" s="139"/>
      <c r="J840" s="140"/>
      <c r="Q840" s="4"/>
    </row>
    <row r="841" spans="5:17" s="6" customFormat="1" x14ac:dyDescent="0.2">
      <c r="E841" s="139"/>
      <c r="J841" s="140"/>
      <c r="Q841" s="4"/>
    </row>
    <row r="842" spans="5:17" s="6" customFormat="1" x14ac:dyDescent="0.2">
      <c r="E842" s="139"/>
      <c r="J842" s="140"/>
      <c r="Q842" s="4"/>
    </row>
    <row r="843" spans="5:17" s="6" customFormat="1" x14ac:dyDescent="0.2">
      <c r="E843" s="139"/>
      <c r="J843" s="140"/>
      <c r="Q843" s="4"/>
    </row>
    <row r="844" spans="5:17" s="6" customFormat="1" x14ac:dyDescent="0.2">
      <c r="E844" s="139"/>
      <c r="J844" s="140"/>
      <c r="Q844" s="4"/>
    </row>
    <row r="845" spans="5:17" s="6" customFormat="1" x14ac:dyDescent="0.2">
      <c r="E845" s="139"/>
      <c r="J845" s="140"/>
      <c r="Q845" s="4"/>
    </row>
    <row r="846" spans="5:17" s="6" customFormat="1" x14ac:dyDescent="0.2">
      <c r="E846" s="139"/>
      <c r="J846" s="140"/>
      <c r="Q846" s="4"/>
    </row>
    <row r="847" spans="5:17" s="6" customFormat="1" x14ac:dyDescent="0.2">
      <c r="E847" s="139"/>
      <c r="J847" s="140"/>
      <c r="Q847" s="4"/>
    </row>
    <row r="848" spans="5:17" s="6" customFormat="1" x14ac:dyDescent="0.2">
      <c r="E848" s="139"/>
      <c r="J848" s="140"/>
      <c r="Q848" s="4"/>
    </row>
    <row r="849" spans="5:17" s="6" customFormat="1" x14ac:dyDescent="0.2">
      <c r="E849" s="139"/>
      <c r="J849" s="140"/>
      <c r="Q849" s="4"/>
    </row>
    <row r="850" spans="5:17" s="6" customFormat="1" x14ac:dyDescent="0.2">
      <c r="E850" s="139"/>
      <c r="J850" s="140"/>
      <c r="Q850" s="4"/>
    </row>
    <row r="851" spans="5:17" s="6" customFormat="1" x14ac:dyDescent="0.2">
      <c r="E851" s="139"/>
      <c r="J851" s="140"/>
      <c r="Q851" s="4"/>
    </row>
    <row r="852" spans="5:17" s="6" customFormat="1" x14ac:dyDescent="0.2">
      <c r="E852" s="139"/>
      <c r="J852" s="140"/>
      <c r="Q852" s="4"/>
    </row>
    <row r="853" spans="5:17" s="6" customFormat="1" x14ac:dyDescent="0.2">
      <c r="E853" s="139"/>
      <c r="J853" s="140"/>
      <c r="Q853" s="4"/>
    </row>
    <row r="854" spans="5:17" s="6" customFormat="1" x14ac:dyDescent="0.2">
      <c r="E854" s="139"/>
      <c r="J854" s="140"/>
      <c r="Q854" s="4"/>
    </row>
    <row r="855" spans="5:17" s="6" customFormat="1" x14ac:dyDescent="0.2">
      <c r="E855" s="139"/>
      <c r="J855" s="140"/>
      <c r="Q855" s="4"/>
    </row>
    <row r="856" spans="5:17" s="6" customFormat="1" x14ac:dyDescent="0.2">
      <c r="E856" s="139"/>
      <c r="J856" s="140"/>
      <c r="Q856" s="4"/>
    </row>
    <row r="857" spans="5:17" s="6" customFormat="1" x14ac:dyDescent="0.2">
      <c r="E857" s="139"/>
      <c r="J857" s="140"/>
      <c r="Q857" s="4"/>
    </row>
    <row r="858" spans="5:17" s="6" customFormat="1" x14ac:dyDescent="0.2">
      <c r="E858" s="139"/>
      <c r="J858" s="140"/>
      <c r="Q858" s="4"/>
    </row>
    <row r="859" spans="5:17" s="6" customFormat="1" x14ac:dyDescent="0.2">
      <c r="E859" s="139"/>
      <c r="J859" s="140"/>
      <c r="Q859" s="4"/>
    </row>
    <row r="860" spans="5:17" s="6" customFormat="1" x14ac:dyDescent="0.2">
      <c r="E860" s="139"/>
      <c r="J860" s="140"/>
      <c r="Q860" s="4"/>
    </row>
    <row r="861" spans="5:17" s="6" customFormat="1" x14ac:dyDescent="0.2">
      <c r="E861" s="139"/>
      <c r="J861" s="140"/>
      <c r="Q861" s="4"/>
    </row>
    <row r="862" spans="5:17" s="6" customFormat="1" x14ac:dyDescent="0.2">
      <c r="E862" s="139"/>
      <c r="J862" s="140"/>
      <c r="Q862" s="4"/>
    </row>
    <row r="863" spans="5:17" s="6" customFormat="1" x14ac:dyDescent="0.2">
      <c r="E863" s="139"/>
      <c r="J863" s="140"/>
      <c r="Q863" s="4"/>
    </row>
    <row r="864" spans="5:17" s="6" customFormat="1" x14ac:dyDescent="0.2">
      <c r="E864" s="139"/>
      <c r="J864" s="140"/>
      <c r="Q864" s="4"/>
    </row>
    <row r="865" spans="5:17" s="6" customFormat="1" x14ac:dyDescent="0.2">
      <c r="E865" s="139"/>
      <c r="J865" s="140"/>
      <c r="Q865" s="4"/>
    </row>
    <row r="866" spans="5:17" s="6" customFormat="1" x14ac:dyDescent="0.2">
      <c r="E866" s="139"/>
      <c r="J866" s="140"/>
      <c r="Q866" s="4"/>
    </row>
    <row r="867" spans="5:17" s="6" customFormat="1" x14ac:dyDescent="0.2">
      <c r="E867" s="139"/>
      <c r="J867" s="140"/>
      <c r="Q867" s="4"/>
    </row>
    <row r="868" spans="5:17" s="6" customFormat="1" x14ac:dyDescent="0.2">
      <c r="E868" s="139"/>
      <c r="J868" s="140"/>
      <c r="Q868" s="4"/>
    </row>
    <row r="869" spans="5:17" s="6" customFormat="1" x14ac:dyDescent="0.2">
      <c r="E869" s="139"/>
      <c r="J869" s="140"/>
      <c r="Q869" s="4"/>
    </row>
    <row r="870" spans="5:17" s="6" customFormat="1" x14ac:dyDescent="0.2">
      <c r="E870" s="139"/>
      <c r="J870" s="140"/>
      <c r="Q870" s="4"/>
    </row>
    <row r="871" spans="5:17" s="6" customFormat="1" x14ac:dyDescent="0.2">
      <c r="E871" s="139"/>
      <c r="J871" s="140"/>
      <c r="Q871" s="4"/>
    </row>
    <row r="872" spans="5:17" s="6" customFormat="1" x14ac:dyDescent="0.2">
      <c r="E872" s="139"/>
      <c r="J872" s="140"/>
      <c r="Q872" s="4"/>
    </row>
    <row r="873" spans="5:17" s="6" customFormat="1" x14ac:dyDescent="0.2">
      <c r="E873" s="139"/>
      <c r="J873" s="140"/>
      <c r="Q873" s="4"/>
    </row>
    <row r="874" spans="5:17" s="6" customFormat="1" x14ac:dyDescent="0.2">
      <c r="E874" s="139"/>
      <c r="J874" s="140"/>
      <c r="Q874" s="4"/>
    </row>
    <row r="875" spans="5:17" s="6" customFormat="1" x14ac:dyDescent="0.2">
      <c r="E875" s="139"/>
      <c r="J875" s="140"/>
      <c r="Q875" s="4"/>
    </row>
    <row r="876" spans="5:17" s="6" customFormat="1" x14ac:dyDescent="0.2">
      <c r="E876" s="139"/>
      <c r="J876" s="140"/>
      <c r="Q876" s="4"/>
    </row>
    <row r="877" spans="5:17" s="6" customFormat="1" x14ac:dyDescent="0.2">
      <c r="E877" s="139"/>
      <c r="J877" s="140"/>
      <c r="Q877" s="4"/>
    </row>
    <row r="878" spans="5:17" s="6" customFormat="1" x14ac:dyDescent="0.2">
      <c r="E878" s="139"/>
      <c r="J878" s="140"/>
      <c r="Q878" s="4"/>
    </row>
    <row r="879" spans="5:17" s="6" customFormat="1" x14ac:dyDescent="0.2">
      <c r="E879" s="139"/>
      <c r="J879" s="140"/>
      <c r="Q879" s="4"/>
    </row>
    <row r="880" spans="5:17" s="6" customFormat="1" x14ac:dyDescent="0.2">
      <c r="E880" s="139"/>
      <c r="J880" s="140"/>
      <c r="Q880" s="4"/>
    </row>
    <row r="881" spans="5:17" s="6" customFormat="1" x14ac:dyDescent="0.2">
      <c r="E881" s="139"/>
      <c r="J881" s="140"/>
      <c r="Q881" s="4"/>
    </row>
    <row r="882" spans="5:17" s="6" customFormat="1" x14ac:dyDescent="0.2">
      <c r="E882" s="139"/>
      <c r="J882" s="140"/>
      <c r="Q882" s="4"/>
    </row>
    <row r="883" spans="5:17" s="6" customFormat="1" x14ac:dyDescent="0.2">
      <c r="E883" s="139"/>
      <c r="J883" s="140"/>
      <c r="Q883" s="4"/>
    </row>
    <row r="884" spans="5:17" s="6" customFormat="1" x14ac:dyDescent="0.2">
      <c r="E884" s="139"/>
      <c r="J884" s="140"/>
      <c r="Q884" s="4"/>
    </row>
    <row r="885" spans="5:17" s="6" customFormat="1" x14ac:dyDescent="0.2">
      <c r="E885" s="139"/>
      <c r="J885" s="140"/>
      <c r="Q885" s="4"/>
    </row>
    <row r="886" spans="5:17" s="6" customFormat="1" x14ac:dyDescent="0.2">
      <c r="E886" s="139"/>
      <c r="J886" s="140"/>
      <c r="Q886" s="4"/>
    </row>
    <row r="887" spans="5:17" s="6" customFormat="1" x14ac:dyDescent="0.2">
      <c r="E887" s="139"/>
      <c r="J887" s="140"/>
      <c r="Q887" s="4"/>
    </row>
    <row r="888" spans="5:17" s="6" customFormat="1" x14ac:dyDescent="0.2">
      <c r="E888" s="139"/>
      <c r="J888" s="140"/>
      <c r="Q888" s="4"/>
    </row>
    <row r="889" spans="5:17" s="6" customFormat="1" x14ac:dyDescent="0.2">
      <c r="E889" s="139"/>
      <c r="J889" s="140"/>
      <c r="Q889" s="4"/>
    </row>
    <row r="890" spans="5:17" s="6" customFormat="1" x14ac:dyDescent="0.2">
      <c r="E890" s="139"/>
      <c r="J890" s="140"/>
      <c r="Q890" s="4"/>
    </row>
    <row r="891" spans="5:17" s="6" customFormat="1" x14ac:dyDescent="0.2">
      <c r="E891" s="139"/>
      <c r="J891" s="140"/>
      <c r="Q891" s="4"/>
    </row>
    <row r="892" spans="5:17" s="6" customFormat="1" x14ac:dyDescent="0.2">
      <c r="E892" s="139"/>
      <c r="J892" s="140"/>
      <c r="Q892" s="4"/>
    </row>
    <row r="893" spans="5:17" s="6" customFormat="1" x14ac:dyDescent="0.2">
      <c r="E893" s="139"/>
      <c r="J893" s="140"/>
      <c r="Q893" s="4"/>
    </row>
    <row r="894" spans="5:17" s="6" customFormat="1" x14ac:dyDescent="0.2">
      <c r="E894" s="139"/>
      <c r="J894" s="140"/>
      <c r="Q894" s="4"/>
    </row>
    <row r="895" spans="5:17" s="6" customFormat="1" x14ac:dyDescent="0.2">
      <c r="E895" s="139"/>
      <c r="J895" s="140"/>
      <c r="Q895" s="4"/>
    </row>
    <row r="896" spans="5:17" s="6" customFormat="1" x14ac:dyDescent="0.2">
      <c r="E896" s="139"/>
      <c r="J896" s="140"/>
      <c r="Q896" s="4"/>
    </row>
    <row r="897" spans="5:17" s="6" customFormat="1" x14ac:dyDescent="0.2">
      <c r="E897" s="139"/>
      <c r="J897" s="140"/>
      <c r="Q897" s="4"/>
    </row>
    <row r="898" spans="5:17" s="6" customFormat="1" x14ac:dyDescent="0.2">
      <c r="E898" s="139"/>
      <c r="J898" s="140"/>
      <c r="Q898" s="4"/>
    </row>
    <row r="899" spans="5:17" s="6" customFormat="1" x14ac:dyDescent="0.2">
      <c r="E899" s="139"/>
      <c r="J899" s="140"/>
      <c r="Q899" s="4"/>
    </row>
    <row r="900" spans="5:17" s="6" customFormat="1" x14ac:dyDescent="0.2">
      <c r="E900" s="139"/>
      <c r="J900" s="140"/>
      <c r="Q900" s="4"/>
    </row>
    <row r="901" spans="5:17" s="6" customFormat="1" x14ac:dyDescent="0.2">
      <c r="E901" s="139"/>
      <c r="J901" s="140"/>
      <c r="Q901" s="4"/>
    </row>
    <row r="902" spans="5:17" s="6" customFormat="1" x14ac:dyDescent="0.2">
      <c r="E902" s="139"/>
      <c r="J902" s="140"/>
      <c r="Q902" s="4"/>
    </row>
    <row r="903" spans="5:17" s="6" customFormat="1" x14ac:dyDescent="0.2">
      <c r="E903" s="139"/>
      <c r="J903" s="140"/>
      <c r="Q903" s="4"/>
    </row>
    <row r="904" spans="5:17" s="6" customFormat="1" x14ac:dyDescent="0.2">
      <c r="E904" s="139"/>
      <c r="J904" s="140"/>
      <c r="Q904" s="4"/>
    </row>
    <row r="905" spans="5:17" s="6" customFormat="1" x14ac:dyDescent="0.2">
      <c r="E905" s="139"/>
      <c r="J905" s="140"/>
      <c r="Q905" s="4"/>
    </row>
    <row r="906" spans="5:17" s="6" customFormat="1" x14ac:dyDescent="0.2">
      <c r="E906" s="139"/>
      <c r="J906" s="140"/>
      <c r="Q906" s="4"/>
    </row>
    <row r="907" spans="5:17" s="6" customFormat="1" x14ac:dyDescent="0.2">
      <c r="E907" s="139"/>
      <c r="J907" s="140"/>
      <c r="Q907" s="4"/>
    </row>
    <row r="908" spans="5:17" s="6" customFormat="1" x14ac:dyDescent="0.2">
      <c r="E908" s="139"/>
      <c r="J908" s="140"/>
      <c r="Q908" s="4"/>
    </row>
    <row r="909" spans="5:17" s="6" customFormat="1" x14ac:dyDescent="0.2">
      <c r="E909" s="139"/>
      <c r="J909" s="140"/>
      <c r="Q909" s="4"/>
    </row>
    <row r="910" spans="5:17" s="6" customFormat="1" x14ac:dyDescent="0.2">
      <c r="E910" s="139"/>
      <c r="J910" s="140"/>
      <c r="Q910" s="4"/>
    </row>
    <row r="911" spans="5:17" s="6" customFormat="1" x14ac:dyDescent="0.2">
      <c r="E911" s="139"/>
      <c r="J911" s="140"/>
      <c r="Q911" s="4"/>
    </row>
    <row r="912" spans="5:17" s="6" customFormat="1" x14ac:dyDescent="0.2">
      <c r="E912" s="139"/>
      <c r="J912" s="140"/>
      <c r="Q912" s="4"/>
    </row>
    <row r="913" spans="5:17" s="6" customFormat="1" x14ac:dyDescent="0.2">
      <c r="E913" s="139"/>
      <c r="J913" s="140"/>
      <c r="Q913" s="4"/>
    </row>
    <row r="914" spans="5:17" s="6" customFormat="1" x14ac:dyDescent="0.2">
      <c r="E914" s="139"/>
      <c r="J914" s="140"/>
      <c r="Q914" s="4"/>
    </row>
    <row r="915" spans="5:17" s="6" customFormat="1" x14ac:dyDescent="0.2">
      <c r="E915" s="139"/>
      <c r="J915" s="140"/>
      <c r="Q915" s="4"/>
    </row>
    <row r="916" spans="5:17" s="6" customFormat="1" x14ac:dyDescent="0.2">
      <c r="E916" s="139"/>
      <c r="J916" s="140"/>
      <c r="Q916" s="4"/>
    </row>
    <row r="917" spans="5:17" s="6" customFormat="1" x14ac:dyDescent="0.2">
      <c r="E917" s="139"/>
      <c r="J917" s="140"/>
      <c r="Q917" s="4"/>
    </row>
    <row r="918" spans="5:17" s="6" customFormat="1" x14ac:dyDescent="0.2">
      <c r="E918" s="139"/>
      <c r="J918" s="140"/>
      <c r="Q918" s="4"/>
    </row>
    <row r="919" spans="5:17" s="6" customFormat="1" x14ac:dyDescent="0.2">
      <c r="E919" s="139"/>
      <c r="J919" s="140"/>
      <c r="Q919" s="4"/>
    </row>
    <row r="920" spans="5:17" s="6" customFormat="1" x14ac:dyDescent="0.2">
      <c r="E920" s="139"/>
      <c r="J920" s="140"/>
      <c r="Q920" s="4"/>
    </row>
    <row r="921" spans="5:17" s="6" customFormat="1" x14ac:dyDescent="0.2">
      <c r="E921" s="139"/>
      <c r="J921" s="140"/>
      <c r="Q921" s="4"/>
    </row>
    <row r="922" spans="5:17" s="6" customFormat="1" x14ac:dyDescent="0.2">
      <c r="E922" s="139"/>
      <c r="J922" s="140"/>
      <c r="Q922" s="4"/>
    </row>
    <row r="923" spans="5:17" s="6" customFormat="1" x14ac:dyDescent="0.2">
      <c r="E923" s="139"/>
      <c r="J923" s="140"/>
      <c r="Q923" s="4"/>
    </row>
    <row r="924" spans="5:17" s="6" customFormat="1" x14ac:dyDescent="0.2">
      <c r="E924" s="139"/>
      <c r="J924" s="140"/>
      <c r="Q924" s="4"/>
    </row>
    <row r="925" spans="5:17" s="6" customFormat="1" x14ac:dyDescent="0.2">
      <c r="E925" s="139"/>
      <c r="J925" s="140"/>
      <c r="Q925" s="4"/>
    </row>
    <row r="926" spans="5:17" s="6" customFormat="1" x14ac:dyDescent="0.2">
      <c r="E926" s="139"/>
      <c r="J926" s="140"/>
      <c r="Q926" s="4"/>
    </row>
    <row r="927" spans="5:17" s="6" customFormat="1" x14ac:dyDescent="0.2">
      <c r="E927" s="139"/>
      <c r="J927" s="140"/>
      <c r="Q927" s="4"/>
    </row>
    <row r="928" spans="5:17" s="6" customFormat="1" x14ac:dyDescent="0.2">
      <c r="E928" s="139"/>
      <c r="J928" s="140"/>
      <c r="Q928" s="4"/>
    </row>
    <row r="929" spans="5:17" s="6" customFormat="1" x14ac:dyDescent="0.2">
      <c r="E929" s="139"/>
      <c r="J929" s="140"/>
      <c r="Q929" s="4"/>
    </row>
    <row r="930" spans="5:17" s="6" customFormat="1" x14ac:dyDescent="0.2">
      <c r="E930" s="139"/>
      <c r="J930" s="140"/>
      <c r="Q930" s="4"/>
    </row>
    <row r="931" spans="5:17" s="6" customFormat="1" x14ac:dyDescent="0.2">
      <c r="E931" s="139"/>
      <c r="J931" s="140"/>
      <c r="Q931" s="4"/>
    </row>
    <row r="932" spans="5:17" s="6" customFormat="1" x14ac:dyDescent="0.2">
      <c r="E932" s="139"/>
      <c r="J932" s="140"/>
      <c r="Q932" s="4"/>
    </row>
    <row r="933" spans="5:17" s="6" customFormat="1" x14ac:dyDescent="0.2">
      <c r="E933" s="139"/>
      <c r="J933" s="140"/>
      <c r="Q933" s="4"/>
    </row>
    <row r="934" spans="5:17" s="6" customFormat="1" x14ac:dyDescent="0.2">
      <c r="E934" s="139"/>
      <c r="J934" s="140"/>
      <c r="Q934" s="4"/>
    </row>
    <row r="935" spans="5:17" s="6" customFormat="1" x14ac:dyDescent="0.2">
      <c r="E935" s="139"/>
      <c r="J935" s="140"/>
      <c r="Q935" s="4"/>
    </row>
    <row r="936" spans="5:17" s="6" customFormat="1" x14ac:dyDescent="0.2">
      <c r="E936" s="139"/>
      <c r="J936" s="140"/>
      <c r="Q936" s="4"/>
    </row>
    <row r="937" spans="5:17" s="6" customFormat="1" x14ac:dyDescent="0.2">
      <c r="E937" s="139"/>
      <c r="J937" s="140"/>
      <c r="Q937" s="4"/>
    </row>
    <row r="938" spans="5:17" s="6" customFormat="1" x14ac:dyDescent="0.2">
      <c r="E938" s="139"/>
      <c r="J938" s="140"/>
      <c r="Q938" s="4"/>
    </row>
    <row r="939" spans="5:17" s="6" customFormat="1" x14ac:dyDescent="0.2">
      <c r="E939" s="139"/>
      <c r="J939" s="140"/>
      <c r="Q939" s="4"/>
    </row>
    <row r="940" spans="5:17" s="6" customFormat="1" x14ac:dyDescent="0.2">
      <c r="E940" s="139"/>
      <c r="J940" s="140"/>
      <c r="Q940" s="4"/>
    </row>
    <row r="941" spans="5:17" s="6" customFormat="1" x14ac:dyDescent="0.2">
      <c r="E941" s="139"/>
      <c r="J941" s="140"/>
      <c r="Q941" s="4"/>
    </row>
    <row r="942" spans="5:17" s="6" customFormat="1" x14ac:dyDescent="0.2">
      <c r="E942" s="139"/>
      <c r="J942" s="140"/>
      <c r="Q942" s="4"/>
    </row>
    <row r="943" spans="5:17" s="6" customFormat="1" x14ac:dyDescent="0.2">
      <c r="E943" s="139"/>
      <c r="J943" s="140"/>
      <c r="Q943" s="4"/>
    </row>
    <row r="944" spans="5:17" s="6" customFormat="1" x14ac:dyDescent="0.2">
      <c r="E944" s="139"/>
      <c r="J944" s="140"/>
      <c r="Q944" s="4"/>
    </row>
    <row r="945" spans="5:17" s="6" customFormat="1" x14ac:dyDescent="0.2">
      <c r="E945" s="139"/>
      <c r="J945" s="140"/>
      <c r="Q945" s="4"/>
    </row>
    <row r="946" spans="5:17" s="6" customFormat="1" x14ac:dyDescent="0.2">
      <c r="E946" s="139"/>
      <c r="J946" s="140"/>
      <c r="Q946" s="4"/>
    </row>
    <row r="947" spans="5:17" s="6" customFormat="1" x14ac:dyDescent="0.2">
      <c r="E947" s="139"/>
      <c r="J947" s="140"/>
      <c r="Q947" s="4"/>
    </row>
    <row r="948" spans="5:17" s="6" customFormat="1" x14ac:dyDescent="0.2">
      <c r="E948" s="139"/>
      <c r="J948" s="140"/>
      <c r="Q948" s="4"/>
    </row>
    <row r="949" spans="5:17" s="6" customFormat="1" x14ac:dyDescent="0.2">
      <c r="E949" s="139"/>
      <c r="J949" s="140"/>
      <c r="Q949" s="4"/>
    </row>
    <row r="950" spans="5:17" s="6" customFormat="1" x14ac:dyDescent="0.2">
      <c r="E950" s="139"/>
      <c r="J950" s="140"/>
      <c r="Q950" s="4"/>
    </row>
    <row r="951" spans="5:17" s="6" customFormat="1" x14ac:dyDescent="0.2">
      <c r="E951" s="139"/>
      <c r="J951" s="140"/>
      <c r="Q951" s="4"/>
    </row>
    <row r="952" spans="5:17" s="6" customFormat="1" x14ac:dyDescent="0.2">
      <c r="E952" s="139"/>
      <c r="J952" s="140"/>
      <c r="Q952" s="4"/>
    </row>
    <row r="953" spans="5:17" s="6" customFormat="1" x14ac:dyDescent="0.2">
      <c r="E953" s="139"/>
      <c r="J953" s="140"/>
      <c r="Q953" s="4"/>
    </row>
    <row r="954" spans="5:17" s="6" customFormat="1" x14ac:dyDescent="0.2">
      <c r="E954" s="139"/>
      <c r="J954" s="140"/>
      <c r="Q954" s="4"/>
    </row>
    <row r="955" spans="5:17" s="6" customFormat="1" x14ac:dyDescent="0.2">
      <c r="E955" s="139"/>
      <c r="J955" s="140"/>
      <c r="Q955" s="4"/>
    </row>
    <row r="956" spans="5:17" s="6" customFormat="1" x14ac:dyDescent="0.2">
      <c r="E956" s="139"/>
      <c r="J956" s="140"/>
      <c r="Q956" s="4"/>
    </row>
    <row r="957" spans="5:17" s="6" customFormat="1" x14ac:dyDescent="0.2">
      <c r="E957" s="139"/>
      <c r="J957" s="140"/>
      <c r="Q957" s="4"/>
    </row>
    <row r="958" spans="5:17" s="6" customFormat="1" x14ac:dyDescent="0.2">
      <c r="E958" s="139"/>
      <c r="J958" s="140"/>
      <c r="Q958" s="4"/>
    </row>
    <row r="959" spans="5:17" s="6" customFormat="1" x14ac:dyDescent="0.2">
      <c r="E959" s="139"/>
      <c r="J959" s="140"/>
      <c r="Q959" s="4"/>
    </row>
    <row r="960" spans="5:17" s="6" customFormat="1" x14ac:dyDescent="0.2">
      <c r="E960" s="139"/>
      <c r="J960" s="140"/>
      <c r="Q960" s="4"/>
    </row>
    <row r="961" spans="5:17" s="6" customFormat="1" x14ac:dyDescent="0.2">
      <c r="E961" s="139"/>
      <c r="J961" s="140"/>
      <c r="Q961" s="4"/>
    </row>
    <row r="962" spans="5:17" s="6" customFormat="1" x14ac:dyDescent="0.2">
      <c r="E962" s="139"/>
      <c r="J962" s="140"/>
      <c r="Q962" s="4"/>
    </row>
    <row r="963" spans="5:17" s="6" customFormat="1" x14ac:dyDescent="0.2">
      <c r="E963" s="139"/>
      <c r="J963" s="140"/>
      <c r="Q963" s="4"/>
    </row>
    <row r="964" spans="5:17" s="6" customFormat="1" x14ac:dyDescent="0.2">
      <c r="E964" s="139"/>
      <c r="J964" s="140"/>
      <c r="Q964" s="4"/>
    </row>
    <row r="965" spans="5:17" s="6" customFormat="1" x14ac:dyDescent="0.2">
      <c r="E965" s="139"/>
      <c r="J965" s="140"/>
      <c r="Q965" s="4"/>
    </row>
    <row r="966" spans="5:17" s="6" customFormat="1" x14ac:dyDescent="0.2">
      <c r="E966" s="139"/>
      <c r="J966" s="140"/>
      <c r="Q966" s="4"/>
    </row>
    <row r="967" spans="5:17" s="6" customFormat="1" x14ac:dyDescent="0.2">
      <c r="E967" s="139"/>
      <c r="J967" s="140"/>
      <c r="Q967" s="4"/>
    </row>
    <row r="968" spans="5:17" s="6" customFormat="1" x14ac:dyDescent="0.2">
      <c r="E968" s="139"/>
      <c r="J968" s="140"/>
      <c r="Q968" s="4"/>
    </row>
    <row r="969" spans="5:17" s="6" customFormat="1" x14ac:dyDescent="0.2">
      <c r="E969" s="139"/>
      <c r="J969" s="140"/>
      <c r="Q969" s="4"/>
    </row>
    <row r="970" spans="5:17" s="6" customFormat="1" x14ac:dyDescent="0.2">
      <c r="E970" s="139"/>
      <c r="J970" s="140"/>
      <c r="Q970" s="4"/>
    </row>
    <row r="971" spans="5:17" s="6" customFormat="1" x14ac:dyDescent="0.2">
      <c r="E971" s="139"/>
      <c r="J971" s="140"/>
      <c r="Q971" s="4"/>
    </row>
    <row r="972" spans="5:17" s="6" customFormat="1" x14ac:dyDescent="0.2">
      <c r="E972" s="139"/>
      <c r="J972" s="140"/>
      <c r="Q972" s="4"/>
    </row>
    <row r="973" spans="5:17" s="6" customFormat="1" x14ac:dyDescent="0.2">
      <c r="E973" s="139"/>
      <c r="J973" s="140"/>
      <c r="Q973" s="4"/>
    </row>
    <row r="974" spans="5:17" s="6" customFormat="1" x14ac:dyDescent="0.2">
      <c r="E974" s="139"/>
      <c r="J974" s="140"/>
      <c r="Q974" s="4"/>
    </row>
    <row r="975" spans="5:17" s="6" customFormat="1" x14ac:dyDescent="0.2">
      <c r="E975" s="139"/>
      <c r="J975" s="140"/>
      <c r="Q975" s="4"/>
    </row>
    <row r="976" spans="5:17" s="6" customFormat="1" x14ac:dyDescent="0.2">
      <c r="E976" s="139"/>
      <c r="J976" s="140"/>
      <c r="Q976" s="4"/>
    </row>
    <row r="977" spans="5:17" s="6" customFormat="1" x14ac:dyDescent="0.2">
      <c r="E977" s="139"/>
      <c r="J977" s="140"/>
      <c r="Q977" s="4"/>
    </row>
    <row r="978" spans="5:17" s="6" customFormat="1" x14ac:dyDescent="0.2">
      <c r="E978" s="139"/>
      <c r="J978" s="140"/>
      <c r="Q978" s="4"/>
    </row>
    <row r="979" spans="5:17" s="6" customFormat="1" x14ac:dyDescent="0.2">
      <c r="E979" s="139"/>
      <c r="J979" s="140"/>
      <c r="Q979" s="4"/>
    </row>
    <row r="980" spans="5:17" s="6" customFormat="1" x14ac:dyDescent="0.2">
      <c r="E980" s="139"/>
      <c r="J980" s="140"/>
      <c r="Q980" s="4"/>
    </row>
    <row r="981" spans="5:17" s="6" customFormat="1" x14ac:dyDescent="0.2">
      <c r="E981" s="139"/>
      <c r="J981" s="140"/>
      <c r="Q981" s="4"/>
    </row>
    <row r="982" spans="5:17" s="6" customFormat="1" x14ac:dyDescent="0.2">
      <c r="E982" s="139"/>
      <c r="J982" s="140"/>
      <c r="Q982" s="4"/>
    </row>
    <row r="983" spans="5:17" s="6" customFormat="1" x14ac:dyDescent="0.2">
      <c r="E983" s="139"/>
      <c r="J983" s="140"/>
      <c r="Q983" s="4"/>
    </row>
    <row r="984" spans="5:17" s="6" customFormat="1" x14ac:dyDescent="0.2">
      <c r="E984" s="139"/>
      <c r="J984" s="140"/>
      <c r="Q984" s="4"/>
    </row>
    <row r="985" spans="5:17" s="6" customFormat="1" x14ac:dyDescent="0.2">
      <c r="E985" s="139"/>
      <c r="J985" s="140"/>
      <c r="Q985" s="4"/>
    </row>
    <row r="986" spans="5:17" s="6" customFormat="1" x14ac:dyDescent="0.2">
      <c r="E986" s="139"/>
      <c r="J986" s="140"/>
      <c r="Q986" s="4"/>
    </row>
    <row r="987" spans="5:17" s="6" customFormat="1" x14ac:dyDescent="0.2">
      <c r="E987" s="139"/>
      <c r="J987" s="140"/>
      <c r="Q987" s="4"/>
    </row>
    <row r="988" spans="5:17" s="6" customFormat="1" x14ac:dyDescent="0.2">
      <c r="E988" s="139"/>
      <c r="J988" s="140"/>
      <c r="Q988" s="4"/>
    </row>
    <row r="989" spans="5:17" s="6" customFormat="1" x14ac:dyDescent="0.2">
      <c r="E989" s="139"/>
      <c r="J989" s="140"/>
      <c r="Q989" s="4"/>
    </row>
    <row r="990" spans="5:17" s="6" customFormat="1" x14ac:dyDescent="0.2">
      <c r="E990" s="139"/>
      <c r="J990" s="140"/>
      <c r="Q990" s="4"/>
    </row>
    <row r="991" spans="5:17" s="6" customFormat="1" x14ac:dyDescent="0.2">
      <c r="E991" s="139"/>
      <c r="J991" s="140"/>
      <c r="Q991" s="4"/>
    </row>
    <row r="992" spans="5:17" s="6" customFormat="1" x14ac:dyDescent="0.2">
      <c r="E992" s="139"/>
      <c r="J992" s="140"/>
      <c r="Q992" s="4"/>
    </row>
    <row r="993" spans="5:17" s="6" customFormat="1" x14ac:dyDescent="0.2">
      <c r="E993" s="139"/>
      <c r="J993" s="140"/>
      <c r="Q993" s="4"/>
    </row>
    <row r="994" spans="5:17" s="6" customFormat="1" x14ac:dyDescent="0.2">
      <c r="E994" s="139"/>
      <c r="J994" s="140"/>
      <c r="Q994" s="4"/>
    </row>
    <row r="995" spans="5:17" s="6" customFormat="1" x14ac:dyDescent="0.2">
      <c r="E995" s="139"/>
      <c r="J995" s="140"/>
      <c r="Q995" s="4"/>
    </row>
    <row r="996" spans="5:17" s="6" customFormat="1" x14ac:dyDescent="0.2">
      <c r="E996" s="139"/>
      <c r="J996" s="140"/>
      <c r="Q996" s="4"/>
    </row>
    <row r="997" spans="5:17" s="6" customFormat="1" x14ac:dyDescent="0.2">
      <c r="E997" s="139"/>
      <c r="J997" s="140"/>
      <c r="Q997" s="4"/>
    </row>
    <row r="998" spans="5:17" s="6" customFormat="1" x14ac:dyDescent="0.2">
      <c r="E998" s="139"/>
      <c r="J998" s="140"/>
      <c r="Q998" s="4"/>
    </row>
    <row r="999" spans="5:17" s="6" customFormat="1" x14ac:dyDescent="0.2">
      <c r="E999" s="139"/>
      <c r="J999" s="140"/>
      <c r="Q999" s="4"/>
    </row>
    <row r="1000" spans="5:17" s="6" customFormat="1" x14ac:dyDescent="0.2">
      <c r="E1000" s="139"/>
      <c r="J1000" s="140"/>
      <c r="Q1000" s="4"/>
    </row>
    <row r="1001" spans="5:17" s="6" customFormat="1" x14ac:dyDescent="0.2">
      <c r="E1001" s="139"/>
      <c r="J1001" s="140"/>
      <c r="Q1001" s="4"/>
    </row>
    <row r="1002" spans="5:17" s="6" customFormat="1" x14ac:dyDescent="0.2">
      <c r="E1002" s="139"/>
      <c r="J1002" s="140"/>
      <c r="Q1002" s="4"/>
    </row>
    <row r="1003" spans="5:17" s="6" customFormat="1" x14ac:dyDescent="0.2">
      <c r="E1003" s="139"/>
      <c r="J1003" s="140"/>
      <c r="Q1003" s="4"/>
    </row>
    <row r="1004" spans="5:17" s="6" customFormat="1" x14ac:dyDescent="0.2">
      <c r="E1004" s="139"/>
      <c r="J1004" s="140"/>
      <c r="Q1004" s="4"/>
    </row>
    <row r="1005" spans="5:17" s="6" customFormat="1" x14ac:dyDescent="0.2">
      <c r="E1005" s="139"/>
      <c r="J1005" s="140"/>
      <c r="Q1005" s="4"/>
    </row>
    <row r="1006" spans="5:17" s="6" customFormat="1" x14ac:dyDescent="0.2">
      <c r="E1006" s="139"/>
      <c r="J1006" s="140"/>
      <c r="Q1006" s="4"/>
    </row>
    <row r="1007" spans="5:17" s="6" customFormat="1" x14ac:dyDescent="0.2">
      <c r="E1007" s="139"/>
      <c r="J1007" s="140"/>
      <c r="Q1007" s="4"/>
    </row>
    <row r="1008" spans="5:17" s="6" customFormat="1" x14ac:dyDescent="0.2">
      <c r="E1008" s="139"/>
      <c r="J1008" s="140"/>
      <c r="Q1008" s="4"/>
    </row>
    <row r="1009" spans="5:17" s="6" customFormat="1" x14ac:dyDescent="0.2">
      <c r="E1009" s="139"/>
      <c r="J1009" s="140"/>
      <c r="Q1009" s="4"/>
    </row>
    <row r="1010" spans="5:17" s="6" customFormat="1" x14ac:dyDescent="0.2">
      <c r="E1010" s="139"/>
      <c r="J1010" s="140"/>
      <c r="Q1010" s="4"/>
    </row>
    <row r="1011" spans="5:17" s="6" customFormat="1" x14ac:dyDescent="0.2">
      <c r="E1011" s="139"/>
      <c r="J1011" s="140"/>
      <c r="Q1011" s="4"/>
    </row>
    <row r="1012" spans="5:17" s="6" customFormat="1" x14ac:dyDescent="0.2">
      <c r="E1012" s="139"/>
      <c r="J1012" s="140"/>
      <c r="Q1012" s="4"/>
    </row>
    <row r="1013" spans="5:17" s="6" customFormat="1" x14ac:dyDescent="0.2">
      <c r="E1013" s="139"/>
      <c r="J1013" s="140"/>
      <c r="Q1013" s="4"/>
    </row>
    <row r="1014" spans="5:17" s="6" customFormat="1" x14ac:dyDescent="0.2">
      <c r="E1014" s="139"/>
      <c r="J1014" s="140"/>
      <c r="Q1014" s="4"/>
    </row>
    <row r="1015" spans="5:17" s="6" customFormat="1" x14ac:dyDescent="0.2">
      <c r="E1015" s="139"/>
      <c r="J1015" s="140"/>
      <c r="Q1015" s="4"/>
    </row>
    <row r="1016" spans="5:17" s="6" customFormat="1" x14ac:dyDescent="0.2">
      <c r="E1016" s="139"/>
      <c r="J1016" s="140"/>
      <c r="Q1016" s="4"/>
    </row>
    <row r="1017" spans="5:17" s="6" customFormat="1" x14ac:dyDescent="0.2">
      <c r="E1017" s="139"/>
      <c r="J1017" s="140"/>
      <c r="Q1017" s="4"/>
    </row>
    <row r="1018" spans="5:17" s="6" customFormat="1" x14ac:dyDescent="0.2">
      <c r="E1018" s="139"/>
      <c r="J1018" s="140"/>
      <c r="Q1018" s="4"/>
    </row>
    <row r="1019" spans="5:17" s="6" customFormat="1" x14ac:dyDescent="0.2">
      <c r="E1019" s="139"/>
      <c r="J1019" s="140"/>
      <c r="Q1019" s="4"/>
    </row>
    <row r="1020" spans="5:17" s="6" customFormat="1" x14ac:dyDescent="0.2">
      <c r="E1020" s="139"/>
      <c r="J1020" s="140"/>
      <c r="Q1020" s="4"/>
    </row>
    <row r="1021" spans="5:17" s="6" customFormat="1" x14ac:dyDescent="0.2">
      <c r="E1021" s="139"/>
      <c r="J1021" s="140"/>
      <c r="Q1021" s="4"/>
    </row>
    <row r="1022" spans="5:17" s="6" customFormat="1" x14ac:dyDescent="0.2">
      <c r="E1022" s="139"/>
      <c r="J1022" s="140"/>
      <c r="Q1022" s="4"/>
    </row>
    <row r="1023" spans="5:17" s="6" customFormat="1" x14ac:dyDescent="0.2">
      <c r="E1023" s="139"/>
      <c r="J1023" s="140"/>
      <c r="Q1023" s="4"/>
    </row>
    <row r="1024" spans="5:17" s="6" customFormat="1" x14ac:dyDescent="0.2">
      <c r="E1024" s="139"/>
      <c r="J1024" s="140"/>
      <c r="Q1024" s="4"/>
    </row>
    <row r="1025" spans="5:17" s="6" customFormat="1" x14ac:dyDescent="0.2">
      <c r="E1025" s="139"/>
      <c r="J1025" s="140"/>
      <c r="Q1025" s="4"/>
    </row>
    <row r="1026" spans="5:17" s="6" customFormat="1" x14ac:dyDescent="0.2">
      <c r="E1026" s="139"/>
      <c r="J1026" s="140"/>
      <c r="Q1026" s="4"/>
    </row>
    <row r="1027" spans="5:17" s="6" customFormat="1" x14ac:dyDescent="0.2">
      <c r="E1027" s="139"/>
      <c r="J1027" s="140"/>
      <c r="Q1027" s="4"/>
    </row>
    <row r="1028" spans="5:17" s="6" customFormat="1" x14ac:dyDescent="0.2">
      <c r="E1028" s="139"/>
      <c r="J1028" s="140"/>
      <c r="Q1028" s="4"/>
    </row>
    <row r="1029" spans="5:17" s="6" customFormat="1" x14ac:dyDescent="0.2">
      <c r="E1029" s="139"/>
      <c r="J1029" s="140"/>
      <c r="Q1029" s="4"/>
    </row>
    <row r="1030" spans="5:17" s="6" customFormat="1" x14ac:dyDescent="0.2">
      <c r="E1030" s="139"/>
      <c r="J1030" s="140"/>
      <c r="Q1030" s="4"/>
    </row>
    <row r="1031" spans="5:17" s="6" customFormat="1" x14ac:dyDescent="0.2">
      <c r="E1031" s="139"/>
      <c r="J1031" s="140"/>
      <c r="Q1031" s="4"/>
    </row>
    <row r="1032" spans="5:17" s="6" customFormat="1" x14ac:dyDescent="0.2">
      <c r="E1032" s="139"/>
      <c r="J1032" s="140"/>
      <c r="Q1032" s="4"/>
    </row>
    <row r="1033" spans="5:17" s="6" customFormat="1" x14ac:dyDescent="0.2">
      <c r="E1033" s="139"/>
      <c r="J1033" s="140"/>
      <c r="Q1033" s="4"/>
    </row>
    <row r="1034" spans="5:17" s="6" customFormat="1" x14ac:dyDescent="0.2">
      <c r="E1034" s="139"/>
      <c r="J1034" s="140"/>
      <c r="Q1034" s="4"/>
    </row>
    <row r="1035" spans="5:17" s="6" customFormat="1" x14ac:dyDescent="0.2">
      <c r="E1035" s="139"/>
      <c r="J1035" s="140"/>
      <c r="Q1035" s="4"/>
    </row>
    <row r="1036" spans="5:17" s="6" customFormat="1" x14ac:dyDescent="0.2">
      <c r="E1036" s="139"/>
      <c r="J1036" s="140"/>
      <c r="Q1036" s="4"/>
    </row>
    <row r="1037" spans="5:17" s="6" customFormat="1" x14ac:dyDescent="0.2">
      <c r="E1037" s="139"/>
      <c r="J1037" s="140"/>
      <c r="Q1037" s="4"/>
    </row>
    <row r="1038" spans="5:17" s="6" customFormat="1" x14ac:dyDescent="0.2">
      <c r="E1038" s="139"/>
      <c r="J1038" s="140"/>
      <c r="Q1038" s="4"/>
    </row>
    <row r="1039" spans="5:17" s="6" customFormat="1" x14ac:dyDescent="0.2">
      <c r="E1039" s="139"/>
      <c r="J1039" s="140"/>
      <c r="Q1039" s="4"/>
    </row>
    <row r="1040" spans="5:17" s="6" customFormat="1" x14ac:dyDescent="0.2">
      <c r="E1040" s="139"/>
      <c r="J1040" s="140"/>
      <c r="Q1040" s="4"/>
    </row>
    <row r="1041" spans="5:17" s="6" customFormat="1" x14ac:dyDescent="0.2">
      <c r="E1041" s="139"/>
      <c r="J1041" s="140"/>
      <c r="Q1041" s="4"/>
    </row>
    <row r="1042" spans="5:17" s="6" customFormat="1" x14ac:dyDescent="0.2">
      <c r="E1042" s="139"/>
      <c r="J1042" s="140"/>
      <c r="Q1042" s="4"/>
    </row>
    <row r="1043" spans="5:17" s="6" customFormat="1" x14ac:dyDescent="0.2">
      <c r="E1043" s="139"/>
      <c r="J1043" s="140"/>
      <c r="Q1043" s="4"/>
    </row>
    <row r="1044" spans="5:17" s="6" customFormat="1" x14ac:dyDescent="0.2">
      <c r="E1044" s="139"/>
      <c r="J1044" s="140"/>
      <c r="Q1044" s="4"/>
    </row>
    <row r="1045" spans="5:17" s="6" customFormat="1" x14ac:dyDescent="0.2">
      <c r="E1045" s="139"/>
      <c r="J1045" s="140"/>
      <c r="Q1045" s="4"/>
    </row>
    <row r="1046" spans="5:17" s="6" customFormat="1" x14ac:dyDescent="0.2">
      <c r="E1046" s="139"/>
      <c r="J1046" s="140"/>
      <c r="Q1046" s="4"/>
    </row>
    <row r="1047" spans="5:17" s="6" customFormat="1" x14ac:dyDescent="0.2">
      <c r="E1047" s="139"/>
      <c r="J1047" s="140"/>
      <c r="Q1047" s="4"/>
    </row>
    <row r="1048" spans="5:17" s="6" customFormat="1" x14ac:dyDescent="0.2">
      <c r="E1048" s="139"/>
      <c r="J1048" s="140"/>
      <c r="Q1048" s="4"/>
    </row>
    <row r="1049" spans="5:17" s="6" customFormat="1" x14ac:dyDescent="0.2">
      <c r="E1049" s="139"/>
      <c r="J1049" s="140"/>
      <c r="Q1049" s="4"/>
    </row>
    <row r="1050" spans="5:17" s="6" customFormat="1" x14ac:dyDescent="0.2">
      <c r="E1050" s="139"/>
      <c r="J1050" s="140"/>
      <c r="Q1050" s="4"/>
    </row>
    <row r="1051" spans="5:17" s="6" customFormat="1" x14ac:dyDescent="0.2">
      <c r="E1051" s="139"/>
      <c r="J1051" s="140"/>
      <c r="Q1051" s="4"/>
    </row>
    <row r="1052" spans="5:17" s="6" customFormat="1" x14ac:dyDescent="0.2">
      <c r="E1052" s="139"/>
      <c r="J1052" s="140"/>
      <c r="Q1052" s="4"/>
    </row>
    <row r="1053" spans="5:17" s="6" customFormat="1" x14ac:dyDescent="0.2">
      <c r="E1053" s="139"/>
      <c r="J1053" s="140"/>
      <c r="Q1053" s="4"/>
    </row>
    <row r="1054" spans="5:17" s="6" customFormat="1" x14ac:dyDescent="0.2">
      <c r="E1054" s="139"/>
      <c r="J1054" s="140"/>
      <c r="Q1054" s="4"/>
    </row>
    <row r="1055" spans="5:17" s="6" customFormat="1" x14ac:dyDescent="0.2">
      <c r="E1055" s="139"/>
      <c r="J1055" s="140"/>
      <c r="Q1055" s="4"/>
    </row>
    <row r="1056" spans="5:17" s="6" customFormat="1" x14ac:dyDescent="0.2">
      <c r="E1056" s="139"/>
      <c r="J1056" s="140"/>
      <c r="Q1056" s="4"/>
    </row>
    <row r="1057" spans="5:17" s="6" customFormat="1" x14ac:dyDescent="0.2">
      <c r="E1057" s="139"/>
      <c r="J1057" s="140"/>
      <c r="Q1057" s="4"/>
    </row>
    <row r="1058" spans="5:17" s="6" customFormat="1" x14ac:dyDescent="0.2">
      <c r="E1058" s="139"/>
      <c r="J1058" s="140"/>
      <c r="Q1058" s="4"/>
    </row>
    <row r="1059" spans="5:17" s="6" customFormat="1" x14ac:dyDescent="0.2">
      <c r="E1059" s="139"/>
      <c r="J1059" s="140"/>
      <c r="Q1059" s="4"/>
    </row>
    <row r="1060" spans="5:17" s="6" customFormat="1" x14ac:dyDescent="0.2">
      <c r="E1060" s="139"/>
      <c r="J1060" s="140"/>
      <c r="Q1060" s="4"/>
    </row>
    <row r="1061" spans="5:17" s="6" customFormat="1" x14ac:dyDescent="0.2">
      <c r="E1061" s="139"/>
      <c r="J1061" s="140"/>
      <c r="Q1061" s="4"/>
    </row>
    <row r="1062" spans="5:17" s="6" customFormat="1" x14ac:dyDescent="0.2">
      <c r="E1062" s="139"/>
      <c r="J1062" s="140"/>
      <c r="Q1062" s="4"/>
    </row>
    <row r="1063" spans="5:17" s="6" customFormat="1" x14ac:dyDescent="0.2">
      <c r="E1063" s="139"/>
      <c r="J1063" s="140"/>
      <c r="Q1063" s="4"/>
    </row>
    <row r="1064" spans="5:17" s="6" customFormat="1" x14ac:dyDescent="0.2">
      <c r="E1064" s="139"/>
      <c r="J1064" s="140"/>
      <c r="Q1064" s="4"/>
    </row>
    <row r="1065" spans="5:17" s="6" customFormat="1" x14ac:dyDescent="0.2">
      <c r="E1065" s="139"/>
      <c r="J1065" s="140"/>
      <c r="Q1065" s="4"/>
    </row>
    <row r="1066" spans="5:17" s="6" customFormat="1" x14ac:dyDescent="0.2">
      <c r="E1066" s="139"/>
      <c r="J1066" s="140"/>
      <c r="Q1066" s="4"/>
    </row>
    <row r="1067" spans="5:17" s="6" customFormat="1" x14ac:dyDescent="0.2">
      <c r="E1067" s="139"/>
      <c r="J1067" s="140"/>
      <c r="Q1067" s="4"/>
    </row>
    <row r="1068" spans="5:17" s="6" customFormat="1" x14ac:dyDescent="0.2">
      <c r="E1068" s="139"/>
      <c r="J1068" s="140"/>
      <c r="Q1068" s="4"/>
    </row>
    <row r="1069" spans="5:17" s="6" customFormat="1" x14ac:dyDescent="0.2">
      <c r="E1069" s="139"/>
      <c r="J1069" s="140"/>
      <c r="Q1069" s="4"/>
    </row>
    <row r="1070" spans="5:17" s="6" customFormat="1" x14ac:dyDescent="0.2">
      <c r="E1070" s="139"/>
      <c r="J1070" s="140"/>
      <c r="Q1070" s="4"/>
    </row>
    <row r="1071" spans="5:17" s="6" customFormat="1" x14ac:dyDescent="0.2">
      <c r="E1071" s="139"/>
      <c r="J1071" s="140"/>
      <c r="Q1071" s="4"/>
    </row>
    <row r="1072" spans="5:17" s="6" customFormat="1" x14ac:dyDescent="0.2">
      <c r="E1072" s="139"/>
      <c r="J1072" s="140"/>
      <c r="Q1072" s="4"/>
    </row>
    <row r="1073" spans="5:17" s="6" customFormat="1" x14ac:dyDescent="0.2">
      <c r="E1073" s="139"/>
      <c r="J1073" s="140"/>
      <c r="Q1073" s="4"/>
    </row>
    <row r="1074" spans="5:17" s="6" customFormat="1" x14ac:dyDescent="0.2">
      <c r="E1074" s="139"/>
      <c r="J1074" s="140"/>
      <c r="Q1074" s="4"/>
    </row>
    <row r="1075" spans="5:17" s="6" customFormat="1" x14ac:dyDescent="0.2">
      <c r="E1075" s="139"/>
      <c r="J1075" s="140"/>
      <c r="Q1075" s="4"/>
    </row>
    <row r="1076" spans="5:17" s="6" customFormat="1" x14ac:dyDescent="0.2">
      <c r="E1076" s="139"/>
      <c r="J1076" s="140"/>
      <c r="Q1076" s="4"/>
    </row>
    <row r="1077" spans="5:17" s="6" customFormat="1" x14ac:dyDescent="0.2">
      <c r="E1077" s="139"/>
      <c r="J1077" s="140"/>
      <c r="Q1077" s="4"/>
    </row>
    <row r="1078" spans="5:17" s="6" customFormat="1" x14ac:dyDescent="0.2">
      <c r="E1078" s="139"/>
      <c r="J1078" s="140"/>
      <c r="Q1078" s="4"/>
    </row>
    <row r="1079" spans="5:17" s="6" customFormat="1" x14ac:dyDescent="0.2">
      <c r="E1079" s="139"/>
      <c r="J1079" s="140"/>
      <c r="Q1079" s="4"/>
    </row>
    <row r="1080" spans="5:17" s="6" customFormat="1" x14ac:dyDescent="0.2">
      <c r="E1080" s="139"/>
      <c r="J1080" s="140"/>
      <c r="Q1080" s="4"/>
    </row>
    <row r="1081" spans="5:17" s="6" customFormat="1" x14ac:dyDescent="0.2">
      <c r="E1081" s="139"/>
      <c r="J1081" s="140"/>
      <c r="Q1081" s="4"/>
    </row>
    <row r="1082" spans="5:17" s="6" customFormat="1" x14ac:dyDescent="0.2">
      <c r="E1082" s="139"/>
      <c r="J1082" s="140"/>
      <c r="Q1082" s="4"/>
    </row>
    <row r="1083" spans="5:17" s="6" customFormat="1" x14ac:dyDescent="0.2">
      <c r="E1083" s="139"/>
      <c r="J1083" s="140"/>
      <c r="Q1083" s="4"/>
    </row>
    <row r="1084" spans="5:17" s="6" customFormat="1" x14ac:dyDescent="0.2">
      <c r="E1084" s="139"/>
      <c r="J1084" s="140"/>
      <c r="Q1084" s="4"/>
    </row>
    <row r="1085" spans="5:17" s="6" customFormat="1" x14ac:dyDescent="0.2">
      <c r="E1085" s="139"/>
      <c r="J1085" s="140"/>
      <c r="Q1085" s="4"/>
    </row>
    <row r="1086" spans="5:17" s="6" customFormat="1" x14ac:dyDescent="0.2">
      <c r="E1086" s="139"/>
      <c r="J1086" s="140"/>
      <c r="Q1086" s="4"/>
    </row>
    <row r="1087" spans="5:17" s="6" customFormat="1" x14ac:dyDescent="0.2">
      <c r="E1087" s="139"/>
      <c r="J1087" s="140"/>
      <c r="Q1087" s="4"/>
    </row>
    <row r="1088" spans="5:17" s="6" customFormat="1" x14ac:dyDescent="0.2">
      <c r="E1088" s="139"/>
      <c r="J1088" s="140"/>
      <c r="Q1088" s="4"/>
    </row>
    <row r="1089" spans="5:17" s="6" customFormat="1" x14ac:dyDescent="0.2">
      <c r="E1089" s="139"/>
      <c r="J1089" s="140"/>
      <c r="Q1089" s="4"/>
    </row>
    <row r="1090" spans="5:17" s="6" customFormat="1" x14ac:dyDescent="0.2">
      <c r="E1090" s="139"/>
      <c r="J1090" s="140"/>
      <c r="Q1090" s="4"/>
    </row>
    <row r="1091" spans="5:17" s="6" customFormat="1" x14ac:dyDescent="0.2">
      <c r="E1091" s="139"/>
      <c r="J1091" s="140"/>
      <c r="Q1091" s="4"/>
    </row>
    <row r="1092" spans="5:17" s="6" customFormat="1" x14ac:dyDescent="0.2">
      <c r="E1092" s="139"/>
      <c r="J1092" s="140"/>
      <c r="Q1092" s="4"/>
    </row>
    <row r="1093" spans="5:17" s="6" customFormat="1" x14ac:dyDescent="0.2">
      <c r="E1093" s="139"/>
      <c r="J1093" s="140"/>
      <c r="Q1093" s="4"/>
    </row>
    <row r="1094" spans="5:17" s="6" customFormat="1" x14ac:dyDescent="0.2">
      <c r="E1094" s="139"/>
      <c r="J1094" s="140"/>
      <c r="Q1094" s="4"/>
    </row>
    <row r="1095" spans="5:17" s="6" customFormat="1" x14ac:dyDescent="0.2">
      <c r="E1095" s="139"/>
      <c r="J1095" s="140"/>
      <c r="Q1095" s="4"/>
    </row>
    <row r="1096" spans="5:17" s="6" customFormat="1" x14ac:dyDescent="0.2">
      <c r="E1096" s="139"/>
      <c r="J1096" s="140"/>
      <c r="Q1096" s="4"/>
    </row>
    <row r="1097" spans="5:17" s="6" customFormat="1" x14ac:dyDescent="0.2">
      <c r="E1097" s="139"/>
      <c r="J1097" s="140"/>
      <c r="Q1097" s="4"/>
    </row>
    <row r="1098" spans="5:17" s="6" customFormat="1" x14ac:dyDescent="0.2">
      <c r="E1098" s="139"/>
      <c r="J1098" s="140"/>
      <c r="Q1098" s="4"/>
    </row>
    <row r="1099" spans="5:17" s="6" customFormat="1" x14ac:dyDescent="0.2">
      <c r="E1099" s="139"/>
      <c r="J1099" s="140"/>
      <c r="Q1099" s="4"/>
    </row>
    <row r="1100" spans="5:17" s="6" customFormat="1" x14ac:dyDescent="0.2">
      <c r="E1100" s="139"/>
      <c r="J1100" s="140"/>
      <c r="Q1100" s="4"/>
    </row>
    <row r="1101" spans="5:17" s="6" customFormat="1" x14ac:dyDescent="0.2">
      <c r="E1101" s="139"/>
      <c r="J1101" s="140"/>
      <c r="Q1101" s="4"/>
    </row>
    <row r="1102" spans="5:17" s="6" customFormat="1" x14ac:dyDescent="0.2">
      <c r="E1102" s="139"/>
      <c r="J1102" s="140"/>
      <c r="Q1102" s="4"/>
    </row>
    <row r="1103" spans="5:17" s="6" customFormat="1" x14ac:dyDescent="0.2">
      <c r="E1103" s="139"/>
      <c r="J1103" s="140"/>
      <c r="Q1103" s="4"/>
    </row>
    <row r="1104" spans="5:17" s="6" customFormat="1" x14ac:dyDescent="0.2">
      <c r="E1104" s="139"/>
      <c r="J1104" s="140"/>
      <c r="Q1104" s="4"/>
    </row>
    <row r="1105" spans="5:17" s="6" customFormat="1" x14ac:dyDescent="0.2">
      <c r="E1105" s="139"/>
      <c r="J1105" s="140"/>
      <c r="Q1105" s="4"/>
    </row>
    <row r="1106" spans="5:17" s="6" customFormat="1" x14ac:dyDescent="0.2">
      <c r="E1106" s="139"/>
      <c r="J1106" s="140"/>
      <c r="Q1106" s="4"/>
    </row>
    <row r="1107" spans="5:17" s="6" customFormat="1" x14ac:dyDescent="0.2">
      <c r="E1107" s="139"/>
      <c r="J1107" s="140"/>
      <c r="Q1107" s="4"/>
    </row>
    <row r="1108" spans="5:17" s="6" customFormat="1" x14ac:dyDescent="0.2">
      <c r="E1108" s="139"/>
      <c r="J1108" s="140"/>
      <c r="Q1108" s="4"/>
    </row>
    <row r="1109" spans="5:17" s="6" customFormat="1" x14ac:dyDescent="0.2">
      <c r="E1109" s="139"/>
      <c r="J1109" s="140"/>
      <c r="Q1109" s="4"/>
    </row>
    <row r="1110" spans="5:17" s="6" customFormat="1" x14ac:dyDescent="0.2">
      <c r="E1110" s="139"/>
      <c r="J1110" s="140"/>
      <c r="Q1110" s="4"/>
    </row>
    <row r="1111" spans="5:17" s="6" customFormat="1" x14ac:dyDescent="0.2">
      <c r="E1111" s="139"/>
      <c r="J1111" s="140"/>
      <c r="Q1111" s="4"/>
    </row>
    <row r="1112" spans="5:17" s="6" customFormat="1" x14ac:dyDescent="0.2">
      <c r="E1112" s="139"/>
      <c r="J1112" s="140"/>
      <c r="Q1112" s="4"/>
    </row>
    <row r="1113" spans="5:17" s="6" customFormat="1" x14ac:dyDescent="0.2">
      <c r="E1113" s="139"/>
      <c r="J1113" s="140"/>
      <c r="Q1113" s="4"/>
    </row>
    <row r="1114" spans="5:17" s="6" customFormat="1" x14ac:dyDescent="0.2">
      <c r="E1114" s="139"/>
      <c r="J1114" s="140"/>
      <c r="Q1114" s="4"/>
    </row>
    <row r="1115" spans="5:17" s="6" customFormat="1" x14ac:dyDescent="0.2">
      <c r="E1115" s="139"/>
      <c r="J1115" s="140"/>
      <c r="Q1115" s="4"/>
    </row>
    <row r="1116" spans="5:17" s="6" customFormat="1" x14ac:dyDescent="0.2">
      <c r="E1116" s="139"/>
      <c r="J1116" s="140"/>
      <c r="Q1116" s="4"/>
    </row>
    <row r="1117" spans="5:17" s="6" customFormat="1" x14ac:dyDescent="0.2">
      <c r="E1117" s="139"/>
      <c r="J1117" s="140"/>
      <c r="Q1117" s="4"/>
    </row>
    <row r="1118" spans="5:17" s="6" customFormat="1" x14ac:dyDescent="0.2">
      <c r="E1118" s="139"/>
      <c r="J1118" s="140"/>
      <c r="Q1118" s="4"/>
    </row>
    <row r="1119" spans="5:17" s="6" customFormat="1" x14ac:dyDescent="0.2">
      <c r="E1119" s="139"/>
      <c r="J1119" s="140"/>
      <c r="Q1119" s="4"/>
    </row>
    <row r="1120" spans="5:17" s="6" customFormat="1" x14ac:dyDescent="0.2">
      <c r="E1120" s="139"/>
      <c r="J1120" s="140"/>
      <c r="Q1120" s="4"/>
    </row>
    <row r="1121" spans="5:17" s="6" customFormat="1" x14ac:dyDescent="0.2">
      <c r="E1121" s="139"/>
      <c r="J1121" s="140"/>
      <c r="Q1121" s="4"/>
    </row>
    <row r="1122" spans="5:17" s="6" customFormat="1" x14ac:dyDescent="0.2">
      <c r="E1122" s="139"/>
      <c r="J1122" s="140"/>
      <c r="Q1122" s="4"/>
    </row>
    <row r="1123" spans="5:17" s="6" customFormat="1" x14ac:dyDescent="0.2">
      <c r="E1123" s="139"/>
      <c r="J1123" s="140"/>
      <c r="Q1123" s="4"/>
    </row>
    <row r="1124" spans="5:17" s="6" customFormat="1" x14ac:dyDescent="0.2">
      <c r="E1124" s="139"/>
      <c r="J1124" s="140"/>
      <c r="Q1124" s="4"/>
    </row>
    <row r="1125" spans="5:17" s="6" customFormat="1" x14ac:dyDescent="0.2">
      <c r="E1125" s="139"/>
      <c r="J1125" s="140"/>
      <c r="Q1125" s="4"/>
    </row>
    <row r="1126" spans="5:17" s="6" customFormat="1" x14ac:dyDescent="0.2">
      <c r="E1126" s="139"/>
      <c r="J1126" s="140"/>
      <c r="Q1126" s="4"/>
    </row>
    <row r="1127" spans="5:17" s="6" customFormat="1" x14ac:dyDescent="0.2">
      <c r="E1127" s="139"/>
      <c r="J1127" s="140"/>
      <c r="Q1127" s="4"/>
    </row>
    <row r="1128" spans="5:17" s="6" customFormat="1" x14ac:dyDescent="0.2">
      <c r="E1128" s="139"/>
      <c r="J1128" s="140"/>
      <c r="Q1128" s="4"/>
    </row>
    <row r="1129" spans="5:17" s="6" customFormat="1" x14ac:dyDescent="0.2">
      <c r="E1129" s="139"/>
      <c r="J1129" s="140"/>
      <c r="Q1129" s="4"/>
    </row>
    <row r="1130" spans="5:17" s="6" customFormat="1" x14ac:dyDescent="0.2">
      <c r="E1130" s="139"/>
      <c r="J1130" s="140"/>
      <c r="Q1130" s="4"/>
    </row>
    <row r="1131" spans="5:17" s="6" customFormat="1" x14ac:dyDescent="0.2">
      <c r="E1131" s="139"/>
      <c r="J1131" s="140"/>
      <c r="Q1131" s="4"/>
    </row>
    <row r="1132" spans="5:17" s="6" customFormat="1" x14ac:dyDescent="0.2">
      <c r="E1132" s="139"/>
      <c r="J1132" s="140"/>
      <c r="Q1132" s="4"/>
    </row>
    <row r="1133" spans="5:17" s="6" customFormat="1" x14ac:dyDescent="0.2">
      <c r="E1133" s="139"/>
      <c r="J1133" s="140"/>
      <c r="Q1133" s="4"/>
    </row>
    <row r="1134" spans="5:17" s="6" customFormat="1" x14ac:dyDescent="0.2">
      <c r="E1134" s="139"/>
      <c r="J1134" s="140"/>
      <c r="Q1134" s="4"/>
    </row>
    <row r="1135" spans="5:17" s="6" customFormat="1" x14ac:dyDescent="0.2">
      <c r="E1135" s="139"/>
      <c r="J1135" s="140"/>
      <c r="Q1135" s="4"/>
    </row>
    <row r="1136" spans="5:17" s="6" customFormat="1" x14ac:dyDescent="0.2">
      <c r="E1136" s="139"/>
      <c r="J1136" s="140"/>
      <c r="Q1136" s="4"/>
    </row>
    <row r="1137" spans="5:17" s="6" customFormat="1" x14ac:dyDescent="0.2">
      <c r="E1137" s="139"/>
      <c r="J1137" s="140"/>
      <c r="Q1137" s="4"/>
    </row>
    <row r="1138" spans="5:17" s="6" customFormat="1" x14ac:dyDescent="0.2">
      <c r="E1138" s="139"/>
      <c r="J1138" s="140"/>
      <c r="Q1138" s="4"/>
    </row>
    <row r="1139" spans="5:17" s="6" customFormat="1" x14ac:dyDescent="0.2">
      <c r="E1139" s="139"/>
      <c r="J1139" s="140"/>
      <c r="Q1139" s="4"/>
    </row>
    <row r="1140" spans="5:17" s="6" customFormat="1" x14ac:dyDescent="0.2">
      <c r="E1140" s="139"/>
      <c r="J1140" s="140"/>
      <c r="Q1140" s="4"/>
    </row>
    <row r="1141" spans="5:17" s="6" customFormat="1" x14ac:dyDescent="0.2">
      <c r="E1141" s="139"/>
      <c r="J1141" s="140"/>
      <c r="Q1141" s="4"/>
    </row>
    <row r="1142" spans="5:17" s="6" customFormat="1" x14ac:dyDescent="0.2">
      <c r="E1142" s="139"/>
      <c r="J1142" s="140"/>
      <c r="Q1142" s="4"/>
    </row>
    <row r="1143" spans="5:17" s="6" customFormat="1" x14ac:dyDescent="0.2">
      <c r="E1143" s="139"/>
      <c r="J1143" s="140"/>
      <c r="Q1143" s="4"/>
    </row>
    <row r="1144" spans="5:17" s="6" customFormat="1" x14ac:dyDescent="0.2">
      <c r="E1144" s="139"/>
      <c r="J1144" s="140"/>
      <c r="Q1144" s="4"/>
    </row>
    <row r="1145" spans="5:17" s="6" customFormat="1" x14ac:dyDescent="0.2">
      <c r="E1145" s="139"/>
      <c r="J1145" s="140"/>
      <c r="Q1145" s="4"/>
    </row>
    <row r="1146" spans="5:17" s="6" customFormat="1" x14ac:dyDescent="0.2">
      <c r="E1146" s="139"/>
      <c r="J1146" s="140"/>
      <c r="Q1146" s="4"/>
    </row>
    <row r="1147" spans="5:17" s="6" customFormat="1" x14ac:dyDescent="0.2">
      <c r="E1147" s="139"/>
      <c r="J1147" s="140"/>
      <c r="Q1147" s="4"/>
    </row>
    <row r="1148" spans="5:17" s="6" customFormat="1" x14ac:dyDescent="0.2">
      <c r="E1148" s="139"/>
      <c r="J1148" s="140"/>
      <c r="Q1148" s="4"/>
    </row>
    <row r="1149" spans="5:17" s="6" customFormat="1" x14ac:dyDescent="0.2">
      <c r="E1149" s="139"/>
      <c r="J1149" s="140"/>
      <c r="Q1149" s="4"/>
    </row>
    <row r="1150" spans="5:17" s="6" customFormat="1" x14ac:dyDescent="0.2">
      <c r="E1150" s="139"/>
      <c r="J1150" s="140"/>
      <c r="Q1150" s="4"/>
    </row>
    <row r="1151" spans="5:17" s="6" customFormat="1" x14ac:dyDescent="0.2">
      <c r="E1151" s="139"/>
      <c r="J1151" s="140"/>
      <c r="Q1151" s="4"/>
    </row>
    <row r="1152" spans="5:17" s="6" customFormat="1" x14ac:dyDescent="0.2">
      <c r="E1152" s="139"/>
      <c r="J1152" s="140"/>
      <c r="Q1152" s="4"/>
    </row>
    <row r="1153" spans="5:17" s="6" customFormat="1" x14ac:dyDescent="0.2">
      <c r="E1153" s="139"/>
      <c r="J1153" s="140"/>
      <c r="Q1153" s="4"/>
    </row>
    <row r="1154" spans="5:17" s="6" customFormat="1" x14ac:dyDescent="0.2">
      <c r="E1154" s="139"/>
      <c r="J1154" s="140"/>
      <c r="Q1154" s="4"/>
    </row>
    <row r="1155" spans="5:17" s="6" customFormat="1" x14ac:dyDescent="0.2">
      <c r="E1155" s="139"/>
      <c r="J1155" s="140"/>
      <c r="Q1155" s="4"/>
    </row>
    <row r="1156" spans="5:17" s="6" customFormat="1" x14ac:dyDescent="0.2">
      <c r="E1156" s="139"/>
      <c r="J1156" s="140"/>
      <c r="Q1156" s="4"/>
    </row>
    <row r="1157" spans="5:17" s="6" customFormat="1" x14ac:dyDescent="0.2">
      <c r="E1157" s="139"/>
      <c r="J1157" s="140"/>
      <c r="Q1157" s="4"/>
    </row>
    <row r="1158" spans="5:17" s="6" customFormat="1" x14ac:dyDescent="0.2">
      <c r="E1158" s="139"/>
      <c r="J1158" s="140"/>
      <c r="Q1158" s="4"/>
    </row>
    <row r="1159" spans="5:17" s="6" customFormat="1" x14ac:dyDescent="0.2">
      <c r="E1159" s="139"/>
      <c r="J1159" s="140"/>
      <c r="Q1159" s="4"/>
    </row>
    <row r="1160" spans="5:17" s="6" customFormat="1" x14ac:dyDescent="0.2">
      <c r="E1160" s="139"/>
      <c r="J1160" s="140"/>
      <c r="Q1160" s="4"/>
    </row>
    <row r="1161" spans="5:17" s="6" customFormat="1" x14ac:dyDescent="0.2">
      <c r="E1161" s="139"/>
      <c r="J1161" s="140"/>
      <c r="Q1161" s="4"/>
    </row>
    <row r="1162" spans="5:17" s="6" customFormat="1" x14ac:dyDescent="0.2">
      <c r="E1162" s="139"/>
      <c r="J1162" s="140"/>
      <c r="Q1162" s="4"/>
    </row>
    <row r="1163" spans="5:17" s="6" customFormat="1" x14ac:dyDescent="0.2">
      <c r="E1163" s="139"/>
      <c r="J1163" s="140"/>
      <c r="Q1163" s="4"/>
    </row>
    <row r="1164" spans="5:17" s="6" customFormat="1" x14ac:dyDescent="0.2">
      <c r="E1164" s="139"/>
      <c r="J1164" s="140"/>
      <c r="Q1164" s="4"/>
    </row>
    <row r="1165" spans="5:17" s="6" customFormat="1" x14ac:dyDescent="0.2">
      <c r="E1165" s="139"/>
      <c r="J1165" s="140"/>
      <c r="Q1165" s="4"/>
    </row>
    <row r="1166" spans="5:17" s="6" customFormat="1" x14ac:dyDescent="0.2">
      <c r="E1166" s="139"/>
      <c r="J1166" s="140"/>
      <c r="Q1166" s="4"/>
    </row>
    <row r="1167" spans="5:17" s="6" customFormat="1" x14ac:dyDescent="0.2">
      <c r="E1167" s="139"/>
      <c r="J1167" s="140"/>
      <c r="Q1167" s="4"/>
    </row>
    <row r="1168" spans="5:17" s="6" customFormat="1" x14ac:dyDescent="0.2">
      <c r="E1168" s="139"/>
      <c r="J1168" s="140"/>
      <c r="Q1168" s="4"/>
    </row>
    <row r="1169" spans="5:17" s="6" customFormat="1" x14ac:dyDescent="0.2">
      <c r="E1169" s="139"/>
      <c r="J1169" s="140"/>
      <c r="Q1169" s="4"/>
    </row>
    <row r="1170" spans="5:17" s="6" customFormat="1" x14ac:dyDescent="0.2">
      <c r="E1170" s="139"/>
      <c r="J1170" s="140"/>
      <c r="Q1170" s="4"/>
    </row>
    <row r="1171" spans="5:17" s="6" customFormat="1" x14ac:dyDescent="0.2">
      <c r="E1171" s="139"/>
      <c r="J1171" s="140"/>
      <c r="Q1171" s="4"/>
    </row>
    <row r="1172" spans="5:17" s="6" customFormat="1" x14ac:dyDescent="0.2">
      <c r="E1172" s="139"/>
      <c r="J1172" s="140"/>
      <c r="Q1172" s="4"/>
    </row>
    <row r="1173" spans="5:17" s="6" customFormat="1" x14ac:dyDescent="0.2">
      <c r="E1173" s="139"/>
      <c r="J1173" s="140"/>
      <c r="Q1173" s="4"/>
    </row>
    <row r="1174" spans="5:17" s="6" customFormat="1" x14ac:dyDescent="0.2">
      <c r="E1174" s="139"/>
      <c r="J1174" s="140"/>
      <c r="Q1174" s="4"/>
    </row>
    <row r="1175" spans="5:17" s="6" customFormat="1" x14ac:dyDescent="0.2">
      <c r="E1175" s="139"/>
      <c r="J1175" s="140"/>
      <c r="Q1175" s="4"/>
    </row>
    <row r="1176" spans="5:17" s="6" customFormat="1" x14ac:dyDescent="0.2">
      <c r="E1176" s="139"/>
      <c r="J1176" s="140"/>
      <c r="Q1176" s="4"/>
    </row>
    <row r="1177" spans="5:17" s="6" customFormat="1" x14ac:dyDescent="0.2">
      <c r="E1177" s="139"/>
      <c r="J1177" s="140"/>
      <c r="Q1177" s="4"/>
    </row>
    <row r="1178" spans="5:17" s="6" customFormat="1" x14ac:dyDescent="0.2">
      <c r="E1178" s="139"/>
      <c r="J1178" s="140"/>
      <c r="Q1178" s="4"/>
    </row>
    <row r="1179" spans="5:17" s="6" customFormat="1" x14ac:dyDescent="0.2">
      <c r="E1179" s="139"/>
      <c r="J1179" s="140"/>
      <c r="Q1179" s="4"/>
    </row>
    <row r="1180" spans="5:17" s="6" customFormat="1" x14ac:dyDescent="0.2">
      <c r="E1180" s="139"/>
      <c r="J1180" s="140"/>
      <c r="Q1180" s="4"/>
    </row>
    <row r="1181" spans="5:17" s="6" customFormat="1" x14ac:dyDescent="0.2">
      <c r="E1181" s="139"/>
      <c r="J1181" s="140"/>
      <c r="Q1181" s="4"/>
    </row>
    <row r="1182" spans="5:17" s="6" customFormat="1" x14ac:dyDescent="0.2">
      <c r="E1182" s="139"/>
      <c r="J1182" s="140"/>
      <c r="Q1182" s="4"/>
    </row>
    <row r="1183" spans="5:17" s="6" customFormat="1" x14ac:dyDescent="0.2">
      <c r="E1183" s="139"/>
      <c r="J1183" s="140"/>
      <c r="Q1183" s="4"/>
    </row>
    <row r="1184" spans="5:17" s="6" customFormat="1" x14ac:dyDescent="0.2">
      <c r="E1184" s="139"/>
      <c r="J1184" s="140"/>
      <c r="Q1184" s="4"/>
    </row>
    <row r="1185" spans="5:17" s="6" customFormat="1" x14ac:dyDescent="0.2">
      <c r="E1185" s="139"/>
      <c r="J1185" s="140"/>
      <c r="Q1185" s="4"/>
    </row>
    <row r="1186" spans="5:17" s="6" customFormat="1" x14ac:dyDescent="0.2">
      <c r="E1186" s="139"/>
      <c r="J1186" s="140"/>
      <c r="Q1186" s="4"/>
    </row>
    <row r="1187" spans="5:17" s="6" customFormat="1" x14ac:dyDescent="0.2">
      <c r="E1187" s="139"/>
      <c r="J1187" s="140"/>
      <c r="Q1187" s="4"/>
    </row>
    <row r="1188" spans="5:17" s="6" customFormat="1" x14ac:dyDescent="0.2">
      <c r="E1188" s="139"/>
      <c r="J1188" s="140"/>
      <c r="Q1188" s="4"/>
    </row>
    <row r="1189" spans="5:17" s="6" customFormat="1" x14ac:dyDescent="0.2">
      <c r="E1189" s="139"/>
      <c r="J1189" s="140"/>
      <c r="Q1189" s="4"/>
    </row>
    <row r="1190" spans="5:17" s="6" customFormat="1" x14ac:dyDescent="0.2">
      <c r="E1190" s="139"/>
      <c r="J1190" s="140"/>
      <c r="Q1190" s="4"/>
    </row>
    <row r="1191" spans="5:17" s="6" customFormat="1" x14ac:dyDescent="0.2">
      <c r="E1191" s="139"/>
      <c r="J1191" s="140"/>
      <c r="Q1191" s="4"/>
    </row>
    <row r="1192" spans="5:17" s="6" customFormat="1" x14ac:dyDescent="0.2">
      <c r="E1192" s="139"/>
      <c r="J1192" s="140"/>
      <c r="Q1192" s="4"/>
    </row>
    <row r="1193" spans="5:17" s="6" customFormat="1" x14ac:dyDescent="0.2">
      <c r="E1193" s="139"/>
      <c r="J1193" s="140"/>
      <c r="Q1193" s="4"/>
    </row>
    <row r="1194" spans="5:17" s="6" customFormat="1" x14ac:dyDescent="0.2">
      <c r="E1194" s="139"/>
      <c r="J1194" s="140"/>
      <c r="Q1194" s="4"/>
    </row>
    <row r="1195" spans="5:17" s="6" customFormat="1" x14ac:dyDescent="0.2">
      <c r="E1195" s="139"/>
      <c r="J1195" s="140"/>
      <c r="Q1195" s="4"/>
    </row>
    <row r="1196" spans="5:17" s="6" customFormat="1" x14ac:dyDescent="0.2">
      <c r="E1196" s="139"/>
      <c r="J1196" s="140"/>
      <c r="Q1196" s="4"/>
    </row>
    <row r="1197" spans="5:17" s="6" customFormat="1" x14ac:dyDescent="0.2">
      <c r="E1197" s="139"/>
      <c r="J1197" s="140"/>
      <c r="Q1197" s="4"/>
    </row>
    <row r="1198" spans="5:17" s="6" customFormat="1" x14ac:dyDescent="0.2">
      <c r="E1198" s="139"/>
      <c r="J1198" s="140"/>
      <c r="Q1198" s="4"/>
    </row>
    <row r="1199" spans="5:17" s="6" customFormat="1" x14ac:dyDescent="0.2">
      <c r="E1199" s="139"/>
      <c r="J1199" s="140"/>
      <c r="Q1199" s="4"/>
    </row>
    <row r="1200" spans="5:17" s="6" customFormat="1" x14ac:dyDescent="0.2">
      <c r="E1200" s="139"/>
      <c r="J1200" s="140"/>
      <c r="Q1200" s="4"/>
    </row>
    <row r="1201" spans="5:17" s="6" customFormat="1" x14ac:dyDescent="0.2">
      <c r="E1201" s="139"/>
      <c r="J1201" s="140"/>
      <c r="Q1201" s="4"/>
    </row>
    <row r="1202" spans="5:17" s="6" customFormat="1" x14ac:dyDescent="0.2">
      <c r="E1202" s="139"/>
      <c r="J1202" s="140"/>
      <c r="Q1202" s="4"/>
    </row>
    <row r="1203" spans="5:17" s="6" customFormat="1" x14ac:dyDescent="0.2">
      <c r="E1203" s="139"/>
      <c r="J1203" s="140"/>
      <c r="Q1203" s="4"/>
    </row>
    <row r="1204" spans="5:17" s="6" customFormat="1" x14ac:dyDescent="0.2">
      <c r="E1204" s="139"/>
      <c r="J1204" s="140"/>
      <c r="Q1204" s="4"/>
    </row>
    <row r="1205" spans="5:17" s="6" customFormat="1" x14ac:dyDescent="0.2">
      <c r="E1205" s="139"/>
      <c r="J1205" s="140"/>
      <c r="Q1205" s="4"/>
    </row>
    <row r="1206" spans="5:17" s="6" customFormat="1" x14ac:dyDescent="0.2">
      <c r="E1206" s="139"/>
      <c r="J1206" s="140"/>
      <c r="Q1206" s="4"/>
    </row>
    <row r="1207" spans="5:17" s="6" customFormat="1" x14ac:dyDescent="0.2">
      <c r="E1207" s="139"/>
      <c r="J1207" s="140"/>
      <c r="Q1207" s="4"/>
    </row>
    <row r="1208" spans="5:17" s="6" customFormat="1" x14ac:dyDescent="0.2">
      <c r="E1208" s="139"/>
      <c r="J1208" s="140"/>
      <c r="Q1208" s="4"/>
    </row>
    <row r="1209" spans="5:17" s="6" customFormat="1" x14ac:dyDescent="0.2">
      <c r="E1209" s="139"/>
      <c r="J1209" s="140"/>
      <c r="Q1209" s="4"/>
    </row>
    <row r="1210" spans="5:17" s="6" customFormat="1" x14ac:dyDescent="0.2">
      <c r="E1210" s="139"/>
      <c r="J1210" s="140"/>
      <c r="Q1210" s="4"/>
    </row>
    <row r="1211" spans="5:17" s="6" customFormat="1" x14ac:dyDescent="0.2">
      <c r="E1211" s="139"/>
      <c r="J1211" s="140"/>
      <c r="Q1211" s="4"/>
    </row>
    <row r="1212" spans="5:17" s="6" customFormat="1" x14ac:dyDescent="0.2">
      <c r="E1212" s="139"/>
      <c r="J1212" s="140"/>
      <c r="Q1212" s="4"/>
    </row>
    <row r="1213" spans="5:17" s="6" customFormat="1" x14ac:dyDescent="0.2">
      <c r="E1213" s="139"/>
      <c r="J1213" s="140"/>
      <c r="Q1213" s="4"/>
    </row>
    <row r="1214" spans="5:17" s="6" customFormat="1" x14ac:dyDescent="0.2">
      <c r="E1214" s="139"/>
      <c r="J1214" s="140"/>
      <c r="Q1214" s="4"/>
    </row>
    <row r="1215" spans="5:17" s="6" customFormat="1" x14ac:dyDescent="0.2">
      <c r="E1215" s="139"/>
      <c r="J1215" s="140"/>
      <c r="Q1215" s="4"/>
    </row>
    <row r="1216" spans="5:17" s="6" customFormat="1" x14ac:dyDescent="0.2">
      <c r="E1216" s="139"/>
      <c r="J1216" s="140"/>
      <c r="Q1216" s="4"/>
    </row>
    <row r="1217" spans="5:17" s="6" customFormat="1" x14ac:dyDescent="0.2">
      <c r="E1217" s="139"/>
      <c r="J1217" s="140"/>
      <c r="Q1217" s="4"/>
    </row>
    <row r="1218" spans="5:17" s="6" customFormat="1" x14ac:dyDescent="0.2">
      <c r="E1218" s="139"/>
      <c r="J1218" s="140"/>
      <c r="Q1218" s="4"/>
    </row>
    <row r="1219" spans="5:17" s="6" customFormat="1" x14ac:dyDescent="0.2">
      <c r="E1219" s="139"/>
      <c r="J1219" s="140"/>
      <c r="Q1219" s="4"/>
    </row>
    <row r="1220" spans="5:17" s="6" customFormat="1" x14ac:dyDescent="0.2">
      <c r="E1220" s="139"/>
      <c r="J1220" s="140"/>
      <c r="Q1220" s="4"/>
    </row>
    <row r="1221" spans="5:17" s="6" customFormat="1" x14ac:dyDescent="0.2">
      <c r="E1221" s="139"/>
      <c r="J1221" s="140"/>
      <c r="Q1221" s="4"/>
    </row>
    <row r="1222" spans="5:17" s="6" customFormat="1" x14ac:dyDescent="0.2">
      <c r="E1222" s="139"/>
      <c r="J1222" s="140"/>
      <c r="Q1222" s="4"/>
    </row>
    <row r="1223" spans="5:17" s="6" customFormat="1" x14ac:dyDescent="0.2">
      <c r="E1223" s="139"/>
      <c r="J1223" s="140"/>
      <c r="Q1223" s="4"/>
    </row>
    <row r="1224" spans="5:17" s="6" customFormat="1" x14ac:dyDescent="0.2">
      <c r="E1224" s="139"/>
      <c r="J1224" s="140"/>
      <c r="Q1224" s="4"/>
    </row>
    <row r="1225" spans="5:17" s="6" customFormat="1" x14ac:dyDescent="0.2">
      <c r="E1225" s="139"/>
      <c r="J1225" s="140"/>
      <c r="Q1225" s="4"/>
    </row>
    <row r="1226" spans="5:17" s="6" customFormat="1" x14ac:dyDescent="0.2">
      <c r="E1226" s="139"/>
      <c r="J1226" s="140"/>
      <c r="Q1226" s="4"/>
    </row>
    <row r="1227" spans="5:17" s="6" customFormat="1" x14ac:dyDescent="0.2">
      <c r="E1227" s="139"/>
      <c r="J1227" s="140"/>
      <c r="Q1227" s="4"/>
    </row>
    <row r="1228" spans="5:17" s="6" customFormat="1" x14ac:dyDescent="0.2">
      <c r="E1228" s="139"/>
      <c r="J1228" s="140"/>
      <c r="Q1228" s="4"/>
    </row>
    <row r="1229" spans="5:17" s="6" customFormat="1" x14ac:dyDescent="0.2">
      <c r="E1229" s="139"/>
      <c r="J1229" s="140"/>
      <c r="Q1229" s="4"/>
    </row>
    <row r="1230" spans="5:17" s="6" customFormat="1" x14ac:dyDescent="0.2">
      <c r="E1230" s="139"/>
      <c r="J1230" s="140"/>
      <c r="Q1230" s="4"/>
    </row>
    <row r="1231" spans="5:17" s="6" customFormat="1" x14ac:dyDescent="0.2">
      <c r="E1231" s="139"/>
      <c r="J1231" s="140"/>
      <c r="Q1231" s="4"/>
    </row>
    <row r="1232" spans="5:17" s="6" customFormat="1" x14ac:dyDescent="0.2">
      <c r="E1232" s="139"/>
      <c r="J1232" s="140"/>
      <c r="Q1232" s="4"/>
    </row>
    <row r="1233" spans="5:17" s="6" customFormat="1" x14ac:dyDescent="0.2">
      <c r="E1233" s="139"/>
      <c r="J1233" s="140"/>
      <c r="Q1233" s="4"/>
    </row>
    <row r="1234" spans="5:17" s="6" customFormat="1" x14ac:dyDescent="0.2">
      <c r="E1234" s="139"/>
      <c r="J1234" s="140"/>
      <c r="Q1234" s="4"/>
    </row>
    <row r="1235" spans="5:17" s="6" customFormat="1" x14ac:dyDescent="0.2">
      <c r="E1235" s="139"/>
      <c r="J1235" s="140"/>
      <c r="Q1235" s="4"/>
    </row>
    <row r="1236" spans="5:17" s="6" customFormat="1" x14ac:dyDescent="0.2">
      <c r="E1236" s="139"/>
      <c r="J1236" s="140"/>
      <c r="Q1236" s="4"/>
    </row>
    <row r="1237" spans="5:17" s="6" customFormat="1" x14ac:dyDescent="0.2">
      <c r="E1237" s="139"/>
      <c r="J1237" s="140"/>
      <c r="Q1237" s="4"/>
    </row>
    <row r="1238" spans="5:17" s="6" customFormat="1" x14ac:dyDescent="0.2">
      <c r="E1238" s="139"/>
      <c r="J1238" s="140"/>
      <c r="Q1238" s="4"/>
    </row>
    <row r="1239" spans="5:17" s="6" customFormat="1" x14ac:dyDescent="0.2">
      <c r="E1239" s="139"/>
      <c r="J1239" s="140"/>
      <c r="Q1239" s="4"/>
    </row>
    <row r="1240" spans="5:17" s="6" customFormat="1" x14ac:dyDescent="0.2">
      <c r="E1240" s="139"/>
      <c r="J1240" s="140"/>
      <c r="Q1240" s="4"/>
    </row>
    <row r="1241" spans="5:17" s="6" customFormat="1" x14ac:dyDescent="0.2">
      <c r="E1241" s="139"/>
      <c r="J1241" s="140"/>
      <c r="Q1241" s="4"/>
    </row>
    <row r="1242" spans="5:17" s="6" customFormat="1" x14ac:dyDescent="0.2">
      <c r="E1242" s="139"/>
      <c r="J1242" s="140"/>
      <c r="Q1242" s="4"/>
    </row>
    <row r="1243" spans="5:17" s="6" customFormat="1" x14ac:dyDescent="0.2">
      <c r="E1243" s="139"/>
      <c r="J1243" s="140"/>
      <c r="Q1243" s="4"/>
    </row>
    <row r="1244" spans="5:17" s="6" customFormat="1" x14ac:dyDescent="0.2">
      <c r="E1244" s="139"/>
      <c r="J1244" s="140"/>
      <c r="Q1244" s="4"/>
    </row>
    <row r="1245" spans="5:17" s="6" customFormat="1" x14ac:dyDescent="0.2">
      <c r="E1245" s="139"/>
      <c r="J1245" s="140"/>
      <c r="Q1245" s="4"/>
    </row>
    <row r="1246" spans="5:17" s="6" customFormat="1" x14ac:dyDescent="0.2">
      <c r="E1246" s="139"/>
      <c r="J1246" s="140"/>
      <c r="Q1246" s="4"/>
    </row>
    <row r="1247" spans="5:17" s="6" customFormat="1" x14ac:dyDescent="0.2">
      <c r="E1247" s="139"/>
      <c r="J1247" s="140"/>
      <c r="Q1247" s="4"/>
    </row>
    <row r="1248" spans="5:17" s="6" customFormat="1" x14ac:dyDescent="0.2">
      <c r="E1248" s="139"/>
      <c r="J1248" s="140"/>
      <c r="Q1248" s="4"/>
    </row>
    <row r="1249" spans="5:17" s="6" customFormat="1" x14ac:dyDescent="0.2">
      <c r="E1249" s="139"/>
      <c r="J1249" s="140"/>
      <c r="Q1249" s="4"/>
    </row>
    <row r="1250" spans="5:17" s="6" customFormat="1" x14ac:dyDescent="0.2">
      <c r="E1250" s="139"/>
      <c r="J1250" s="140"/>
      <c r="Q1250" s="4"/>
    </row>
    <row r="1251" spans="5:17" s="6" customFormat="1" x14ac:dyDescent="0.2">
      <c r="E1251" s="139"/>
      <c r="J1251" s="140"/>
      <c r="Q1251" s="4"/>
    </row>
    <row r="1252" spans="5:17" s="6" customFormat="1" x14ac:dyDescent="0.2">
      <c r="E1252" s="139"/>
      <c r="J1252" s="140"/>
      <c r="Q1252" s="4"/>
    </row>
    <row r="1253" spans="5:17" s="6" customFormat="1" x14ac:dyDescent="0.2">
      <c r="E1253" s="139"/>
      <c r="J1253" s="140"/>
      <c r="Q1253" s="4"/>
    </row>
    <row r="1254" spans="5:17" s="6" customFormat="1" x14ac:dyDescent="0.2">
      <c r="E1254" s="139"/>
      <c r="J1254" s="140"/>
      <c r="Q1254" s="4"/>
    </row>
    <row r="1255" spans="5:17" s="6" customFormat="1" x14ac:dyDescent="0.2">
      <c r="E1255" s="139"/>
      <c r="J1255" s="140"/>
      <c r="Q1255" s="4"/>
    </row>
    <row r="1256" spans="5:17" s="6" customFormat="1" x14ac:dyDescent="0.2">
      <c r="E1256" s="139"/>
      <c r="J1256" s="140"/>
      <c r="Q1256" s="4"/>
    </row>
    <row r="1257" spans="5:17" s="6" customFormat="1" x14ac:dyDescent="0.2">
      <c r="E1257" s="139"/>
      <c r="J1257" s="140"/>
      <c r="Q1257" s="4"/>
    </row>
    <row r="1258" spans="5:17" s="6" customFormat="1" x14ac:dyDescent="0.2">
      <c r="E1258" s="139"/>
      <c r="J1258" s="140"/>
      <c r="Q1258" s="4"/>
    </row>
    <row r="1259" spans="5:17" s="6" customFormat="1" x14ac:dyDescent="0.2">
      <c r="E1259" s="139"/>
      <c r="J1259" s="140"/>
      <c r="Q1259" s="4"/>
    </row>
    <row r="1260" spans="5:17" s="6" customFormat="1" x14ac:dyDescent="0.2">
      <c r="E1260" s="139"/>
      <c r="J1260" s="140"/>
      <c r="Q1260" s="4"/>
    </row>
    <row r="1261" spans="5:17" s="6" customFormat="1" x14ac:dyDescent="0.2">
      <c r="E1261" s="139"/>
      <c r="J1261" s="140"/>
      <c r="Q1261" s="4"/>
    </row>
    <row r="1262" spans="5:17" s="6" customFormat="1" x14ac:dyDescent="0.2">
      <c r="E1262" s="139"/>
      <c r="J1262" s="140"/>
      <c r="Q1262" s="4"/>
    </row>
    <row r="1263" spans="5:17" s="6" customFormat="1" x14ac:dyDescent="0.2">
      <c r="E1263" s="139"/>
      <c r="J1263" s="140"/>
      <c r="Q1263" s="4"/>
    </row>
    <row r="1264" spans="5:17" s="6" customFormat="1" x14ac:dyDescent="0.2">
      <c r="E1264" s="139"/>
      <c r="J1264" s="140"/>
      <c r="Q1264" s="4"/>
    </row>
    <row r="1265" spans="5:17" s="6" customFormat="1" x14ac:dyDescent="0.2">
      <c r="E1265" s="139"/>
      <c r="J1265" s="140"/>
      <c r="Q1265" s="4"/>
    </row>
    <row r="1266" spans="5:17" s="6" customFormat="1" x14ac:dyDescent="0.2">
      <c r="E1266" s="139"/>
      <c r="J1266" s="140"/>
      <c r="Q1266" s="4"/>
    </row>
    <row r="1267" spans="5:17" s="6" customFormat="1" x14ac:dyDescent="0.2">
      <c r="E1267" s="139"/>
      <c r="J1267" s="140"/>
      <c r="Q1267" s="4"/>
    </row>
    <row r="1268" spans="5:17" s="6" customFormat="1" x14ac:dyDescent="0.2">
      <c r="E1268" s="139"/>
      <c r="J1268" s="140"/>
      <c r="Q1268" s="4"/>
    </row>
    <row r="1269" spans="5:17" s="6" customFormat="1" x14ac:dyDescent="0.2">
      <c r="E1269" s="139"/>
      <c r="J1269" s="140"/>
      <c r="Q1269" s="4"/>
    </row>
    <row r="1270" spans="5:17" s="6" customFormat="1" x14ac:dyDescent="0.2">
      <c r="E1270" s="139"/>
      <c r="J1270" s="140"/>
      <c r="Q1270" s="4"/>
    </row>
    <row r="1271" spans="5:17" s="6" customFormat="1" x14ac:dyDescent="0.2">
      <c r="E1271" s="139"/>
      <c r="J1271" s="140"/>
      <c r="Q1271" s="4"/>
    </row>
    <row r="1272" spans="5:17" s="6" customFormat="1" x14ac:dyDescent="0.2">
      <c r="E1272" s="139"/>
      <c r="J1272" s="140"/>
      <c r="Q1272" s="4"/>
    </row>
    <row r="1273" spans="5:17" s="6" customFormat="1" x14ac:dyDescent="0.2">
      <c r="E1273" s="139"/>
      <c r="J1273" s="140"/>
      <c r="Q1273" s="4"/>
    </row>
    <row r="1274" spans="5:17" s="6" customFormat="1" x14ac:dyDescent="0.2">
      <c r="E1274" s="139"/>
      <c r="J1274" s="140"/>
      <c r="Q1274" s="4"/>
    </row>
    <row r="1275" spans="5:17" s="6" customFormat="1" x14ac:dyDescent="0.2">
      <c r="E1275" s="139"/>
      <c r="J1275" s="140"/>
      <c r="Q1275" s="4"/>
    </row>
    <row r="1276" spans="5:17" s="6" customFormat="1" x14ac:dyDescent="0.2">
      <c r="E1276" s="139"/>
      <c r="J1276" s="140"/>
      <c r="Q1276" s="4"/>
    </row>
    <row r="1277" spans="5:17" s="6" customFormat="1" x14ac:dyDescent="0.2">
      <c r="E1277" s="139"/>
      <c r="J1277" s="140"/>
      <c r="Q1277" s="4"/>
    </row>
    <row r="1278" spans="5:17" s="6" customFormat="1" x14ac:dyDescent="0.2">
      <c r="E1278" s="139"/>
      <c r="J1278" s="140"/>
      <c r="Q1278" s="4"/>
    </row>
    <row r="1279" spans="5:17" s="6" customFormat="1" x14ac:dyDescent="0.2">
      <c r="E1279" s="139"/>
      <c r="J1279" s="140"/>
      <c r="Q1279" s="4"/>
    </row>
    <row r="1280" spans="5:17" s="6" customFormat="1" x14ac:dyDescent="0.2">
      <c r="E1280" s="139"/>
      <c r="J1280" s="140"/>
      <c r="Q1280" s="4"/>
    </row>
    <row r="1281" spans="5:17" s="6" customFormat="1" x14ac:dyDescent="0.2">
      <c r="E1281" s="139"/>
      <c r="J1281" s="140"/>
      <c r="Q1281" s="4"/>
    </row>
    <row r="1282" spans="5:17" s="6" customFormat="1" x14ac:dyDescent="0.2">
      <c r="E1282" s="139"/>
      <c r="J1282" s="140"/>
      <c r="Q1282" s="4"/>
    </row>
    <row r="1283" spans="5:17" s="6" customFormat="1" x14ac:dyDescent="0.2">
      <c r="E1283" s="139"/>
      <c r="J1283" s="140"/>
      <c r="Q1283" s="4"/>
    </row>
    <row r="1284" spans="5:17" s="6" customFormat="1" x14ac:dyDescent="0.2">
      <c r="E1284" s="139"/>
      <c r="J1284" s="140"/>
      <c r="Q1284" s="4"/>
    </row>
    <row r="1285" spans="5:17" s="6" customFormat="1" x14ac:dyDescent="0.2">
      <c r="E1285" s="139"/>
      <c r="J1285" s="140"/>
      <c r="Q1285" s="4"/>
    </row>
    <row r="1286" spans="5:17" s="6" customFormat="1" x14ac:dyDescent="0.2">
      <c r="E1286" s="139"/>
      <c r="J1286" s="140"/>
      <c r="Q1286" s="4"/>
    </row>
    <row r="1287" spans="5:17" s="6" customFormat="1" x14ac:dyDescent="0.2">
      <c r="E1287" s="139"/>
      <c r="J1287" s="140"/>
      <c r="Q1287" s="4"/>
    </row>
    <row r="1288" spans="5:17" s="6" customFormat="1" x14ac:dyDescent="0.2">
      <c r="E1288" s="139"/>
      <c r="J1288" s="140"/>
      <c r="Q1288" s="4"/>
    </row>
    <row r="1289" spans="5:17" s="6" customFormat="1" x14ac:dyDescent="0.2">
      <c r="E1289" s="139"/>
      <c r="J1289" s="140"/>
      <c r="Q1289" s="4"/>
    </row>
    <row r="1290" spans="5:17" s="6" customFormat="1" x14ac:dyDescent="0.2">
      <c r="E1290" s="139"/>
      <c r="J1290" s="140"/>
      <c r="Q1290" s="4"/>
    </row>
    <row r="1291" spans="5:17" s="6" customFormat="1" x14ac:dyDescent="0.2">
      <c r="E1291" s="139"/>
      <c r="J1291" s="140"/>
      <c r="Q1291" s="4"/>
    </row>
    <row r="1292" spans="5:17" s="6" customFormat="1" x14ac:dyDescent="0.2">
      <c r="E1292" s="139"/>
      <c r="J1292" s="140"/>
      <c r="Q1292" s="4"/>
    </row>
    <row r="1293" spans="5:17" s="6" customFormat="1" x14ac:dyDescent="0.2">
      <c r="E1293" s="139"/>
      <c r="J1293" s="140"/>
      <c r="Q1293" s="4"/>
    </row>
    <row r="1294" spans="5:17" s="6" customFormat="1" x14ac:dyDescent="0.2">
      <c r="E1294" s="139"/>
      <c r="J1294" s="140"/>
      <c r="Q1294" s="4"/>
    </row>
    <row r="1295" spans="5:17" s="6" customFormat="1" x14ac:dyDescent="0.2">
      <c r="E1295" s="139"/>
      <c r="J1295" s="140"/>
      <c r="Q1295" s="4"/>
    </row>
    <row r="1296" spans="5:17" s="6" customFormat="1" x14ac:dyDescent="0.2">
      <c r="E1296" s="139"/>
      <c r="J1296" s="140"/>
      <c r="Q1296" s="4"/>
    </row>
    <row r="1297" spans="5:17" s="6" customFormat="1" x14ac:dyDescent="0.2">
      <c r="E1297" s="139"/>
      <c r="J1297" s="140"/>
      <c r="Q1297" s="4"/>
    </row>
    <row r="1298" spans="5:17" s="6" customFormat="1" x14ac:dyDescent="0.2">
      <c r="E1298" s="139"/>
      <c r="J1298" s="140"/>
      <c r="Q1298" s="4"/>
    </row>
    <row r="1299" spans="5:17" s="6" customFormat="1" x14ac:dyDescent="0.2">
      <c r="E1299" s="139"/>
      <c r="J1299" s="140"/>
      <c r="Q1299" s="4"/>
    </row>
    <row r="1300" spans="5:17" s="6" customFormat="1" x14ac:dyDescent="0.2">
      <c r="E1300" s="139"/>
      <c r="J1300" s="140"/>
      <c r="Q1300" s="4"/>
    </row>
    <row r="1301" spans="5:17" s="6" customFormat="1" x14ac:dyDescent="0.2">
      <c r="E1301" s="139"/>
      <c r="J1301" s="140"/>
      <c r="Q1301" s="4"/>
    </row>
    <row r="1302" spans="5:17" s="6" customFormat="1" x14ac:dyDescent="0.2">
      <c r="E1302" s="139"/>
      <c r="J1302" s="140"/>
      <c r="Q1302" s="4"/>
    </row>
    <row r="1303" spans="5:17" s="6" customFormat="1" x14ac:dyDescent="0.2">
      <c r="E1303" s="139"/>
      <c r="J1303" s="140"/>
      <c r="Q1303" s="4"/>
    </row>
    <row r="1304" spans="5:17" s="6" customFormat="1" x14ac:dyDescent="0.2">
      <c r="E1304" s="139"/>
      <c r="J1304" s="140"/>
      <c r="Q1304" s="4"/>
    </row>
    <row r="1305" spans="5:17" s="6" customFormat="1" x14ac:dyDescent="0.2">
      <c r="E1305" s="139"/>
      <c r="J1305" s="140"/>
      <c r="Q1305" s="4"/>
    </row>
    <row r="1306" spans="5:17" s="6" customFormat="1" x14ac:dyDescent="0.2">
      <c r="E1306" s="139"/>
      <c r="J1306" s="140"/>
      <c r="Q1306" s="4"/>
    </row>
    <row r="1307" spans="5:17" s="6" customFormat="1" x14ac:dyDescent="0.2">
      <c r="E1307" s="139"/>
      <c r="J1307" s="140"/>
      <c r="Q1307" s="4"/>
    </row>
    <row r="1308" spans="5:17" s="6" customFormat="1" x14ac:dyDescent="0.2">
      <c r="E1308" s="139"/>
      <c r="J1308" s="140"/>
      <c r="Q1308" s="4"/>
    </row>
    <row r="1309" spans="5:17" s="6" customFormat="1" x14ac:dyDescent="0.2">
      <c r="E1309" s="139"/>
      <c r="J1309" s="140"/>
      <c r="Q1309" s="4"/>
    </row>
    <row r="1310" spans="5:17" s="6" customFormat="1" x14ac:dyDescent="0.2">
      <c r="E1310" s="139"/>
      <c r="J1310" s="140"/>
      <c r="Q1310" s="4"/>
    </row>
    <row r="1311" spans="5:17" s="6" customFormat="1" x14ac:dyDescent="0.2">
      <c r="E1311" s="139"/>
      <c r="J1311" s="140"/>
      <c r="Q1311" s="4"/>
    </row>
    <row r="1312" spans="5:17" s="6" customFormat="1" x14ac:dyDescent="0.2">
      <c r="E1312" s="139"/>
      <c r="J1312" s="140"/>
      <c r="Q1312" s="4"/>
    </row>
    <row r="1313" spans="5:17" s="6" customFormat="1" x14ac:dyDescent="0.2">
      <c r="E1313" s="139"/>
      <c r="J1313" s="140"/>
      <c r="Q1313" s="4"/>
    </row>
    <row r="1314" spans="5:17" s="6" customFormat="1" x14ac:dyDescent="0.2">
      <c r="E1314" s="139"/>
      <c r="J1314" s="140"/>
      <c r="Q1314" s="4"/>
    </row>
    <row r="1315" spans="5:17" s="6" customFormat="1" x14ac:dyDescent="0.2">
      <c r="E1315" s="139"/>
      <c r="J1315" s="140"/>
      <c r="Q1315" s="4"/>
    </row>
    <row r="1316" spans="5:17" s="6" customFormat="1" x14ac:dyDescent="0.2">
      <c r="E1316" s="139"/>
      <c r="J1316" s="140"/>
      <c r="Q1316" s="4"/>
    </row>
    <row r="1317" spans="5:17" s="6" customFormat="1" x14ac:dyDescent="0.2">
      <c r="E1317" s="139"/>
      <c r="J1317" s="140"/>
      <c r="Q1317" s="4"/>
    </row>
    <row r="1318" spans="5:17" s="6" customFormat="1" x14ac:dyDescent="0.2">
      <c r="E1318" s="139"/>
      <c r="J1318" s="140"/>
      <c r="Q1318" s="4"/>
    </row>
    <row r="1319" spans="5:17" s="6" customFormat="1" x14ac:dyDescent="0.2">
      <c r="E1319" s="139"/>
      <c r="J1319" s="140"/>
      <c r="Q1319" s="4"/>
    </row>
    <row r="1320" spans="5:17" s="6" customFormat="1" x14ac:dyDescent="0.2">
      <c r="E1320" s="139"/>
      <c r="J1320" s="140"/>
      <c r="Q1320" s="4"/>
    </row>
    <row r="1321" spans="5:17" s="6" customFormat="1" x14ac:dyDescent="0.2">
      <c r="E1321" s="139"/>
      <c r="J1321" s="140"/>
      <c r="Q1321" s="4"/>
    </row>
    <row r="1322" spans="5:17" s="6" customFormat="1" x14ac:dyDescent="0.2">
      <c r="E1322" s="139"/>
      <c r="J1322" s="140"/>
      <c r="Q1322" s="4"/>
    </row>
    <row r="1323" spans="5:17" s="6" customFormat="1" x14ac:dyDescent="0.2">
      <c r="E1323" s="139"/>
      <c r="J1323" s="140"/>
      <c r="Q1323" s="4"/>
    </row>
    <row r="1324" spans="5:17" s="6" customFormat="1" x14ac:dyDescent="0.2">
      <c r="E1324" s="139"/>
      <c r="J1324" s="140"/>
      <c r="Q1324" s="4"/>
    </row>
    <row r="1325" spans="5:17" s="6" customFormat="1" x14ac:dyDescent="0.2">
      <c r="E1325" s="139"/>
      <c r="J1325" s="140"/>
      <c r="Q1325" s="4"/>
    </row>
    <row r="1326" spans="5:17" s="6" customFormat="1" x14ac:dyDescent="0.2">
      <c r="E1326" s="139"/>
      <c r="J1326" s="140"/>
      <c r="Q1326" s="4"/>
    </row>
    <row r="1327" spans="5:17" s="6" customFormat="1" x14ac:dyDescent="0.2">
      <c r="E1327" s="139"/>
      <c r="J1327" s="140"/>
      <c r="Q1327" s="4"/>
    </row>
    <row r="1328" spans="5:17" s="6" customFormat="1" x14ac:dyDescent="0.2">
      <c r="E1328" s="139"/>
      <c r="J1328" s="140"/>
      <c r="Q1328" s="4"/>
    </row>
    <row r="1329" spans="5:17" s="6" customFormat="1" x14ac:dyDescent="0.2">
      <c r="E1329" s="139"/>
      <c r="J1329" s="140"/>
      <c r="Q1329" s="4"/>
    </row>
    <row r="1330" spans="5:17" s="6" customFormat="1" x14ac:dyDescent="0.2">
      <c r="E1330" s="139"/>
      <c r="J1330" s="140"/>
      <c r="Q1330" s="4"/>
    </row>
    <row r="1331" spans="5:17" s="6" customFormat="1" x14ac:dyDescent="0.2">
      <c r="E1331" s="139"/>
      <c r="J1331" s="140"/>
      <c r="Q1331" s="4"/>
    </row>
    <row r="1332" spans="5:17" s="6" customFormat="1" x14ac:dyDescent="0.2">
      <c r="E1332" s="139"/>
      <c r="J1332" s="140"/>
      <c r="Q1332" s="4"/>
    </row>
    <row r="1333" spans="5:17" s="6" customFormat="1" x14ac:dyDescent="0.2">
      <c r="E1333" s="139"/>
      <c r="J1333" s="140"/>
      <c r="Q1333" s="4"/>
    </row>
    <row r="1334" spans="5:17" s="6" customFormat="1" x14ac:dyDescent="0.2">
      <c r="E1334" s="139"/>
      <c r="J1334" s="140"/>
      <c r="Q1334" s="4"/>
    </row>
    <row r="1335" spans="5:17" s="6" customFormat="1" x14ac:dyDescent="0.2">
      <c r="E1335" s="139"/>
      <c r="J1335" s="140"/>
      <c r="Q1335" s="4"/>
    </row>
    <row r="1336" spans="5:17" s="6" customFormat="1" x14ac:dyDescent="0.2">
      <c r="E1336" s="139"/>
      <c r="J1336" s="140"/>
      <c r="Q1336" s="4"/>
    </row>
    <row r="1337" spans="5:17" s="6" customFormat="1" x14ac:dyDescent="0.2">
      <c r="E1337" s="139"/>
      <c r="J1337" s="140"/>
      <c r="Q1337" s="4"/>
    </row>
    <row r="1338" spans="5:17" s="6" customFormat="1" x14ac:dyDescent="0.2">
      <c r="E1338" s="139"/>
      <c r="J1338" s="140"/>
      <c r="Q1338" s="4"/>
    </row>
    <row r="1339" spans="5:17" s="6" customFormat="1" x14ac:dyDescent="0.2">
      <c r="E1339" s="139"/>
      <c r="J1339" s="140"/>
      <c r="Q1339" s="4"/>
    </row>
    <row r="1340" spans="5:17" s="6" customFormat="1" x14ac:dyDescent="0.2">
      <c r="E1340" s="139"/>
      <c r="J1340" s="140"/>
      <c r="Q1340" s="4"/>
    </row>
    <row r="1341" spans="5:17" s="6" customFormat="1" x14ac:dyDescent="0.2">
      <c r="E1341" s="139"/>
      <c r="J1341" s="140"/>
      <c r="Q1341" s="4"/>
    </row>
    <row r="1342" spans="5:17" s="6" customFormat="1" x14ac:dyDescent="0.2">
      <c r="E1342" s="139"/>
      <c r="J1342" s="140"/>
      <c r="Q1342" s="4"/>
    </row>
    <row r="1343" spans="5:17" s="6" customFormat="1" x14ac:dyDescent="0.2">
      <c r="E1343" s="139"/>
      <c r="J1343" s="140"/>
      <c r="Q1343" s="4"/>
    </row>
    <row r="1344" spans="5:17" s="6" customFormat="1" x14ac:dyDescent="0.2">
      <c r="E1344" s="139"/>
      <c r="J1344" s="140"/>
      <c r="Q1344" s="4"/>
    </row>
    <row r="1345" spans="5:17" s="6" customFormat="1" x14ac:dyDescent="0.2">
      <c r="E1345" s="139"/>
      <c r="J1345" s="140"/>
      <c r="Q1345" s="4"/>
    </row>
    <row r="1346" spans="5:17" s="6" customFormat="1" x14ac:dyDescent="0.2">
      <c r="E1346" s="139"/>
      <c r="J1346" s="140"/>
      <c r="Q1346" s="4"/>
    </row>
    <row r="1347" spans="5:17" s="6" customFormat="1" x14ac:dyDescent="0.2">
      <c r="E1347" s="139"/>
      <c r="J1347" s="140"/>
      <c r="Q1347" s="4"/>
    </row>
    <row r="1348" spans="5:17" s="6" customFormat="1" x14ac:dyDescent="0.2">
      <c r="E1348" s="139"/>
      <c r="J1348" s="140"/>
      <c r="Q1348" s="4"/>
    </row>
    <row r="1349" spans="5:17" s="6" customFormat="1" x14ac:dyDescent="0.2">
      <c r="E1349" s="139"/>
      <c r="J1349" s="140"/>
      <c r="Q1349" s="4"/>
    </row>
    <row r="1350" spans="5:17" s="6" customFormat="1" x14ac:dyDescent="0.2">
      <c r="E1350" s="139"/>
      <c r="J1350" s="140"/>
      <c r="Q1350" s="4"/>
    </row>
    <row r="1351" spans="5:17" s="6" customFormat="1" x14ac:dyDescent="0.2">
      <c r="E1351" s="139"/>
      <c r="J1351" s="140"/>
      <c r="Q1351" s="4"/>
    </row>
    <row r="1352" spans="5:17" s="6" customFormat="1" x14ac:dyDescent="0.2">
      <c r="E1352" s="139"/>
      <c r="J1352" s="140"/>
      <c r="Q1352" s="4"/>
    </row>
    <row r="1353" spans="5:17" s="6" customFormat="1" x14ac:dyDescent="0.2">
      <c r="E1353" s="139"/>
      <c r="J1353" s="140"/>
      <c r="Q1353" s="4"/>
    </row>
    <row r="1354" spans="5:17" s="6" customFormat="1" x14ac:dyDescent="0.2">
      <c r="E1354" s="139"/>
      <c r="J1354" s="140"/>
      <c r="Q1354" s="4"/>
    </row>
    <row r="1355" spans="5:17" s="6" customFormat="1" x14ac:dyDescent="0.2">
      <c r="E1355" s="139"/>
      <c r="J1355" s="140"/>
      <c r="Q1355" s="4"/>
    </row>
    <row r="1356" spans="5:17" s="6" customFormat="1" x14ac:dyDescent="0.2">
      <c r="E1356" s="139"/>
      <c r="J1356" s="140"/>
      <c r="Q1356" s="4"/>
    </row>
    <row r="1357" spans="5:17" s="6" customFormat="1" x14ac:dyDescent="0.2">
      <c r="E1357" s="139"/>
      <c r="J1357" s="140"/>
      <c r="Q1357" s="4"/>
    </row>
    <row r="1358" spans="5:17" s="6" customFormat="1" x14ac:dyDescent="0.2">
      <c r="E1358" s="139"/>
      <c r="J1358" s="140"/>
      <c r="Q1358" s="4"/>
    </row>
    <row r="1359" spans="5:17" s="6" customFormat="1" x14ac:dyDescent="0.2">
      <c r="E1359" s="139"/>
      <c r="J1359" s="140"/>
      <c r="Q1359" s="4"/>
    </row>
    <row r="1360" spans="5:17" s="6" customFormat="1" x14ac:dyDescent="0.2">
      <c r="E1360" s="139"/>
      <c r="J1360" s="140"/>
      <c r="Q1360" s="4"/>
    </row>
    <row r="1361" spans="5:17" s="6" customFormat="1" x14ac:dyDescent="0.2">
      <c r="E1361" s="139"/>
      <c r="J1361" s="140"/>
      <c r="Q1361" s="4"/>
    </row>
    <row r="1362" spans="5:17" s="6" customFormat="1" x14ac:dyDescent="0.2">
      <c r="E1362" s="139"/>
      <c r="J1362" s="140"/>
      <c r="Q1362" s="4"/>
    </row>
    <row r="1363" spans="5:17" s="6" customFormat="1" x14ac:dyDescent="0.2">
      <c r="E1363" s="139"/>
      <c r="J1363" s="140"/>
      <c r="Q1363" s="4"/>
    </row>
    <row r="1364" spans="5:17" s="6" customFormat="1" x14ac:dyDescent="0.2">
      <c r="E1364" s="139"/>
      <c r="J1364" s="140"/>
      <c r="Q1364" s="4"/>
    </row>
    <row r="1365" spans="5:17" s="6" customFormat="1" x14ac:dyDescent="0.2">
      <c r="E1365" s="139"/>
      <c r="J1365" s="140"/>
      <c r="Q1365" s="4"/>
    </row>
    <row r="1366" spans="5:17" s="6" customFormat="1" x14ac:dyDescent="0.2">
      <c r="E1366" s="139"/>
      <c r="J1366" s="140"/>
      <c r="Q1366" s="4"/>
    </row>
    <row r="1367" spans="5:17" s="6" customFormat="1" x14ac:dyDescent="0.2">
      <c r="E1367" s="139"/>
      <c r="J1367" s="140"/>
      <c r="Q1367" s="4"/>
    </row>
    <row r="1368" spans="5:17" s="6" customFormat="1" x14ac:dyDescent="0.2">
      <c r="E1368" s="139"/>
      <c r="J1368" s="140"/>
      <c r="Q1368" s="4"/>
    </row>
    <row r="1369" spans="5:17" s="6" customFormat="1" x14ac:dyDescent="0.2">
      <c r="E1369" s="139"/>
      <c r="J1369" s="140"/>
      <c r="Q1369" s="4"/>
    </row>
    <row r="1370" spans="5:17" s="6" customFormat="1" x14ac:dyDescent="0.2">
      <c r="E1370" s="139"/>
      <c r="J1370" s="140"/>
      <c r="Q1370" s="4"/>
    </row>
    <row r="1371" spans="5:17" s="6" customFormat="1" x14ac:dyDescent="0.2">
      <c r="E1371" s="139"/>
      <c r="J1371" s="140"/>
      <c r="Q1371" s="4"/>
    </row>
    <row r="1372" spans="5:17" s="6" customFormat="1" x14ac:dyDescent="0.2">
      <c r="E1372" s="139"/>
      <c r="J1372" s="140"/>
      <c r="Q1372" s="4"/>
    </row>
    <row r="1373" spans="5:17" s="6" customFormat="1" x14ac:dyDescent="0.2">
      <c r="E1373" s="139"/>
      <c r="J1373" s="140"/>
      <c r="Q1373" s="4"/>
    </row>
    <row r="1374" spans="5:17" s="6" customFormat="1" x14ac:dyDescent="0.2">
      <c r="E1374" s="139"/>
      <c r="J1374" s="140"/>
      <c r="Q1374" s="4"/>
    </row>
    <row r="1375" spans="5:17" s="6" customFormat="1" x14ac:dyDescent="0.2">
      <c r="E1375" s="139"/>
      <c r="J1375" s="140"/>
      <c r="Q1375" s="4"/>
    </row>
    <row r="1376" spans="5:17" s="6" customFormat="1" x14ac:dyDescent="0.2">
      <c r="E1376" s="139"/>
      <c r="J1376" s="140"/>
      <c r="Q1376" s="4"/>
    </row>
    <row r="1377" spans="5:17" s="6" customFormat="1" x14ac:dyDescent="0.2">
      <c r="E1377" s="139"/>
      <c r="J1377" s="140"/>
      <c r="Q1377" s="4"/>
    </row>
    <row r="1378" spans="5:17" s="6" customFormat="1" x14ac:dyDescent="0.2">
      <c r="E1378" s="139"/>
      <c r="J1378" s="140"/>
      <c r="Q1378" s="4"/>
    </row>
    <row r="1379" spans="5:17" s="6" customFormat="1" x14ac:dyDescent="0.2">
      <c r="E1379" s="139"/>
      <c r="J1379" s="140"/>
      <c r="Q1379" s="4"/>
    </row>
    <row r="1380" spans="5:17" s="6" customFormat="1" x14ac:dyDescent="0.2">
      <c r="E1380" s="139"/>
      <c r="J1380" s="140"/>
      <c r="Q1380" s="4"/>
    </row>
    <row r="1381" spans="5:17" s="6" customFormat="1" x14ac:dyDescent="0.2">
      <c r="E1381" s="139"/>
      <c r="J1381" s="140"/>
      <c r="Q1381" s="4"/>
    </row>
    <row r="1382" spans="5:17" s="6" customFormat="1" x14ac:dyDescent="0.2">
      <c r="E1382" s="139"/>
      <c r="J1382" s="140"/>
      <c r="Q1382" s="4"/>
    </row>
    <row r="1383" spans="5:17" s="6" customFormat="1" x14ac:dyDescent="0.2">
      <c r="E1383" s="139"/>
      <c r="J1383" s="140"/>
      <c r="Q1383" s="4"/>
    </row>
    <row r="1384" spans="5:17" s="6" customFormat="1" x14ac:dyDescent="0.2">
      <c r="E1384" s="139"/>
      <c r="J1384" s="140"/>
      <c r="Q1384" s="4"/>
    </row>
    <row r="1385" spans="5:17" s="6" customFormat="1" x14ac:dyDescent="0.2">
      <c r="E1385" s="139"/>
      <c r="J1385" s="140"/>
      <c r="Q1385" s="4"/>
    </row>
    <row r="1386" spans="5:17" s="6" customFormat="1" x14ac:dyDescent="0.2">
      <c r="E1386" s="139"/>
      <c r="J1386" s="140"/>
      <c r="Q1386" s="4"/>
    </row>
    <row r="1387" spans="5:17" s="6" customFormat="1" x14ac:dyDescent="0.2">
      <c r="E1387" s="139"/>
      <c r="J1387" s="140"/>
      <c r="Q1387" s="4"/>
    </row>
    <row r="1388" spans="5:17" s="6" customFormat="1" x14ac:dyDescent="0.2">
      <c r="E1388" s="139"/>
      <c r="J1388" s="140"/>
      <c r="Q1388" s="4"/>
    </row>
    <row r="1389" spans="5:17" s="6" customFormat="1" x14ac:dyDescent="0.2">
      <c r="E1389" s="139"/>
      <c r="J1389" s="140"/>
      <c r="Q1389" s="4"/>
    </row>
    <row r="1390" spans="5:17" s="6" customFormat="1" x14ac:dyDescent="0.2">
      <c r="E1390" s="139"/>
      <c r="J1390" s="140"/>
      <c r="Q1390" s="4"/>
    </row>
    <row r="1391" spans="5:17" s="6" customFormat="1" x14ac:dyDescent="0.2">
      <c r="E1391" s="139"/>
      <c r="J1391" s="140"/>
      <c r="Q1391" s="4"/>
    </row>
    <row r="1392" spans="5:17" s="6" customFormat="1" x14ac:dyDescent="0.2">
      <c r="E1392" s="139"/>
      <c r="J1392" s="140"/>
      <c r="Q1392" s="4"/>
    </row>
    <row r="1393" spans="5:17" s="6" customFormat="1" x14ac:dyDescent="0.2">
      <c r="E1393" s="139"/>
      <c r="J1393" s="140"/>
      <c r="Q1393" s="4"/>
    </row>
    <row r="1394" spans="5:17" s="6" customFormat="1" x14ac:dyDescent="0.2">
      <c r="E1394" s="139"/>
      <c r="J1394" s="140"/>
      <c r="Q1394" s="4"/>
    </row>
    <row r="1395" spans="5:17" s="6" customFormat="1" x14ac:dyDescent="0.2">
      <c r="E1395" s="139"/>
      <c r="J1395" s="140"/>
      <c r="Q1395" s="4"/>
    </row>
    <row r="1396" spans="5:17" s="6" customFormat="1" x14ac:dyDescent="0.2">
      <c r="E1396" s="139"/>
      <c r="J1396" s="140"/>
      <c r="Q1396" s="4"/>
    </row>
    <row r="1397" spans="5:17" s="6" customFormat="1" x14ac:dyDescent="0.2">
      <c r="E1397" s="139"/>
      <c r="J1397" s="140"/>
      <c r="Q1397" s="4"/>
    </row>
    <row r="1398" spans="5:17" s="6" customFormat="1" x14ac:dyDescent="0.2">
      <c r="E1398" s="139"/>
      <c r="J1398" s="140"/>
      <c r="Q1398" s="4"/>
    </row>
    <row r="1399" spans="5:17" s="6" customFormat="1" x14ac:dyDescent="0.2">
      <c r="E1399" s="139"/>
      <c r="J1399" s="140"/>
      <c r="Q1399" s="4"/>
    </row>
    <row r="1400" spans="5:17" s="6" customFormat="1" x14ac:dyDescent="0.2">
      <c r="E1400" s="139"/>
      <c r="J1400" s="140"/>
      <c r="Q1400" s="4"/>
    </row>
    <row r="1401" spans="5:17" s="6" customFormat="1" x14ac:dyDescent="0.2">
      <c r="E1401" s="139"/>
      <c r="J1401" s="140"/>
      <c r="Q1401" s="4"/>
    </row>
    <row r="1402" spans="5:17" s="6" customFormat="1" x14ac:dyDescent="0.2">
      <c r="E1402" s="139"/>
      <c r="J1402" s="140"/>
      <c r="Q1402" s="4"/>
    </row>
    <row r="1403" spans="5:17" s="6" customFormat="1" x14ac:dyDescent="0.2">
      <c r="E1403" s="139"/>
      <c r="J1403" s="140"/>
      <c r="Q1403" s="4"/>
    </row>
    <row r="1404" spans="5:17" s="6" customFormat="1" x14ac:dyDescent="0.2">
      <c r="E1404" s="139"/>
      <c r="J1404" s="140"/>
      <c r="Q1404" s="4"/>
    </row>
    <row r="1405" spans="5:17" s="6" customFormat="1" x14ac:dyDescent="0.2">
      <c r="E1405" s="139"/>
      <c r="J1405" s="140"/>
      <c r="Q1405" s="4"/>
    </row>
    <row r="1406" spans="5:17" s="6" customFormat="1" x14ac:dyDescent="0.2">
      <c r="E1406" s="139"/>
      <c r="J1406" s="140"/>
      <c r="Q1406" s="4"/>
    </row>
    <row r="1407" spans="5:17" s="6" customFormat="1" x14ac:dyDescent="0.2">
      <c r="E1407" s="139"/>
      <c r="J1407" s="140"/>
      <c r="Q1407" s="4"/>
    </row>
    <row r="1408" spans="5:17" s="6" customFormat="1" x14ac:dyDescent="0.2">
      <c r="E1408" s="139"/>
      <c r="J1408" s="140"/>
      <c r="Q1408" s="4"/>
    </row>
    <row r="1409" spans="5:17" s="6" customFormat="1" x14ac:dyDescent="0.2">
      <c r="E1409" s="139"/>
      <c r="J1409" s="140"/>
      <c r="Q1409" s="4"/>
    </row>
    <row r="1410" spans="5:17" s="6" customFormat="1" x14ac:dyDescent="0.2">
      <c r="E1410" s="139"/>
      <c r="J1410" s="140"/>
      <c r="Q1410" s="4"/>
    </row>
    <row r="1411" spans="5:17" s="6" customFormat="1" x14ac:dyDescent="0.2">
      <c r="E1411" s="139"/>
      <c r="J1411" s="140"/>
      <c r="Q1411" s="4"/>
    </row>
    <row r="1412" spans="5:17" s="6" customFormat="1" x14ac:dyDescent="0.2">
      <c r="E1412" s="139"/>
      <c r="J1412" s="140"/>
      <c r="Q1412" s="4"/>
    </row>
    <row r="1413" spans="5:17" s="6" customFormat="1" x14ac:dyDescent="0.2">
      <c r="E1413" s="139"/>
      <c r="J1413" s="140"/>
      <c r="Q1413" s="4"/>
    </row>
    <row r="1414" spans="5:17" s="6" customFormat="1" x14ac:dyDescent="0.2">
      <c r="E1414" s="139"/>
      <c r="J1414" s="140"/>
      <c r="Q1414" s="4"/>
    </row>
    <row r="1415" spans="5:17" s="6" customFormat="1" x14ac:dyDescent="0.2">
      <c r="E1415" s="139"/>
      <c r="J1415" s="140"/>
      <c r="Q1415" s="4"/>
    </row>
    <row r="1416" spans="5:17" s="6" customFormat="1" x14ac:dyDescent="0.2">
      <c r="E1416" s="139"/>
      <c r="J1416" s="140"/>
      <c r="Q1416" s="4"/>
    </row>
    <row r="1417" spans="5:17" s="6" customFormat="1" x14ac:dyDescent="0.2">
      <c r="E1417" s="139"/>
      <c r="J1417" s="140"/>
      <c r="Q1417" s="4"/>
    </row>
    <row r="1418" spans="5:17" s="6" customFormat="1" x14ac:dyDescent="0.2">
      <c r="E1418" s="139"/>
      <c r="J1418" s="140"/>
      <c r="Q1418" s="4"/>
    </row>
    <row r="1419" spans="5:17" s="6" customFormat="1" x14ac:dyDescent="0.2">
      <c r="E1419" s="139"/>
      <c r="J1419" s="140"/>
      <c r="Q1419" s="4"/>
    </row>
    <row r="1420" spans="5:17" s="6" customFormat="1" x14ac:dyDescent="0.2">
      <c r="E1420" s="139"/>
      <c r="J1420" s="140"/>
      <c r="Q1420" s="4"/>
    </row>
    <row r="1421" spans="5:17" s="6" customFormat="1" x14ac:dyDescent="0.2">
      <c r="E1421" s="139"/>
      <c r="J1421" s="140"/>
      <c r="Q1421" s="4"/>
    </row>
    <row r="1422" spans="5:17" s="6" customFormat="1" x14ac:dyDescent="0.2">
      <c r="E1422" s="139"/>
      <c r="J1422" s="140"/>
      <c r="Q1422" s="4"/>
    </row>
    <row r="1423" spans="5:17" s="6" customFormat="1" x14ac:dyDescent="0.2">
      <c r="E1423" s="139"/>
      <c r="J1423" s="140"/>
      <c r="Q1423" s="4"/>
    </row>
    <row r="1424" spans="5:17" s="6" customFormat="1" x14ac:dyDescent="0.2">
      <c r="E1424" s="139"/>
      <c r="J1424" s="140"/>
      <c r="Q1424" s="4"/>
    </row>
    <row r="1425" spans="5:17" s="6" customFormat="1" x14ac:dyDescent="0.2">
      <c r="E1425" s="139"/>
      <c r="J1425" s="140"/>
      <c r="Q1425" s="4"/>
    </row>
    <row r="1426" spans="5:17" s="6" customFormat="1" x14ac:dyDescent="0.2">
      <c r="E1426" s="139"/>
      <c r="J1426" s="140"/>
      <c r="Q1426" s="4"/>
    </row>
    <row r="1427" spans="5:17" s="6" customFormat="1" x14ac:dyDescent="0.2">
      <c r="E1427" s="139"/>
      <c r="J1427" s="140"/>
      <c r="Q1427" s="4"/>
    </row>
    <row r="1428" spans="5:17" s="6" customFormat="1" x14ac:dyDescent="0.2">
      <c r="E1428" s="139"/>
      <c r="J1428" s="140"/>
      <c r="Q1428" s="4"/>
    </row>
    <row r="1429" spans="5:17" s="6" customFormat="1" x14ac:dyDescent="0.2">
      <c r="E1429" s="139"/>
      <c r="J1429" s="140"/>
      <c r="Q1429" s="4"/>
    </row>
    <row r="1430" spans="5:17" s="6" customFormat="1" x14ac:dyDescent="0.2">
      <c r="E1430" s="139"/>
      <c r="J1430" s="140"/>
      <c r="Q1430" s="4"/>
    </row>
    <row r="1431" spans="5:17" s="6" customFormat="1" x14ac:dyDescent="0.2">
      <c r="E1431" s="139"/>
      <c r="J1431" s="140"/>
      <c r="Q1431" s="4"/>
    </row>
    <row r="1432" spans="5:17" s="6" customFormat="1" x14ac:dyDescent="0.2">
      <c r="E1432" s="139"/>
      <c r="J1432" s="140"/>
      <c r="Q1432" s="4"/>
    </row>
    <row r="1433" spans="5:17" s="6" customFormat="1" x14ac:dyDescent="0.2">
      <c r="E1433" s="139"/>
      <c r="J1433" s="140"/>
      <c r="Q1433" s="4"/>
    </row>
    <row r="1434" spans="5:17" s="6" customFormat="1" x14ac:dyDescent="0.2">
      <c r="E1434" s="139"/>
      <c r="J1434" s="140"/>
      <c r="Q1434" s="4"/>
    </row>
    <row r="1435" spans="5:17" s="6" customFormat="1" x14ac:dyDescent="0.2">
      <c r="E1435" s="139"/>
      <c r="J1435" s="140"/>
      <c r="Q1435" s="4"/>
    </row>
    <row r="1436" spans="5:17" s="6" customFormat="1" x14ac:dyDescent="0.2">
      <c r="E1436" s="139"/>
      <c r="J1436" s="140"/>
      <c r="Q1436" s="4"/>
    </row>
    <row r="1437" spans="5:17" s="6" customFormat="1" x14ac:dyDescent="0.2">
      <c r="E1437" s="139"/>
      <c r="J1437" s="140"/>
      <c r="Q1437" s="4"/>
    </row>
    <row r="1438" spans="5:17" s="6" customFormat="1" x14ac:dyDescent="0.2">
      <c r="E1438" s="139"/>
      <c r="J1438" s="140"/>
      <c r="Q1438" s="4"/>
    </row>
    <row r="1439" spans="5:17" s="6" customFormat="1" x14ac:dyDescent="0.2">
      <c r="E1439" s="139"/>
      <c r="J1439" s="140"/>
      <c r="Q1439" s="4"/>
    </row>
    <row r="1440" spans="5:17" s="6" customFormat="1" x14ac:dyDescent="0.2">
      <c r="E1440" s="139"/>
      <c r="J1440" s="140"/>
      <c r="Q1440" s="4"/>
    </row>
    <row r="1441" spans="5:17" s="6" customFormat="1" x14ac:dyDescent="0.2">
      <c r="E1441" s="139"/>
      <c r="J1441" s="140"/>
      <c r="Q1441" s="4"/>
    </row>
    <row r="1442" spans="5:17" s="6" customFormat="1" x14ac:dyDescent="0.2">
      <c r="E1442" s="139"/>
      <c r="J1442" s="140"/>
      <c r="Q1442" s="4"/>
    </row>
    <row r="1443" spans="5:17" s="6" customFormat="1" x14ac:dyDescent="0.2">
      <c r="E1443" s="139"/>
      <c r="J1443" s="140"/>
      <c r="Q1443" s="4"/>
    </row>
    <row r="1444" spans="5:17" s="6" customFormat="1" x14ac:dyDescent="0.2">
      <c r="E1444" s="139"/>
      <c r="J1444" s="140"/>
      <c r="Q1444" s="4"/>
    </row>
    <row r="1445" spans="5:17" s="6" customFormat="1" x14ac:dyDescent="0.2">
      <c r="E1445" s="139"/>
      <c r="J1445" s="140"/>
      <c r="Q1445" s="4"/>
    </row>
    <row r="1446" spans="5:17" s="6" customFormat="1" x14ac:dyDescent="0.2">
      <c r="E1446" s="139"/>
      <c r="J1446" s="140"/>
      <c r="Q1446" s="4"/>
    </row>
    <row r="1447" spans="5:17" s="6" customFormat="1" x14ac:dyDescent="0.2">
      <c r="E1447" s="139"/>
      <c r="J1447" s="140"/>
      <c r="Q1447" s="4"/>
    </row>
    <row r="1448" spans="5:17" s="6" customFormat="1" x14ac:dyDescent="0.2">
      <c r="E1448" s="139"/>
      <c r="J1448" s="140"/>
      <c r="Q1448" s="4"/>
    </row>
    <row r="1449" spans="5:17" s="6" customFormat="1" x14ac:dyDescent="0.2">
      <c r="E1449" s="139"/>
      <c r="J1449" s="140"/>
      <c r="Q1449" s="4"/>
    </row>
    <row r="1450" spans="5:17" s="6" customFormat="1" x14ac:dyDescent="0.2">
      <c r="E1450" s="139"/>
      <c r="J1450" s="140"/>
      <c r="Q1450" s="4"/>
    </row>
    <row r="1451" spans="5:17" s="6" customFormat="1" x14ac:dyDescent="0.2">
      <c r="E1451" s="139"/>
      <c r="J1451" s="140"/>
      <c r="Q1451" s="4"/>
    </row>
    <row r="1452" spans="5:17" s="6" customFormat="1" x14ac:dyDescent="0.2">
      <c r="E1452" s="139"/>
      <c r="J1452" s="140"/>
      <c r="Q1452" s="4"/>
    </row>
    <row r="1453" spans="5:17" s="6" customFormat="1" x14ac:dyDescent="0.2">
      <c r="E1453" s="139"/>
      <c r="J1453" s="140"/>
      <c r="Q1453" s="4"/>
    </row>
    <row r="1454" spans="5:17" s="6" customFormat="1" x14ac:dyDescent="0.2">
      <c r="E1454" s="139"/>
      <c r="J1454" s="140"/>
      <c r="Q1454" s="4"/>
    </row>
    <row r="1455" spans="5:17" s="6" customFormat="1" x14ac:dyDescent="0.2">
      <c r="E1455" s="139"/>
      <c r="J1455" s="140"/>
      <c r="Q1455" s="4"/>
    </row>
    <row r="1456" spans="5:17" s="6" customFormat="1" x14ac:dyDescent="0.2">
      <c r="E1456" s="139"/>
      <c r="J1456" s="140"/>
      <c r="Q1456" s="4"/>
    </row>
    <row r="1457" spans="5:17" s="6" customFormat="1" x14ac:dyDescent="0.2">
      <c r="E1457" s="139"/>
      <c r="J1457" s="140"/>
      <c r="Q1457" s="4"/>
    </row>
    <row r="1458" spans="5:17" s="6" customFormat="1" x14ac:dyDescent="0.2">
      <c r="E1458" s="139"/>
      <c r="J1458" s="140"/>
      <c r="Q1458" s="4"/>
    </row>
    <row r="1459" spans="5:17" s="6" customFormat="1" x14ac:dyDescent="0.2">
      <c r="E1459" s="139"/>
      <c r="J1459" s="140"/>
      <c r="Q1459" s="4"/>
    </row>
    <row r="1460" spans="5:17" s="6" customFormat="1" x14ac:dyDescent="0.2">
      <c r="E1460" s="139"/>
      <c r="J1460" s="140"/>
      <c r="Q1460" s="4"/>
    </row>
    <row r="1461" spans="5:17" s="6" customFormat="1" x14ac:dyDescent="0.2">
      <c r="E1461" s="139"/>
      <c r="J1461" s="140"/>
      <c r="Q1461" s="4"/>
    </row>
    <row r="1462" spans="5:17" s="6" customFormat="1" x14ac:dyDescent="0.2">
      <c r="E1462" s="139"/>
      <c r="J1462" s="140"/>
      <c r="Q1462" s="4"/>
    </row>
    <row r="1463" spans="5:17" s="6" customFormat="1" x14ac:dyDescent="0.2">
      <c r="E1463" s="139"/>
      <c r="J1463" s="140"/>
      <c r="Q1463" s="4"/>
    </row>
    <row r="1464" spans="5:17" s="6" customFormat="1" x14ac:dyDescent="0.2">
      <c r="E1464" s="139"/>
      <c r="J1464" s="140"/>
      <c r="Q1464" s="4"/>
    </row>
    <row r="1465" spans="5:17" s="6" customFormat="1" x14ac:dyDescent="0.2">
      <c r="E1465" s="139"/>
      <c r="J1465" s="140"/>
      <c r="Q1465" s="4"/>
    </row>
    <row r="1466" spans="5:17" s="6" customFormat="1" x14ac:dyDescent="0.2">
      <c r="E1466" s="139"/>
      <c r="J1466" s="140"/>
      <c r="Q1466" s="4"/>
    </row>
    <row r="1467" spans="5:17" s="6" customFormat="1" x14ac:dyDescent="0.2">
      <c r="E1467" s="139"/>
      <c r="J1467" s="140"/>
      <c r="Q1467" s="4"/>
    </row>
    <row r="1468" spans="5:17" s="6" customFormat="1" x14ac:dyDescent="0.2">
      <c r="E1468" s="139"/>
      <c r="J1468" s="140"/>
      <c r="Q1468" s="4"/>
    </row>
    <row r="1469" spans="5:17" s="6" customFormat="1" x14ac:dyDescent="0.2">
      <c r="E1469" s="139"/>
      <c r="J1469" s="140"/>
      <c r="Q1469" s="4"/>
    </row>
    <row r="1470" spans="5:17" s="6" customFormat="1" x14ac:dyDescent="0.2">
      <c r="E1470" s="139"/>
      <c r="J1470" s="140"/>
      <c r="Q1470" s="4"/>
    </row>
    <row r="1471" spans="5:17" s="6" customFormat="1" x14ac:dyDescent="0.2">
      <c r="E1471" s="139"/>
      <c r="J1471" s="140"/>
      <c r="Q1471" s="4"/>
    </row>
    <row r="1472" spans="5:17" s="6" customFormat="1" x14ac:dyDescent="0.2">
      <c r="E1472" s="139"/>
      <c r="J1472" s="140"/>
      <c r="Q1472" s="4"/>
    </row>
    <row r="1473" spans="5:17" s="6" customFormat="1" x14ac:dyDescent="0.2">
      <c r="E1473" s="139"/>
      <c r="J1473" s="140"/>
      <c r="Q1473" s="4"/>
    </row>
    <row r="1474" spans="5:17" s="6" customFormat="1" x14ac:dyDescent="0.2">
      <c r="E1474" s="139"/>
      <c r="J1474" s="140"/>
      <c r="Q1474" s="4"/>
    </row>
    <row r="1475" spans="5:17" s="6" customFormat="1" x14ac:dyDescent="0.2">
      <c r="E1475" s="139"/>
      <c r="J1475" s="140"/>
      <c r="Q1475" s="4"/>
    </row>
    <row r="1476" spans="5:17" s="6" customFormat="1" x14ac:dyDescent="0.2">
      <c r="E1476" s="139"/>
      <c r="J1476" s="140"/>
      <c r="Q1476" s="4"/>
    </row>
    <row r="1477" spans="5:17" s="6" customFormat="1" x14ac:dyDescent="0.2">
      <c r="E1477" s="139"/>
      <c r="J1477" s="140"/>
      <c r="Q1477" s="4"/>
    </row>
    <row r="1478" spans="5:17" s="6" customFormat="1" x14ac:dyDescent="0.2">
      <c r="E1478" s="139"/>
      <c r="J1478" s="140"/>
      <c r="Q1478" s="4"/>
    </row>
    <row r="1479" spans="5:17" s="6" customFormat="1" x14ac:dyDescent="0.2">
      <c r="E1479" s="139"/>
      <c r="J1479" s="140"/>
      <c r="Q1479" s="4"/>
    </row>
    <row r="1480" spans="5:17" s="6" customFormat="1" x14ac:dyDescent="0.2">
      <c r="E1480" s="139"/>
      <c r="J1480" s="140"/>
      <c r="Q1480" s="4"/>
    </row>
    <row r="1481" spans="5:17" s="6" customFormat="1" x14ac:dyDescent="0.2">
      <c r="E1481" s="139"/>
      <c r="J1481" s="140"/>
      <c r="Q1481" s="4"/>
    </row>
    <row r="1482" spans="5:17" s="6" customFormat="1" x14ac:dyDescent="0.2">
      <c r="E1482" s="139"/>
      <c r="J1482" s="140"/>
      <c r="Q1482" s="4"/>
    </row>
    <row r="1483" spans="5:17" s="6" customFormat="1" x14ac:dyDescent="0.2">
      <c r="E1483" s="139"/>
      <c r="J1483" s="140"/>
      <c r="Q1483" s="4"/>
    </row>
    <row r="1484" spans="5:17" s="6" customFormat="1" x14ac:dyDescent="0.2">
      <c r="E1484" s="139"/>
      <c r="J1484" s="140"/>
      <c r="Q1484" s="4"/>
    </row>
    <row r="1485" spans="5:17" s="6" customFormat="1" x14ac:dyDescent="0.2">
      <c r="E1485" s="139"/>
      <c r="J1485" s="140"/>
      <c r="Q1485" s="4"/>
    </row>
    <row r="1486" spans="5:17" s="6" customFormat="1" x14ac:dyDescent="0.2">
      <c r="E1486" s="139"/>
      <c r="J1486" s="140"/>
      <c r="Q1486" s="4"/>
    </row>
    <row r="1487" spans="5:17" s="6" customFormat="1" x14ac:dyDescent="0.2">
      <c r="E1487" s="139"/>
      <c r="J1487" s="140"/>
      <c r="Q1487" s="4"/>
    </row>
    <row r="1488" spans="5:17" s="6" customFormat="1" x14ac:dyDescent="0.2">
      <c r="E1488" s="139"/>
      <c r="J1488" s="140"/>
      <c r="Q1488" s="4"/>
    </row>
    <row r="1489" spans="5:17" s="6" customFormat="1" x14ac:dyDescent="0.2">
      <c r="E1489" s="139"/>
      <c r="J1489" s="140"/>
      <c r="Q1489" s="4"/>
    </row>
    <row r="1490" spans="5:17" s="6" customFormat="1" x14ac:dyDescent="0.2">
      <c r="E1490" s="139"/>
      <c r="J1490" s="140"/>
      <c r="Q1490" s="4"/>
    </row>
    <row r="1491" spans="5:17" s="6" customFormat="1" x14ac:dyDescent="0.2">
      <c r="E1491" s="139"/>
      <c r="J1491" s="140"/>
      <c r="Q1491" s="4"/>
    </row>
    <row r="1492" spans="5:17" s="6" customFormat="1" x14ac:dyDescent="0.2">
      <c r="E1492" s="139"/>
      <c r="J1492" s="140"/>
      <c r="Q1492" s="4"/>
    </row>
    <row r="1493" spans="5:17" s="6" customFormat="1" x14ac:dyDescent="0.2">
      <c r="E1493" s="139"/>
      <c r="J1493" s="140"/>
      <c r="Q1493" s="4"/>
    </row>
    <row r="1494" spans="5:17" s="6" customFormat="1" x14ac:dyDescent="0.2">
      <c r="E1494" s="139"/>
      <c r="J1494" s="140"/>
      <c r="Q1494" s="4"/>
    </row>
    <row r="1495" spans="5:17" s="6" customFormat="1" x14ac:dyDescent="0.2">
      <c r="E1495" s="139"/>
      <c r="J1495" s="140"/>
      <c r="Q1495" s="4"/>
    </row>
    <row r="1496" spans="5:17" s="6" customFormat="1" x14ac:dyDescent="0.2">
      <c r="E1496" s="139"/>
      <c r="J1496" s="140"/>
      <c r="Q1496" s="4"/>
    </row>
    <row r="1497" spans="5:17" s="6" customFormat="1" x14ac:dyDescent="0.2">
      <c r="E1497" s="139"/>
      <c r="J1497" s="140"/>
      <c r="Q1497" s="4"/>
    </row>
    <row r="1498" spans="5:17" s="6" customFormat="1" x14ac:dyDescent="0.2">
      <c r="E1498" s="139"/>
      <c r="J1498" s="140"/>
      <c r="Q1498" s="4"/>
    </row>
    <row r="1499" spans="5:17" s="6" customFormat="1" x14ac:dyDescent="0.2">
      <c r="E1499" s="139"/>
      <c r="J1499" s="140"/>
      <c r="Q1499" s="4"/>
    </row>
    <row r="1500" spans="5:17" s="6" customFormat="1" x14ac:dyDescent="0.2">
      <c r="E1500" s="139"/>
      <c r="J1500" s="140"/>
      <c r="Q1500" s="4"/>
    </row>
    <row r="1501" spans="5:17" s="6" customFormat="1" x14ac:dyDescent="0.2">
      <c r="E1501" s="139"/>
      <c r="J1501" s="140"/>
      <c r="Q1501" s="4"/>
    </row>
    <row r="1502" spans="5:17" s="6" customFormat="1" x14ac:dyDescent="0.2">
      <c r="E1502" s="139"/>
      <c r="J1502" s="140"/>
      <c r="Q1502" s="4"/>
    </row>
    <row r="1503" spans="5:17" s="6" customFormat="1" x14ac:dyDescent="0.2">
      <c r="E1503" s="139"/>
      <c r="J1503" s="140"/>
      <c r="Q1503" s="4"/>
    </row>
    <row r="1504" spans="5:17" s="6" customFormat="1" x14ac:dyDescent="0.2">
      <c r="E1504" s="139"/>
      <c r="J1504" s="140"/>
      <c r="Q1504" s="4"/>
    </row>
    <row r="1505" spans="5:17" s="6" customFormat="1" x14ac:dyDescent="0.2">
      <c r="E1505" s="139"/>
      <c r="J1505" s="140"/>
      <c r="Q1505" s="4"/>
    </row>
    <row r="1506" spans="5:17" s="6" customFormat="1" x14ac:dyDescent="0.2">
      <c r="E1506" s="139"/>
      <c r="J1506" s="140"/>
      <c r="Q1506" s="4"/>
    </row>
    <row r="1507" spans="5:17" s="6" customFormat="1" x14ac:dyDescent="0.2">
      <c r="E1507" s="139"/>
      <c r="J1507" s="140"/>
      <c r="Q1507" s="4"/>
    </row>
    <row r="1508" spans="5:17" s="6" customFormat="1" x14ac:dyDescent="0.2">
      <c r="E1508" s="139"/>
      <c r="J1508" s="140"/>
      <c r="Q1508" s="4"/>
    </row>
    <row r="1509" spans="5:17" s="6" customFormat="1" x14ac:dyDescent="0.2">
      <c r="E1509" s="139"/>
      <c r="J1509" s="140"/>
      <c r="Q1509" s="4"/>
    </row>
    <row r="1510" spans="5:17" s="6" customFormat="1" x14ac:dyDescent="0.2">
      <c r="E1510" s="139"/>
      <c r="J1510" s="140"/>
      <c r="Q1510" s="4"/>
    </row>
    <row r="1511" spans="5:17" s="6" customFormat="1" x14ac:dyDescent="0.2">
      <c r="E1511" s="139"/>
      <c r="J1511" s="140"/>
      <c r="Q1511" s="4"/>
    </row>
    <row r="1512" spans="5:17" s="6" customFormat="1" x14ac:dyDescent="0.2">
      <c r="E1512" s="139"/>
      <c r="J1512" s="140"/>
      <c r="Q1512" s="4"/>
    </row>
    <row r="1513" spans="5:17" s="6" customFormat="1" x14ac:dyDescent="0.2">
      <c r="E1513" s="139"/>
      <c r="J1513" s="140"/>
      <c r="Q1513" s="4"/>
    </row>
    <row r="1514" spans="5:17" s="6" customFormat="1" x14ac:dyDescent="0.2">
      <c r="E1514" s="139"/>
      <c r="J1514" s="140"/>
      <c r="Q1514" s="4"/>
    </row>
    <row r="1515" spans="5:17" s="6" customFormat="1" x14ac:dyDescent="0.2">
      <c r="E1515" s="139"/>
      <c r="J1515" s="140"/>
      <c r="Q1515" s="4"/>
    </row>
    <row r="1516" spans="5:17" s="6" customFormat="1" x14ac:dyDescent="0.2">
      <c r="E1516" s="139"/>
      <c r="J1516" s="140"/>
      <c r="Q1516" s="4"/>
    </row>
    <row r="1517" spans="5:17" s="6" customFormat="1" x14ac:dyDescent="0.2">
      <c r="E1517" s="139"/>
      <c r="J1517" s="140"/>
      <c r="Q1517" s="4"/>
    </row>
    <row r="1518" spans="5:17" s="6" customFormat="1" x14ac:dyDescent="0.2">
      <c r="E1518" s="139"/>
      <c r="J1518" s="140"/>
      <c r="Q1518" s="4"/>
    </row>
    <row r="1519" spans="5:17" s="6" customFormat="1" x14ac:dyDescent="0.2">
      <c r="E1519" s="139"/>
      <c r="J1519" s="140"/>
      <c r="Q1519" s="4"/>
    </row>
    <row r="1520" spans="5:17" s="6" customFormat="1" x14ac:dyDescent="0.2">
      <c r="E1520" s="139"/>
      <c r="J1520" s="140"/>
      <c r="Q1520" s="4"/>
    </row>
    <row r="1521" spans="5:17" s="6" customFormat="1" x14ac:dyDescent="0.2">
      <c r="E1521" s="139"/>
      <c r="J1521" s="140"/>
      <c r="Q1521" s="4"/>
    </row>
  </sheetData>
  <autoFilter ref="A11:T354"/>
  <mergeCells count="13">
    <mergeCell ref="D35:E35"/>
    <mergeCell ref="B2:F2"/>
    <mergeCell ref="B3:F3"/>
    <mergeCell ref="B5:F5"/>
    <mergeCell ref="A9:E9"/>
    <mergeCell ref="D33:F33"/>
    <mergeCell ref="D354:I354"/>
    <mergeCell ref="D182:F182"/>
    <mergeCell ref="D186:F186"/>
    <mergeCell ref="D218:F218"/>
    <mergeCell ref="D228:I228"/>
    <mergeCell ref="D234:E234"/>
    <mergeCell ref="D342:G342"/>
  </mergeCells>
  <printOptions horizontalCentered="1" gridLines="1"/>
  <pageMargins left="0.31496062992125984" right="0.70866141732283472" top="0.59055118110236227" bottom="0.59055118110236227" header="0.31496062992125984" footer="0.31496062992125984"/>
  <pageSetup paperSize="9" scale="72"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PLAN</vt:lpstr>
      <vt:lpstr>PLAN!Area_de_impressao</vt:lpstr>
      <vt:lpstr>PLAN</vt:lpstr>
      <vt:lpstr>PLAN!Titulos_de_impressao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Silsa Horacio de Oliveira</dc:creator>
  <cp:lastModifiedBy>Silsa Horacio de Oliveira</cp:lastModifiedBy>
  <dcterms:created xsi:type="dcterms:W3CDTF">2018-07-23T18:55:10Z</dcterms:created>
  <dcterms:modified xsi:type="dcterms:W3CDTF">2018-07-23T19:06:09Z</dcterms:modified>
</cp:coreProperties>
</file>