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ANEXO IV MODELO PROPOSTA" sheetId="1" r:id="rId1"/>
  </sheets>
  <definedNames>
    <definedName name="_xlnm.Print_Area" localSheetId="0">'ANEXO IV MODELO PROPOSTA'!$A$1:$L$66</definedName>
    <definedName name="_xlnm.Print_Titles" localSheetId="0">'ANEXO IV MODELO PROPOSTA'!$1:$4</definedName>
  </definedNames>
  <calcPr fullCalcOnLoad="1"/>
</workbook>
</file>

<file path=xl/sharedStrings.xml><?xml version="1.0" encoding="utf-8"?>
<sst xmlns="http://schemas.openxmlformats.org/spreadsheetml/2006/main" count="195" uniqueCount="80">
  <si>
    <t>HORAS/DIA</t>
  </si>
  <si>
    <t>SINAPI</t>
  </si>
  <si>
    <t>SIURB</t>
  </si>
  <si>
    <t>35411 (I)</t>
  </si>
  <si>
    <t>35403 (I)</t>
  </si>
  <si>
    <t>ADVOGADO SÊNIOR</t>
  </si>
  <si>
    <t>35100 (I)</t>
  </si>
  <si>
    <t>TÉCNICO - NÍVEL MÉDIO</t>
  </si>
  <si>
    <t>MOBILIZAÇÃO</t>
  </si>
  <si>
    <t>ASSISTENTE SOCIAL PLENO</t>
  </si>
  <si>
    <t>AUXILIAR DE ESCRITORIO (HORISTA)</t>
  </si>
  <si>
    <t>REUNIÃO</t>
  </si>
  <si>
    <t>ARQUITETO SENIOR</t>
  </si>
  <si>
    <t xml:space="preserve">SELAGEM </t>
  </si>
  <si>
    <t>SUPERVISOR - ARQUITETO SENIOR</t>
  </si>
  <si>
    <t>ARQUITETO PLENO</t>
  </si>
  <si>
    <t xml:space="preserve">CADASTRO SOCIAL </t>
  </si>
  <si>
    <t>SUPERVISOR - ASSISTENTE SOCIAL PLENO</t>
  </si>
  <si>
    <t>PESQUISADOR - AUXILIAR DE ESCRITORIO</t>
  </si>
  <si>
    <t>SUBTOTAL 1</t>
  </si>
  <si>
    <t>INSUMOS</t>
  </si>
  <si>
    <t>32200 (I)</t>
  </si>
  <si>
    <t>LOCAÇÃO DE VEÍCULO DE PASSAGEIRO TIPO VW GOL OU SIMILAR, COM MOTORISTA, INCLUINDO MANUTENÇÃO E COMBUSTÍVEL (MÍNIMO 200 H/MÊS)</t>
  </si>
  <si>
    <t>horas</t>
  </si>
  <si>
    <t>CÓPIA XEROX EM TAMANHO OFÍCIO UMA FACE (PRETO/BRANCO) (PREÇO UNITÁRIO P/ AQUISIÇÃO DE 10 CÓPIAS DO MESMO ORIGINAL)</t>
  </si>
  <si>
    <t>CÓPIA XEROX EM TAMANHO OFÍCIO UMA FACE - COLORIDA (PREÇO UNITÁRIO P/ AQUISIÇÃO DE 10 CÓPIAS DO MESMO ORIGINAL)</t>
  </si>
  <si>
    <t>PLOTAGEM EM PAPEL SULFITE - TAMANHO "A1" - PRETO E BRANCO (594 x 841 MM) - PLT</t>
  </si>
  <si>
    <t>PLOTAGEM EM PAPEL SULFITE - TAMANHO "A1" - COLORIDA (594 x 841 MM) - PLT</t>
  </si>
  <si>
    <t>LOCAÇÃO DE TABLET</t>
  </si>
  <si>
    <t>PANFLETO INFORMATIVO  TAMANHO A5 (15X21) COLORIDO (4X4) EM PAPEL COUCHÊ  COM GRAMATURA 90 GR.</t>
  </si>
  <si>
    <t xml:space="preserve">FAIXA IMPRESSA EM ALTA RESOLUÇÃO (3,00 M X 0,70 CM) COM ACABAMENTO EM BASTÃO E 02 ILHÓS NAS LATERAIS </t>
  </si>
  <si>
    <t>SELO ADESIVO TAMANHO A5 IMPRESSÃO  COLORIDO PARA COLOCAR NO LADO EXTERNO DAS RESIDÊNCIAS (MATERIAL RESISTENTE A ÁGUA) .</t>
  </si>
  <si>
    <t xml:space="preserve">COMPROVANTE DE SELAGEM TAMANHO A4 - IMPRESSÃO COLORIDA - PAPEL COUCHÊ 150 GR </t>
  </si>
  <si>
    <t xml:space="preserve">LOCAÇÃO PROJETOR 20.000 (DATA SHOW) COM KIT DE NOTEBOOK </t>
  </si>
  <si>
    <t xml:space="preserve">LOCAÇÃO DE TELÃO (4MX3M) </t>
  </si>
  <si>
    <t xml:space="preserve">LOCAÇÃO DE APARELHO DE SOM (MICRO PORTE PARA ATÉ 400 PESSOAS) </t>
  </si>
  <si>
    <t xml:space="preserve">LOCAÇÃO DE CADEIRAS DE PLÁSTICO </t>
  </si>
  <si>
    <t>SUBTOTAL 2</t>
  </si>
  <si>
    <t>TOTAL GERAL (SUBTOTAL 1+2)</t>
  </si>
  <si>
    <t>GESTÃO TÉCNICA</t>
  </si>
  <si>
    <t>HORAS/ DIA</t>
  </si>
  <si>
    <t>AUDITOR -TÉCNICO NÍVEL MÉDIO</t>
  </si>
  <si>
    <t>PREFEITURA MUNICIPAL DE MAUA</t>
  </si>
  <si>
    <t>SECRETARIA DE HABITAÇÃO</t>
  </si>
  <si>
    <t>EMPRESA:</t>
  </si>
  <si>
    <t>CNPJ:</t>
  </si>
  <si>
    <t>Item</t>
  </si>
  <si>
    <t>Código</t>
  </si>
  <si>
    <t>Fonte</t>
  </si>
  <si>
    <t>Custo Unitário (R$)</t>
  </si>
  <si>
    <t xml:space="preserve"> Valor Total com DI </t>
  </si>
  <si>
    <t xml:space="preserve">Preço Unitário com DI </t>
  </si>
  <si>
    <t>Unidade de Medida</t>
  </si>
  <si>
    <t>-</t>
  </si>
  <si>
    <t>Nº(s)  de semana (s)</t>
  </si>
  <si>
    <t>Hora(s)/ Semana(s)</t>
  </si>
  <si>
    <t>Nº(s)  de Profissional (is)</t>
  </si>
  <si>
    <t>Hora(s)/ Total (is)</t>
  </si>
  <si>
    <t>Descrição do Serviço</t>
  </si>
  <si>
    <t>Atividade (s) / Profissional (is)</t>
  </si>
  <si>
    <t>Unidade</t>
  </si>
  <si>
    <t>Unidade/ Mês</t>
  </si>
  <si>
    <t>Cotação</t>
  </si>
  <si>
    <t>COORDENADOR GERAL</t>
  </si>
  <si>
    <t xml:space="preserve">COORDENADOR SETORIAL </t>
  </si>
  <si>
    <t>ANEXO IV- MODELO DE PLANILHA PARA PROPOSTA</t>
  </si>
  <si>
    <t>Assinatura</t>
  </si>
  <si>
    <t>Representante Legal:</t>
  </si>
  <si>
    <t>Responsável Técnico</t>
  </si>
  <si>
    <t>CREA CAU Nº</t>
  </si>
  <si>
    <t>Foi considerado arredondamento de duas casas decimais para Quantidade; Custo Unitário; BDI; Preço Unitário; Preço Total.</t>
  </si>
  <si>
    <t xml:space="preserve">Manter o mesmo arredondamento (duas casas decimais) para os preços unitários e BDI </t>
  </si>
  <si>
    <t>Preencher somente as células em azul</t>
  </si>
  <si>
    <t>DI (%)</t>
  </si>
  <si>
    <t>Despesas Indiretas -DI</t>
  </si>
  <si>
    <r>
      <t xml:space="preserve">Tabela Base: </t>
    </r>
    <r>
      <rPr>
        <sz val="11"/>
        <color indexed="8"/>
        <rFont val="Arial"/>
        <family val="2"/>
      </rPr>
      <t xml:space="preserve">SINAPI (Set/22) - SEM DESONERAÇÃO      </t>
    </r>
  </si>
  <si>
    <r>
      <t xml:space="preserve">Tabela Base: </t>
    </r>
    <r>
      <rPr>
        <sz val="11"/>
        <color indexed="8"/>
        <rFont val="Arial"/>
        <family val="2"/>
      </rPr>
      <t xml:space="preserve">SIURB (Jul /22 ) - SEM DESONERAÇÃO        </t>
    </r>
  </si>
  <si>
    <t>Horas/ unidade</t>
  </si>
  <si>
    <t>OBJETO: EXECUÇÃO DE CADASTRO SOCIAL NO ASSENTAMENTO PRECÁRIO “PAJUSSARA”</t>
  </si>
  <si>
    <t>TP Nº ______/  2.023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</si>
</sst>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dd/mm/yy"/>
    <numFmt numFmtId="166" formatCode="_-* #,##0.00_-;\-* #,##0.00_-;_-* \-??_-;_-@_-"/>
    <numFmt numFmtId="167" formatCode="00\-00\-00"/>
    <numFmt numFmtId="168" formatCode="_-[$R$-416]\ * #,##0.00_-;\-[$R$-416]\ * #,##0.00_-;_-[$R$-416]\ * &quot;-&quot;??_-;_-@_-"/>
    <numFmt numFmtId="169" formatCode="[$-416]dddd\,\ d&quot; de &quot;mmmm&quot; de &quot;yyyy"/>
    <numFmt numFmtId="170" formatCode="0.0"/>
    <numFmt numFmtId="171" formatCode="0.0%"/>
  </numFmts>
  <fonts count="60">
    <font>
      <sz val="10"/>
      <name val="Arial"/>
      <family val="2"/>
    </font>
    <font>
      <b/>
      <sz val="24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8" tint="0.59999001026153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/>
      <right style="medium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38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166" fontId="38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47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55" applyNumberFormat="1" applyFont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43" fontId="49" fillId="33" borderId="0" xfId="64" applyFont="1" applyFill="1" applyAlignment="1" applyProtection="1">
      <alignment horizontal="center" vertical="center"/>
      <protection/>
    </xf>
    <xf numFmtId="43" fontId="49" fillId="33" borderId="0" xfId="64" applyFont="1" applyFill="1" applyAlignment="1" applyProtection="1">
      <alignment horizontal="center" vertical="center" wrapText="1"/>
      <protection/>
    </xf>
    <xf numFmtId="0" fontId="46" fillId="18" borderId="10" xfId="0" applyFont="1" applyFill="1" applyBorder="1" applyAlignment="1" applyProtection="1">
      <alignment horizontal="center" vertical="center"/>
      <protection/>
    </xf>
    <xf numFmtId="0" fontId="50" fillId="0" borderId="0" xfId="55" applyNumberFormat="1" applyFont="1" applyBorder="1" applyAlignment="1" applyProtection="1">
      <alignment horizontal="center" vertical="center" wrapText="1"/>
      <protection/>
    </xf>
    <xf numFmtId="0" fontId="48" fillId="0" borderId="0" xfId="55" applyNumberFormat="1" applyFont="1" applyBorder="1" applyAlignment="1" applyProtection="1">
      <alignment horizontal="center" vertical="center"/>
      <protection/>
    </xf>
    <xf numFmtId="3" fontId="48" fillId="34" borderId="0" xfId="55" applyNumberFormat="1" applyFont="1" applyFill="1" applyBorder="1" applyAlignment="1" applyProtection="1">
      <alignment horizontal="left" vertical="center"/>
      <protection/>
    </xf>
    <xf numFmtId="0" fontId="48" fillId="34" borderId="0" xfId="55" applyNumberFormat="1" applyFont="1" applyFill="1" applyBorder="1" applyAlignment="1" applyProtection="1">
      <alignment horizontal="left" vertical="center" wrapText="1"/>
      <protection/>
    </xf>
    <xf numFmtId="44" fontId="50" fillId="34" borderId="0" xfId="45" applyFont="1" applyFill="1" applyBorder="1" applyAlignment="1" applyProtection="1">
      <alignment horizontal="left" vertical="center" wrapText="1"/>
      <protection/>
    </xf>
    <xf numFmtId="0" fontId="48" fillId="0" borderId="0" xfId="55" applyNumberFormat="1" applyFont="1" applyFill="1" applyBorder="1" applyAlignment="1" applyProtection="1">
      <alignment horizontal="left" vertical="center"/>
      <protection/>
    </xf>
    <xf numFmtId="3" fontId="48" fillId="34" borderId="11" xfId="55" applyNumberFormat="1" applyFont="1" applyFill="1" applyBorder="1" applyAlignment="1" applyProtection="1">
      <alignment horizontal="left" vertical="center"/>
      <protection/>
    </xf>
    <xf numFmtId="0" fontId="48" fillId="34" borderId="11" xfId="55" applyNumberFormat="1" applyFont="1" applyFill="1" applyBorder="1" applyAlignment="1" applyProtection="1">
      <alignment horizontal="left" vertical="center" wrapText="1"/>
      <protection/>
    </xf>
    <xf numFmtId="44" fontId="50" fillId="34" borderId="11" xfId="45" applyFont="1" applyFill="1" applyBorder="1" applyAlignment="1" applyProtection="1">
      <alignment horizontal="left" vertical="center" wrapText="1"/>
      <protection/>
    </xf>
    <xf numFmtId="0" fontId="51" fillId="35" borderId="12" xfId="55" applyNumberFormat="1" applyFont="1" applyFill="1" applyBorder="1" applyAlignment="1" applyProtection="1">
      <alignment horizontal="center" vertical="center" wrapText="1"/>
      <protection/>
    </xf>
    <xf numFmtId="0" fontId="48" fillId="0" borderId="0" xfId="55" applyNumberFormat="1" applyFont="1" applyAlignment="1" applyProtection="1">
      <alignment horizontal="center" vertical="center" wrapText="1"/>
      <protection/>
    </xf>
    <xf numFmtId="0" fontId="48" fillId="0" borderId="12" xfId="55" applyNumberFormat="1" applyFont="1" applyFill="1" applyBorder="1" applyAlignment="1" applyProtection="1">
      <alignment horizontal="center" vertical="center" wrapText="1"/>
      <protection/>
    </xf>
    <xf numFmtId="0" fontId="48" fillId="0" borderId="12" xfId="55" applyNumberFormat="1" applyFont="1" applyFill="1" applyBorder="1" applyAlignment="1" applyProtection="1">
      <alignment horizontal="center" vertical="center"/>
      <protection/>
    </xf>
    <xf numFmtId="0" fontId="50" fillId="0" borderId="12" xfId="55" applyNumberFormat="1" applyFont="1" applyFill="1" applyBorder="1" applyAlignment="1" applyProtection="1">
      <alignment horizontal="center" vertical="center" wrapText="1"/>
      <protection/>
    </xf>
    <xf numFmtId="3" fontId="48" fillId="0" borderId="12" xfId="55" applyNumberFormat="1" applyFont="1" applyFill="1" applyBorder="1" applyAlignment="1" applyProtection="1">
      <alignment horizontal="center" vertical="center"/>
      <protection/>
    </xf>
    <xf numFmtId="0" fontId="48" fillId="0" borderId="0" xfId="55" applyNumberFormat="1" applyFont="1" applyFill="1" applyAlignment="1" applyProtection="1">
      <alignment horizontal="center" vertical="center"/>
      <protection/>
    </xf>
    <xf numFmtId="0" fontId="48" fillId="34" borderId="0" xfId="55" applyNumberFormat="1" applyFont="1" applyFill="1" applyBorder="1" applyAlignment="1" applyProtection="1">
      <alignment horizontal="left" vertical="center"/>
      <protection/>
    </xf>
    <xf numFmtId="0" fontId="48" fillId="0" borderId="13" xfId="55" applyNumberFormat="1" applyFont="1" applyFill="1" applyBorder="1" applyAlignment="1" applyProtection="1">
      <alignment horizontal="center" vertical="center" wrapText="1"/>
      <protection/>
    </xf>
    <xf numFmtId="0" fontId="48" fillId="0" borderId="13" xfId="55" applyNumberFormat="1" applyFont="1" applyFill="1" applyBorder="1" applyAlignment="1" applyProtection="1">
      <alignment horizontal="center" vertical="center"/>
      <protection/>
    </xf>
    <xf numFmtId="0" fontId="48" fillId="36" borderId="14" xfId="55" applyNumberFormat="1" applyFont="1" applyFill="1" applyBorder="1" applyAlignment="1" applyProtection="1">
      <alignment horizontal="center" vertical="center" wrapText="1"/>
      <protection/>
    </xf>
    <xf numFmtId="0" fontId="48" fillId="36" borderId="11" xfId="55" applyNumberFormat="1" applyFont="1" applyFill="1" applyBorder="1" applyAlignment="1" applyProtection="1">
      <alignment horizontal="center" vertical="center" wrapText="1"/>
      <protection/>
    </xf>
    <xf numFmtId="0" fontId="48" fillId="36" borderId="11" xfId="55" applyNumberFormat="1" applyFont="1" applyFill="1" applyBorder="1" applyAlignment="1" applyProtection="1">
      <alignment horizontal="center" vertical="center"/>
      <protection/>
    </xf>
    <xf numFmtId="4" fontId="50" fillId="36" borderId="15" xfId="55" applyNumberFormat="1" applyFont="1" applyFill="1" applyBorder="1" applyAlignment="1" applyProtection="1">
      <alignment horizontal="center" vertical="center"/>
      <protection/>
    </xf>
    <xf numFmtId="0" fontId="51" fillId="35" borderId="15" xfId="55" applyNumberFormat="1" applyFont="1" applyFill="1" applyBorder="1" applyAlignment="1" applyProtection="1">
      <alignment horizontal="center" vertical="center" wrapText="1"/>
      <protection/>
    </xf>
    <xf numFmtId="0" fontId="51" fillId="35" borderId="16" xfId="55" applyNumberFormat="1" applyFont="1" applyFill="1" applyBorder="1" applyAlignment="1" applyProtection="1">
      <alignment horizontal="center" vertical="center" wrapText="1"/>
      <protection/>
    </xf>
    <xf numFmtId="4" fontId="48" fillId="0" borderId="12" xfId="55" applyNumberFormat="1" applyFont="1" applyFill="1" applyBorder="1" applyAlignment="1" applyProtection="1">
      <alignment horizontal="center" vertical="center" wrapText="1"/>
      <protection/>
    </xf>
    <xf numFmtId="3" fontId="48" fillId="0" borderId="12" xfId="55" applyNumberFormat="1" applyFont="1" applyFill="1" applyBorder="1" applyAlignment="1" applyProtection="1">
      <alignment horizontal="center" vertical="center" wrapText="1"/>
      <protection/>
    </xf>
    <xf numFmtId="4" fontId="48" fillId="0" borderId="13" xfId="55" applyNumberFormat="1" applyFont="1" applyFill="1" applyBorder="1" applyAlignment="1" applyProtection="1">
      <alignment horizontal="center" vertical="center" wrapText="1"/>
      <protection/>
    </xf>
    <xf numFmtId="3" fontId="48" fillId="0" borderId="13" xfId="55" applyNumberFormat="1" applyFont="1" applyFill="1" applyBorder="1" applyAlignment="1" applyProtection="1">
      <alignment horizontal="center" vertical="center"/>
      <protection/>
    </xf>
    <xf numFmtId="167" fontId="48" fillId="0" borderId="14" xfId="55" applyNumberFormat="1" applyFont="1" applyFill="1" applyBorder="1" applyAlignment="1" applyProtection="1">
      <alignment horizontal="center" vertical="center"/>
      <protection/>
    </xf>
    <xf numFmtId="167" fontId="48" fillId="0" borderId="12" xfId="55" applyNumberFormat="1" applyFont="1" applyFill="1" applyBorder="1" applyAlignment="1" applyProtection="1" quotePrefix="1">
      <alignment horizontal="center" vertical="center"/>
      <protection/>
    </xf>
    <xf numFmtId="0" fontId="48" fillId="0" borderId="17" xfId="55" applyNumberFormat="1" applyFont="1" applyFill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3" fontId="48" fillId="0" borderId="18" xfId="55" applyNumberFormat="1" applyFont="1" applyFill="1" applyBorder="1" applyAlignment="1" applyProtection="1">
      <alignment horizontal="center" vertical="center"/>
      <protection/>
    </xf>
    <xf numFmtId="3" fontId="48" fillId="0" borderId="15" xfId="55" applyNumberFormat="1" applyFont="1" applyFill="1" applyBorder="1" applyAlignment="1" applyProtection="1">
      <alignment horizontal="center" vertical="center"/>
      <protection/>
    </xf>
    <xf numFmtId="167" fontId="48" fillId="0" borderId="17" xfId="55" applyNumberFormat="1" applyFont="1" applyFill="1" applyBorder="1" applyAlignment="1" applyProtection="1">
      <alignment horizontal="center" vertical="center"/>
      <protection/>
    </xf>
    <xf numFmtId="167" fontId="48" fillId="0" borderId="13" xfId="55" applyNumberFormat="1" applyFont="1" applyFill="1" applyBorder="1" applyAlignment="1" applyProtection="1" quotePrefix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3" fontId="48" fillId="0" borderId="19" xfId="55" applyNumberFormat="1" applyFont="1" applyFill="1" applyBorder="1" applyAlignment="1" applyProtection="1">
      <alignment horizontal="center" vertical="center"/>
      <protection/>
    </xf>
    <xf numFmtId="0" fontId="48" fillId="37" borderId="14" xfId="55" applyNumberFormat="1" applyFont="1" applyFill="1" applyBorder="1" applyAlignment="1" applyProtection="1">
      <alignment horizontal="center" vertical="center" wrapText="1"/>
      <protection/>
    </xf>
    <xf numFmtId="0" fontId="48" fillId="37" borderId="11" xfId="55" applyNumberFormat="1" applyFont="1" applyFill="1" applyBorder="1" applyAlignment="1" applyProtection="1">
      <alignment horizontal="center" vertical="center" wrapText="1"/>
      <protection/>
    </xf>
    <xf numFmtId="0" fontId="48" fillId="37" borderId="11" xfId="55" applyNumberFormat="1" applyFont="1" applyFill="1" applyBorder="1" applyAlignment="1" applyProtection="1">
      <alignment horizontal="center" vertical="center"/>
      <protection/>
    </xf>
    <xf numFmtId="4" fontId="50" fillId="37" borderId="15" xfId="55" applyNumberFormat="1" applyFont="1" applyFill="1" applyBorder="1" applyAlignment="1" applyProtection="1">
      <alignment horizontal="center" vertical="center"/>
      <protection/>
    </xf>
    <xf numFmtId="0" fontId="48" fillId="0" borderId="17" xfId="55" applyNumberFormat="1" applyFont="1" applyBorder="1" applyAlignment="1" applyProtection="1">
      <alignment horizontal="center" vertical="center" wrapText="1"/>
      <protection/>
    </xf>
    <xf numFmtId="0" fontId="48" fillId="0" borderId="20" xfId="55" applyNumberFormat="1" applyFont="1" applyBorder="1" applyAlignment="1" applyProtection="1">
      <alignment horizontal="center" vertical="center" wrapText="1"/>
      <protection/>
    </xf>
    <xf numFmtId="0" fontId="48" fillId="0" borderId="20" xfId="55" applyNumberFormat="1" applyFont="1" applyBorder="1" applyAlignment="1" applyProtection="1">
      <alignment horizontal="center" vertical="center"/>
      <protection/>
    </xf>
    <xf numFmtId="4" fontId="50" fillId="0" borderId="20" xfId="55" applyNumberFormat="1" applyFont="1" applyBorder="1" applyAlignment="1" applyProtection="1">
      <alignment horizontal="center" vertical="center"/>
      <protection/>
    </xf>
    <xf numFmtId="44" fontId="50" fillId="0" borderId="20" xfId="45" applyFont="1" applyBorder="1" applyAlignment="1" applyProtection="1">
      <alignment horizontal="center" vertical="center"/>
      <protection/>
    </xf>
    <xf numFmtId="4" fontId="50" fillId="38" borderId="14" xfId="55" applyNumberFormat="1" applyFont="1" applyFill="1" applyBorder="1" applyAlignment="1" applyProtection="1">
      <alignment horizontal="center" vertical="center"/>
      <protection/>
    </xf>
    <xf numFmtId="4" fontId="50" fillId="38" borderId="11" xfId="55" applyNumberFormat="1" applyFont="1" applyFill="1" applyBorder="1" applyAlignment="1" applyProtection="1">
      <alignment horizontal="center" vertical="center"/>
      <protection/>
    </xf>
    <xf numFmtId="44" fontId="48" fillId="0" borderId="0" xfId="45" applyFont="1" applyAlignment="1" applyProtection="1">
      <alignment horizontal="center" vertical="center"/>
      <protection/>
    </xf>
    <xf numFmtId="0" fontId="48" fillId="0" borderId="0" xfId="55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7" fillId="0" borderId="23" xfId="0" applyFont="1" applyBorder="1" applyAlignment="1" applyProtection="1">
      <alignment vertical="top"/>
      <protection/>
    </xf>
    <xf numFmtId="0" fontId="47" fillId="0" borderId="2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vertical="top"/>
      <protection/>
    </xf>
    <xf numFmtId="0" fontId="47" fillId="0" borderId="26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top"/>
      <protection/>
    </xf>
    <xf numFmtId="0" fontId="47" fillId="0" borderId="0" xfId="0" applyFont="1" applyAlignment="1" applyProtection="1">
      <alignment wrapText="1"/>
      <protection/>
    </xf>
    <xf numFmtId="0" fontId="47" fillId="0" borderId="23" xfId="0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 vertical="center"/>
      <protection/>
    </xf>
    <xf numFmtId="43" fontId="52" fillId="0" borderId="0" xfId="64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43" fontId="54" fillId="33" borderId="0" xfId="64" applyFont="1" applyFill="1" applyAlignment="1" applyProtection="1">
      <alignment horizontal="center" vertical="center" wrapText="1"/>
      <protection/>
    </xf>
    <xf numFmtId="0" fontId="54" fillId="33" borderId="0" xfId="0" applyFont="1" applyFill="1" applyAlignment="1" applyProtection="1">
      <alignment horizontal="center" vertical="center" wrapText="1"/>
      <protection/>
    </xf>
    <xf numFmtId="0" fontId="55" fillId="18" borderId="10" xfId="0" applyFont="1" applyFill="1" applyBorder="1" applyAlignment="1" applyProtection="1">
      <alignment horizontal="center" vertical="center"/>
      <protection/>
    </xf>
    <xf numFmtId="0" fontId="55" fillId="18" borderId="27" xfId="0" applyFont="1" applyFill="1" applyBorder="1" applyAlignment="1" applyProtection="1">
      <alignment horizontal="center" vertical="center"/>
      <protection/>
    </xf>
    <xf numFmtId="0" fontId="56" fillId="0" borderId="0" xfId="55" applyNumberFormat="1" applyFont="1" applyBorder="1" applyAlignment="1" applyProtection="1">
      <alignment horizontal="center" vertical="center"/>
      <protection/>
    </xf>
    <xf numFmtId="44" fontId="57" fillId="34" borderId="0" xfId="45" applyFont="1" applyFill="1" applyBorder="1" applyAlignment="1" applyProtection="1">
      <alignment horizontal="left" vertical="center" wrapText="1"/>
      <protection/>
    </xf>
    <xf numFmtId="10" fontId="54" fillId="33" borderId="28" xfId="51" applyNumberFormat="1" applyFont="1" applyFill="1" applyBorder="1" applyAlignment="1" applyProtection="1">
      <alignment horizontal="center" vertical="center" wrapText="1"/>
      <protection/>
    </xf>
    <xf numFmtId="10" fontId="0" fillId="12" borderId="29" xfId="51" applyNumberFormat="1" applyFont="1" applyFill="1" applyBorder="1" applyAlignment="1" applyProtection="1">
      <alignment horizontal="left" vertical="center" wrapText="1"/>
      <protection locked="0"/>
    </xf>
    <xf numFmtId="44" fontId="57" fillId="34" borderId="11" xfId="45" applyFont="1" applyFill="1" applyBorder="1" applyAlignment="1" applyProtection="1">
      <alignment horizontal="left" vertical="center" wrapText="1"/>
      <protection/>
    </xf>
    <xf numFmtId="44" fontId="57" fillId="34" borderId="15" xfId="45" applyFont="1" applyFill="1" applyBorder="1" applyAlignment="1" applyProtection="1">
      <alignment horizontal="left" vertical="center" wrapText="1"/>
      <protection/>
    </xf>
    <xf numFmtId="2" fontId="54" fillId="34" borderId="12" xfId="45" applyNumberFormat="1" applyFont="1" applyFill="1" applyBorder="1" applyAlignment="1" applyProtection="1">
      <alignment horizontal="left" vertical="center" wrapText="1"/>
      <protection/>
    </xf>
    <xf numFmtId="0" fontId="58" fillId="35" borderId="12" xfId="55" applyNumberFormat="1" applyFont="1" applyFill="1" applyBorder="1" applyAlignment="1" applyProtection="1">
      <alignment horizontal="center" vertical="center" wrapText="1"/>
      <protection/>
    </xf>
    <xf numFmtId="44" fontId="58" fillId="35" borderId="30" xfId="45" applyFont="1" applyFill="1" applyBorder="1" applyAlignment="1" applyProtection="1">
      <alignment horizontal="center" vertical="center" wrapText="1"/>
      <protection/>
    </xf>
    <xf numFmtId="44" fontId="57" fillId="18" borderId="12" xfId="45" applyFont="1" applyFill="1" applyBorder="1" applyAlignment="1" applyProtection="1">
      <alignment horizontal="center" vertical="center"/>
      <protection locked="0"/>
    </xf>
    <xf numFmtId="168" fontId="57" fillId="0" borderId="12" xfId="45" applyNumberFormat="1" applyFont="1" applyFill="1" applyBorder="1" applyAlignment="1" applyProtection="1">
      <alignment horizontal="center" vertical="center"/>
      <protection/>
    </xf>
    <xf numFmtId="44" fontId="59" fillId="34" borderId="16" xfId="45" applyFont="1" applyFill="1" applyBorder="1" applyAlignment="1" applyProtection="1">
      <alignment horizontal="left" vertical="center" wrapText="1"/>
      <protection/>
    </xf>
    <xf numFmtId="44" fontId="57" fillId="0" borderId="12" xfId="45" applyFont="1" applyFill="1" applyBorder="1" applyAlignment="1" applyProtection="1">
      <alignment horizontal="center" vertical="center"/>
      <protection/>
    </xf>
    <xf numFmtId="44" fontId="57" fillId="36" borderId="12" xfId="45" applyFont="1" applyFill="1" applyBorder="1" applyAlignment="1" applyProtection="1">
      <alignment horizontal="center" vertical="center"/>
      <protection/>
    </xf>
    <xf numFmtId="44" fontId="57" fillId="39" borderId="14" xfId="45" applyFont="1" applyFill="1" applyBorder="1" applyAlignment="1" applyProtection="1">
      <alignment horizontal="center" vertical="center" wrapText="1"/>
      <protection/>
    </xf>
    <xf numFmtId="0" fontId="56" fillId="0" borderId="20" xfId="55" applyNumberFormat="1" applyFont="1" applyBorder="1" applyAlignment="1" applyProtection="1">
      <alignment horizontal="center" vertical="center"/>
      <protection/>
    </xf>
    <xf numFmtId="0" fontId="56" fillId="0" borderId="20" xfId="55" applyNumberFormat="1" applyFont="1" applyBorder="1" applyAlignment="1" applyProtection="1">
      <alignment horizontal="center" vertical="center" wrapText="1"/>
      <protection/>
    </xf>
    <xf numFmtId="0" fontId="56" fillId="0" borderId="13" xfId="55" applyNumberFormat="1" applyFont="1" applyBorder="1" applyAlignment="1" applyProtection="1">
      <alignment horizontal="center" vertical="center" wrapText="1"/>
      <protection/>
    </xf>
    <xf numFmtId="44" fontId="57" fillId="38" borderId="14" xfId="55" applyNumberFormat="1" applyFont="1" applyFill="1" applyBorder="1" applyAlignment="1" applyProtection="1">
      <alignment horizontal="center" vertical="center" wrapText="1"/>
      <protection/>
    </xf>
    <xf numFmtId="44" fontId="57" fillId="38" borderId="12" xfId="55" applyNumberFormat="1" applyFont="1" applyFill="1" applyBorder="1" applyAlignment="1" applyProtection="1">
      <alignment horizontal="center" vertical="center" wrapText="1"/>
      <protection/>
    </xf>
    <xf numFmtId="0" fontId="56" fillId="0" borderId="0" xfId="55" applyNumberFormat="1" applyFont="1" applyAlignment="1" applyProtection="1">
      <alignment horizontal="center" vertical="center"/>
      <protection/>
    </xf>
    <xf numFmtId="0" fontId="56" fillId="0" borderId="0" xfId="55" applyNumberFormat="1" applyFont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52" fillId="18" borderId="31" xfId="0" applyFont="1" applyFill="1" applyBorder="1" applyAlignment="1" applyProtection="1">
      <alignment wrapText="1"/>
      <protection locked="0"/>
    </xf>
    <xf numFmtId="0" fontId="52" fillId="18" borderId="32" xfId="0" applyFont="1" applyFill="1" applyBorder="1" applyAlignment="1" applyProtection="1">
      <alignment wrapText="1"/>
      <protection locked="0"/>
    </xf>
    <xf numFmtId="0" fontId="48" fillId="0" borderId="14" xfId="55" applyNumberFormat="1" applyFont="1" applyFill="1" applyBorder="1" applyAlignment="1" applyProtection="1">
      <alignment horizontal="center" vertical="center" wrapText="1"/>
      <protection/>
    </xf>
    <xf numFmtId="0" fontId="48" fillId="0" borderId="11" xfId="55" applyNumberFormat="1" applyFont="1" applyFill="1" applyBorder="1" applyAlignment="1" applyProtection="1">
      <alignment horizontal="center" vertical="center" wrapText="1"/>
      <protection/>
    </xf>
    <xf numFmtId="0" fontId="48" fillId="0" borderId="15" xfId="55" applyNumberFormat="1" applyFont="1" applyFill="1" applyBorder="1" applyAlignment="1" applyProtection="1">
      <alignment horizontal="center" vertical="center" wrapText="1"/>
      <protection/>
    </xf>
    <xf numFmtId="4" fontId="50" fillId="38" borderId="11" xfId="55" applyNumberFormat="1" applyFont="1" applyFill="1" applyBorder="1" applyAlignment="1" applyProtection="1">
      <alignment horizontal="center" vertical="center"/>
      <protection/>
    </xf>
    <xf numFmtId="4" fontId="50" fillId="38" borderId="15" xfId="55" applyNumberFormat="1" applyFont="1" applyFill="1" applyBorder="1" applyAlignment="1" applyProtection="1">
      <alignment horizontal="center" vertical="center"/>
      <protection/>
    </xf>
    <xf numFmtId="9" fontId="46" fillId="16" borderId="33" xfId="0" applyNumberFormat="1" applyFont="1" applyFill="1" applyBorder="1" applyAlignment="1" applyProtection="1">
      <alignment horizontal="left" vertical="center"/>
      <protection/>
    </xf>
    <xf numFmtId="9" fontId="46" fillId="16" borderId="10" xfId="0" applyNumberFormat="1" applyFont="1" applyFill="1" applyBorder="1" applyAlignment="1" applyProtection="1">
      <alignment horizontal="left" vertical="center"/>
      <protection/>
    </xf>
    <xf numFmtId="9" fontId="46" fillId="16" borderId="27" xfId="0" applyNumberFormat="1" applyFont="1" applyFill="1" applyBorder="1" applyAlignment="1" applyProtection="1">
      <alignment horizontal="left" vertical="center"/>
      <protection/>
    </xf>
    <xf numFmtId="0" fontId="46" fillId="40" borderId="33" xfId="0" applyFont="1" applyFill="1" applyBorder="1" applyAlignment="1" applyProtection="1">
      <alignment horizontal="left" vertical="center"/>
      <protection/>
    </xf>
    <xf numFmtId="0" fontId="46" fillId="40" borderId="10" xfId="0" applyFont="1" applyFill="1" applyBorder="1" applyAlignment="1" applyProtection="1">
      <alignment horizontal="left" vertical="center"/>
      <protection/>
    </xf>
    <xf numFmtId="0" fontId="46" fillId="40" borderId="27" xfId="0" applyFont="1" applyFill="1" applyBorder="1" applyAlignment="1" applyProtection="1">
      <alignment horizontal="left" vertical="center"/>
      <protection/>
    </xf>
    <xf numFmtId="4" fontId="50" fillId="36" borderId="11" xfId="55" applyNumberFormat="1" applyFont="1" applyFill="1" applyBorder="1" applyAlignment="1" applyProtection="1">
      <alignment horizontal="center" vertical="center"/>
      <protection/>
    </xf>
    <xf numFmtId="4" fontId="50" fillId="36" borderId="15" xfId="55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left" vertical="center"/>
      <protection/>
    </xf>
    <xf numFmtId="0" fontId="51" fillId="35" borderId="14" xfId="55" applyNumberFormat="1" applyFont="1" applyFill="1" applyBorder="1" applyAlignment="1" applyProtection="1">
      <alignment horizontal="center" vertical="center" wrapText="1"/>
      <protection/>
    </xf>
    <xf numFmtId="0" fontId="51" fillId="35" borderId="11" xfId="55" applyNumberFormat="1" applyFont="1" applyFill="1" applyBorder="1" applyAlignment="1" applyProtection="1">
      <alignment horizontal="center" vertical="center" wrapText="1"/>
      <protection/>
    </xf>
    <xf numFmtId="0" fontId="51" fillId="35" borderId="15" xfId="55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34" borderId="14" xfId="55" applyNumberFormat="1" applyFont="1" applyFill="1" applyBorder="1" applyAlignment="1" applyProtection="1">
      <alignment horizontal="left" vertical="center" wrapText="1"/>
      <protection/>
    </xf>
    <xf numFmtId="0" fontId="50" fillId="34" borderId="11" xfId="55" applyNumberFormat="1" applyFont="1" applyFill="1" applyBorder="1" applyAlignment="1" applyProtection="1">
      <alignment horizontal="left" vertical="center" wrapText="1"/>
      <protection/>
    </xf>
    <xf numFmtId="0" fontId="50" fillId="0" borderId="0" xfId="55" applyNumberFormat="1" applyFont="1" applyBorder="1" applyAlignment="1" applyProtection="1">
      <alignment horizontal="left" vertical="center" wrapText="1"/>
      <protection/>
    </xf>
    <xf numFmtId="0" fontId="49" fillId="33" borderId="0" xfId="0" applyFont="1" applyFill="1" applyAlignment="1" applyProtection="1">
      <alignment horizontal="right" vertical="center"/>
      <protection/>
    </xf>
    <xf numFmtId="0" fontId="49" fillId="33" borderId="34" xfId="0" applyFont="1" applyFill="1" applyBorder="1" applyAlignment="1" applyProtection="1">
      <alignment horizontal="right" vertical="center"/>
      <protection/>
    </xf>
    <xf numFmtId="0" fontId="52" fillId="18" borderId="24" xfId="0" applyFont="1" applyFill="1" applyBorder="1" applyAlignment="1" applyProtection="1">
      <alignment horizontal="center" wrapText="1"/>
      <protection locked="0"/>
    </xf>
    <xf numFmtId="0" fontId="52" fillId="18" borderId="32" xfId="0" applyFont="1" applyFill="1" applyBorder="1" applyAlignment="1" applyProtection="1">
      <alignment horizontal="center" wrapText="1"/>
      <protection locked="0"/>
    </xf>
    <xf numFmtId="43" fontId="54" fillId="41" borderId="33" xfId="64" applyFont="1" applyFill="1" applyBorder="1" applyAlignment="1" applyProtection="1">
      <alignment horizontal="center" vertical="center" wrapText="1"/>
      <protection/>
    </xf>
    <xf numFmtId="43" fontId="54" fillId="41" borderId="27" xfId="64" applyFont="1" applyFill="1" applyBorder="1" applyAlignment="1" applyProtection="1">
      <alignment horizontal="center" vertical="center" wrapText="1"/>
      <protection/>
    </xf>
    <xf numFmtId="0" fontId="50" fillId="39" borderId="14" xfId="55" applyNumberFormat="1" applyFont="1" applyFill="1" applyBorder="1" applyAlignment="1" applyProtection="1">
      <alignment horizontal="center" vertical="center"/>
      <protection/>
    </xf>
    <xf numFmtId="0" fontId="50" fillId="39" borderId="11" xfId="55" applyNumberFormat="1" applyFont="1" applyFill="1" applyBorder="1" applyAlignment="1" applyProtection="1">
      <alignment horizontal="center" vertical="center"/>
      <protection/>
    </xf>
    <xf numFmtId="0" fontId="50" fillId="39" borderId="15" xfId="55" applyNumberFormat="1" applyFont="1" applyFill="1" applyBorder="1" applyAlignment="1" applyProtection="1">
      <alignment horizontal="center" vertical="center"/>
      <protection/>
    </xf>
    <xf numFmtId="0" fontId="52" fillId="18" borderId="35" xfId="0" applyFont="1" applyFill="1" applyBorder="1" applyAlignment="1" applyProtection="1">
      <alignment horizontal="center" wrapText="1"/>
      <protection locked="0"/>
    </xf>
    <xf numFmtId="0" fontId="52" fillId="18" borderId="31" xfId="0" applyFont="1" applyFill="1" applyBorder="1" applyAlignment="1" applyProtection="1">
      <alignment horizontal="center" wrapText="1"/>
      <protection locked="0"/>
    </xf>
    <xf numFmtId="9" fontId="55" fillId="18" borderId="33" xfId="0" applyNumberFormat="1" applyFont="1" applyFill="1" applyBorder="1" applyAlignment="1" applyProtection="1">
      <alignment horizontal="center" vertical="center"/>
      <protection locked="0"/>
    </xf>
    <xf numFmtId="9" fontId="55" fillId="18" borderId="10" xfId="0" applyNumberFormat="1" applyFont="1" applyFill="1" applyBorder="1" applyAlignment="1" applyProtection="1">
      <alignment horizontal="center" vertical="center"/>
      <protection locked="0"/>
    </xf>
    <xf numFmtId="9" fontId="55" fillId="18" borderId="27" xfId="0" applyNumberFormat="1" applyFont="1" applyFill="1" applyBorder="1" applyAlignment="1" applyProtection="1">
      <alignment horizontal="center" vertical="center"/>
      <protection locked="0"/>
    </xf>
    <xf numFmtId="0" fontId="46" fillId="18" borderId="33" xfId="0" applyFont="1" applyFill="1" applyBorder="1" applyAlignment="1" applyProtection="1">
      <alignment horizontal="left" vertical="center"/>
      <protection locked="0"/>
    </xf>
    <xf numFmtId="0" fontId="46" fillId="18" borderId="10" xfId="0" applyFont="1" applyFill="1" applyBorder="1" applyAlignment="1" applyProtection="1">
      <alignment horizontal="left" vertical="center"/>
      <protection locked="0"/>
    </xf>
    <xf numFmtId="0" fontId="52" fillId="18" borderId="36" xfId="0" applyFont="1" applyFill="1" applyBorder="1" applyAlignment="1" applyProtection="1">
      <alignment horizontal="center" wrapText="1"/>
      <protection locked="0"/>
    </xf>
    <xf numFmtId="0" fontId="52" fillId="18" borderId="37" xfId="0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Resultado" xfId="52"/>
    <cellStyle name="Saída" xfId="53"/>
    <cellStyle name="Comma [0]" xfId="54"/>
    <cellStyle name="TableStyleLight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CCCCC"/>
      <rgbColor rgb="00808080"/>
      <rgbColor rgb="009999FF"/>
      <rgbColor rgb="00993366"/>
      <rgbColor rgb="00FBE5D6"/>
      <rgbColor rgb="00CFE7F5"/>
      <rgbColor rgb="00660066"/>
      <rgbColor rgb="00CC6699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99"/>
      <rgbColor rgb="00FF9999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2</xdr:col>
      <xdr:colOff>0</xdr:colOff>
      <xdr:row>1</xdr:row>
      <xdr:rowOff>304800</xdr:rowOff>
    </xdr:to>
    <xdr:grpSp>
      <xdr:nvGrpSpPr>
        <xdr:cNvPr id="1" name="Agrupar 1"/>
        <xdr:cNvGrpSpPr>
          <a:grpSpLocks/>
        </xdr:cNvGrpSpPr>
      </xdr:nvGrpSpPr>
      <xdr:grpSpPr>
        <a:xfrm>
          <a:off x="685800" y="104775"/>
          <a:ext cx="857250" cy="628650"/>
          <a:chOff x="1465" y="-262"/>
          <a:chExt cx="1010" cy="947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1709" y="-28"/>
            <a:ext cx="538" cy="588"/>
          </a:xfrm>
          <a:custGeom>
            <a:pathLst>
              <a:path h="588" w="538">
                <a:moveTo>
                  <a:pt x="538" y="0"/>
                </a:moveTo>
                <a:lnTo>
                  <a:pt x="0" y="0"/>
                </a:lnTo>
                <a:lnTo>
                  <a:pt x="0" y="353"/>
                </a:lnTo>
                <a:lnTo>
                  <a:pt x="13" y="433"/>
                </a:lnTo>
                <a:lnTo>
                  <a:pt x="49" y="497"/>
                </a:lnTo>
                <a:lnTo>
                  <a:pt x="102" y="544"/>
                </a:lnTo>
                <a:lnTo>
                  <a:pt x="171" y="574"/>
                </a:lnTo>
                <a:lnTo>
                  <a:pt x="194" y="581"/>
                </a:lnTo>
                <a:lnTo>
                  <a:pt x="218" y="585"/>
                </a:lnTo>
                <a:lnTo>
                  <a:pt x="243" y="588"/>
                </a:lnTo>
                <a:lnTo>
                  <a:pt x="270" y="588"/>
                </a:lnTo>
                <a:lnTo>
                  <a:pt x="294" y="586"/>
                </a:lnTo>
                <a:lnTo>
                  <a:pt x="319" y="585"/>
                </a:lnTo>
                <a:lnTo>
                  <a:pt x="391" y="565"/>
                </a:lnTo>
                <a:lnTo>
                  <a:pt x="454" y="528"/>
                </a:lnTo>
                <a:lnTo>
                  <a:pt x="503" y="476"/>
                </a:lnTo>
                <a:lnTo>
                  <a:pt x="532" y="408"/>
                </a:lnTo>
                <a:lnTo>
                  <a:pt x="538" y="353"/>
                </a:lnTo>
                <a:lnTo>
                  <a:pt x="538" y="0"/>
                </a:lnTo>
                <a:close/>
              </a:path>
            </a:pathLst>
          </a:custGeom>
          <a:solidFill>
            <a:srgbClr val="1E256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1707" y="-30"/>
            <a:ext cx="542" cy="593"/>
          </a:xfrm>
          <a:custGeom>
            <a:pathLst>
              <a:path h="593" w="542">
                <a:moveTo>
                  <a:pt x="542" y="0"/>
                </a:moveTo>
                <a:lnTo>
                  <a:pt x="541" y="0"/>
                </a:lnTo>
                <a:lnTo>
                  <a:pt x="538" y="0"/>
                </a:lnTo>
                <a:lnTo>
                  <a:pt x="538" y="4"/>
                </a:lnTo>
                <a:lnTo>
                  <a:pt x="538" y="355"/>
                </a:lnTo>
                <a:lnTo>
                  <a:pt x="536" y="383"/>
                </a:lnTo>
                <a:lnTo>
                  <a:pt x="515" y="456"/>
                </a:lnTo>
                <a:lnTo>
                  <a:pt x="488" y="496"/>
                </a:lnTo>
                <a:lnTo>
                  <a:pt x="473" y="514"/>
                </a:lnTo>
                <a:lnTo>
                  <a:pt x="454" y="530"/>
                </a:lnTo>
                <a:lnTo>
                  <a:pt x="414" y="555"/>
                </a:lnTo>
                <a:lnTo>
                  <a:pt x="391" y="565"/>
                </a:lnTo>
                <a:lnTo>
                  <a:pt x="369" y="572"/>
                </a:lnTo>
                <a:lnTo>
                  <a:pt x="346" y="580"/>
                </a:lnTo>
                <a:lnTo>
                  <a:pt x="321" y="585"/>
                </a:lnTo>
                <a:lnTo>
                  <a:pt x="296" y="587"/>
                </a:lnTo>
                <a:lnTo>
                  <a:pt x="272" y="588"/>
                </a:lnTo>
                <a:lnTo>
                  <a:pt x="245" y="587"/>
                </a:lnTo>
                <a:lnTo>
                  <a:pt x="150" y="567"/>
                </a:lnTo>
                <a:lnTo>
                  <a:pt x="87" y="531"/>
                </a:lnTo>
                <a:lnTo>
                  <a:pt x="38" y="480"/>
                </a:lnTo>
                <a:lnTo>
                  <a:pt x="9" y="410"/>
                </a:lnTo>
                <a:lnTo>
                  <a:pt x="4" y="355"/>
                </a:lnTo>
                <a:lnTo>
                  <a:pt x="4" y="4"/>
                </a:lnTo>
                <a:lnTo>
                  <a:pt x="538" y="4"/>
                </a:lnTo>
                <a:lnTo>
                  <a:pt x="538" y="0"/>
                </a:lnTo>
                <a:lnTo>
                  <a:pt x="3" y="0"/>
                </a:lnTo>
                <a:lnTo>
                  <a:pt x="2" y="0"/>
                </a:lnTo>
                <a:lnTo>
                  <a:pt x="1" y="0"/>
                </a:ln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0" y="2"/>
                </a:lnTo>
                <a:lnTo>
                  <a:pt x="0" y="355"/>
                </a:lnTo>
                <a:lnTo>
                  <a:pt x="0" y="356"/>
                </a:lnTo>
                <a:lnTo>
                  <a:pt x="13" y="437"/>
                </a:lnTo>
                <a:lnTo>
                  <a:pt x="49" y="501"/>
                </a:lnTo>
                <a:lnTo>
                  <a:pt x="104" y="547"/>
                </a:lnTo>
                <a:lnTo>
                  <a:pt x="125" y="560"/>
                </a:lnTo>
                <a:lnTo>
                  <a:pt x="148" y="571"/>
                </a:lnTo>
                <a:lnTo>
                  <a:pt x="171" y="578"/>
                </a:lnTo>
                <a:lnTo>
                  <a:pt x="196" y="585"/>
                </a:lnTo>
                <a:lnTo>
                  <a:pt x="220" y="588"/>
                </a:lnTo>
                <a:lnTo>
                  <a:pt x="245" y="592"/>
                </a:lnTo>
                <a:lnTo>
                  <a:pt x="296" y="592"/>
                </a:lnTo>
                <a:lnTo>
                  <a:pt x="321" y="588"/>
                </a:lnTo>
                <a:lnTo>
                  <a:pt x="393" y="569"/>
                </a:lnTo>
                <a:lnTo>
                  <a:pt x="458" y="531"/>
                </a:lnTo>
                <a:lnTo>
                  <a:pt x="507" y="480"/>
                </a:lnTo>
                <a:lnTo>
                  <a:pt x="536" y="410"/>
                </a:lnTo>
                <a:lnTo>
                  <a:pt x="542" y="355"/>
                </a:lnTo>
                <a:lnTo>
                  <a:pt x="542" y="2"/>
                </a:lnTo>
                <a:lnTo>
                  <a:pt x="540" y="2"/>
                </a:lnTo>
                <a:lnTo>
                  <a:pt x="541" y="2"/>
                </a:lnTo>
                <a:lnTo>
                  <a:pt x="541" y="1"/>
                </a:lnTo>
                <a:lnTo>
                  <a:pt x="542" y="2"/>
                </a:lnTo>
                <a:lnTo>
                  <a:pt x="542" y="0"/>
                </a:lnTo>
                <a:close/>
              </a:path>
            </a:pathLst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15" y="-43"/>
            <a:ext cx="232" cy="5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09" y="-43"/>
            <a:ext cx="232" cy="5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25" y="337"/>
            <a:ext cx="306" cy="14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Freeform 7"/>
          <xdr:cNvSpPr>
            <a:spLocks/>
          </xdr:cNvSpPr>
        </xdr:nvSpPr>
        <xdr:spPr>
          <a:xfrm>
            <a:off x="1735" y="-260"/>
            <a:ext cx="485" cy="225"/>
          </a:xfrm>
          <a:custGeom>
            <a:pathLst>
              <a:path h="225" w="485">
                <a:moveTo>
                  <a:pt x="268" y="0"/>
                </a:moveTo>
                <a:lnTo>
                  <a:pt x="219" y="0"/>
                </a:lnTo>
                <a:lnTo>
                  <a:pt x="217" y="19"/>
                </a:lnTo>
                <a:lnTo>
                  <a:pt x="185" y="21"/>
                </a:lnTo>
                <a:lnTo>
                  <a:pt x="181" y="1"/>
                </a:lnTo>
                <a:lnTo>
                  <a:pt x="139" y="9"/>
                </a:lnTo>
                <a:lnTo>
                  <a:pt x="141" y="44"/>
                </a:lnTo>
                <a:lnTo>
                  <a:pt x="158" y="41"/>
                </a:lnTo>
                <a:lnTo>
                  <a:pt x="158" y="59"/>
                </a:lnTo>
                <a:lnTo>
                  <a:pt x="143" y="60"/>
                </a:lnTo>
                <a:lnTo>
                  <a:pt x="128" y="64"/>
                </a:lnTo>
                <a:lnTo>
                  <a:pt x="111" y="67"/>
                </a:lnTo>
                <a:lnTo>
                  <a:pt x="95" y="71"/>
                </a:lnTo>
                <a:lnTo>
                  <a:pt x="92" y="55"/>
                </a:lnTo>
                <a:lnTo>
                  <a:pt x="105" y="51"/>
                </a:lnTo>
                <a:lnTo>
                  <a:pt x="99" y="18"/>
                </a:lnTo>
                <a:lnTo>
                  <a:pt x="65" y="26"/>
                </a:lnTo>
                <a:lnTo>
                  <a:pt x="67" y="46"/>
                </a:lnTo>
                <a:lnTo>
                  <a:pt x="44" y="53"/>
                </a:lnTo>
                <a:lnTo>
                  <a:pt x="36" y="37"/>
                </a:lnTo>
                <a:lnTo>
                  <a:pt x="21" y="43"/>
                </a:lnTo>
                <a:lnTo>
                  <a:pt x="6" y="50"/>
                </a:lnTo>
                <a:lnTo>
                  <a:pt x="10" y="84"/>
                </a:lnTo>
                <a:lnTo>
                  <a:pt x="0" y="89"/>
                </a:lnTo>
                <a:lnTo>
                  <a:pt x="38" y="221"/>
                </a:lnTo>
                <a:lnTo>
                  <a:pt x="145" y="194"/>
                </a:lnTo>
                <a:lnTo>
                  <a:pt x="170" y="191"/>
                </a:lnTo>
                <a:lnTo>
                  <a:pt x="238" y="185"/>
                </a:lnTo>
                <a:lnTo>
                  <a:pt x="284" y="189"/>
                </a:lnTo>
                <a:lnTo>
                  <a:pt x="305" y="192"/>
                </a:lnTo>
                <a:lnTo>
                  <a:pt x="329" y="196"/>
                </a:lnTo>
                <a:lnTo>
                  <a:pt x="377" y="208"/>
                </a:lnTo>
                <a:lnTo>
                  <a:pt x="432" y="225"/>
                </a:lnTo>
                <a:lnTo>
                  <a:pt x="481" y="94"/>
                </a:lnTo>
                <a:lnTo>
                  <a:pt x="472" y="85"/>
                </a:lnTo>
                <a:lnTo>
                  <a:pt x="485" y="53"/>
                </a:lnTo>
                <a:lnTo>
                  <a:pt x="451" y="39"/>
                </a:lnTo>
                <a:lnTo>
                  <a:pt x="441" y="57"/>
                </a:lnTo>
                <a:lnTo>
                  <a:pt x="420" y="48"/>
                </a:lnTo>
                <a:lnTo>
                  <a:pt x="424" y="28"/>
                </a:lnTo>
                <a:lnTo>
                  <a:pt x="392" y="19"/>
                </a:lnTo>
                <a:lnTo>
                  <a:pt x="381" y="53"/>
                </a:lnTo>
                <a:lnTo>
                  <a:pt x="394" y="57"/>
                </a:lnTo>
                <a:lnTo>
                  <a:pt x="390" y="73"/>
                </a:lnTo>
                <a:lnTo>
                  <a:pt x="373" y="67"/>
                </a:lnTo>
                <a:lnTo>
                  <a:pt x="358" y="64"/>
                </a:lnTo>
                <a:lnTo>
                  <a:pt x="341" y="60"/>
                </a:lnTo>
                <a:lnTo>
                  <a:pt x="325" y="59"/>
                </a:lnTo>
                <a:lnTo>
                  <a:pt x="325" y="43"/>
                </a:lnTo>
                <a:lnTo>
                  <a:pt x="343" y="44"/>
                </a:lnTo>
                <a:lnTo>
                  <a:pt x="350" y="9"/>
                </a:lnTo>
                <a:lnTo>
                  <a:pt x="327" y="5"/>
                </a:lnTo>
                <a:lnTo>
                  <a:pt x="306" y="3"/>
                </a:lnTo>
                <a:lnTo>
                  <a:pt x="303" y="21"/>
                </a:lnTo>
                <a:lnTo>
                  <a:pt x="270" y="19"/>
                </a:lnTo>
                <a:lnTo>
                  <a:pt x="268" y="0"/>
                </a:lnTo>
                <a:close/>
              </a:path>
            </a:pathLst>
          </a:custGeom>
          <a:solidFill>
            <a:srgbClr val="FFF4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34" y="-262"/>
            <a:ext cx="488" cy="2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Freeform 9"/>
          <xdr:cNvSpPr>
            <a:spLocks/>
          </xdr:cNvSpPr>
        </xdr:nvSpPr>
        <xdr:spPr>
          <a:xfrm>
            <a:off x="1773" y="-96"/>
            <a:ext cx="401" cy="43"/>
          </a:xfrm>
          <a:custGeom>
            <a:pathLst>
              <a:path h="43" w="401">
                <a:moveTo>
                  <a:pt x="204" y="0"/>
                </a:moveTo>
                <a:lnTo>
                  <a:pt x="181" y="0"/>
                </a:lnTo>
                <a:lnTo>
                  <a:pt x="156" y="2"/>
                </a:lnTo>
                <a:lnTo>
                  <a:pt x="132" y="3"/>
                </a:lnTo>
                <a:lnTo>
                  <a:pt x="107" y="7"/>
                </a:lnTo>
                <a:lnTo>
                  <a:pt x="82" y="12"/>
                </a:lnTo>
                <a:lnTo>
                  <a:pt x="27" y="27"/>
                </a:lnTo>
                <a:lnTo>
                  <a:pt x="0" y="35"/>
                </a:lnTo>
                <a:lnTo>
                  <a:pt x="0" y="39"/>
                </a:lnTo>
                <a:lnTo>
                  <a:pt x="29" y="30"/>
                </a:lnTo>
                <a:lnTo>
                  <a:pt x="82" y="16"/>
                </a:lnTo>
                <a:lnTo>
                  <a:pt x="109" y="12"/>
                </a:lnTo>
                <a:lnTo>
                  <a:pt x="133" y="9"/>
                </a:lnTo>
                <a:lnTo>
                  <a:pt x="156" y="5"/>
                </a:lnTo>
                <a:lnTo>
                  <a:pt x="229" y="5"/>
                </a:lnTo>
                <a:lnTo>
                  <a:pt x="251" y="7"/>
                </a:lnTo>
                <a:lnTo>
                  <a:pt x="276" y="11"/>
                </a:lnTo>
                <a:lnTo>
                  <a:pt x="348" y="27"/>
                </a:lnTo>
                <a:lnTo>
                  <a:pt x="400" y="43"/>
                </a:lnTo>
                <a:lnTo>
                  <a:pt x="401" y="39"/>
                </a:lnTo>
                <a:lnTo>
                  <a:pt x="350" y="23"/>
                </a:lnTo>
                <a:lnTo>
                  <a:pt x="301" y="11"/>
                </a:lnTo>
                <a:lnTo>
                  <a:pt x="251" y="3"/>
                </a:lnTo>
                <a:lnTo>
                  <a:pt x="229" y="2"/>
                </a:lnTo>
                <a:lnTo>
                  <a:pt x="204" y="0"/>
                </a:lnTo>
                <a:close/>
              </a:path>
            </a:pathLst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737" y="-242"/>
            <a:ext cx="481" cy="1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Freeform 11"/>
          <xdr:cNvSpPr>
            <a:spLocks/>
          </xdr:cNvSpPr>
        </xdr:nvSpPr>
        <xdr:spPr>
          <a:xfrm>
            <a:off x="1709" y="220"/>
            <a:ext cx="538" cy="76"/>
          </a:xfrm>
          <a:custGeom>
            <a:pathLst>
              <a:path h="76" w="538">
                <a:moveTo>
                  <a:pt x="538" y="0"/>
                </a:moveTo>
                <a:lnTo>
                  <a:pt x="509" y="7"/>
                </a:lnTo>
                <a:lnTo>
                  <a:pt x="458" y="16"/>
                </a:lnTo>
                <a:lnTo>
                  <a:pt x="437" y="17"/>
                </a:lnTo>
                <a:lnTo>
                  <a:pt x="384" y="17"/>
                </a:lnTo>
                <a:lnTo>
                  <a:pt x="370" y="16"/>
                </a:lnTo>
                <a:lnTo>
                  <a:pt x="344" y="10"/>
                </a:lnTo>
                <a:lnTo>
                  <a:pt x="319" y="5"/>
                </a:lnTo>
                <a:lnTo>
                  <a:pt x="296" y="0"/>
                </a:lnTo>
                <a:lnTo>
                  <a:pt x="253" y="0"/>
                </a:lnTo>
                <a:lnTo>
                  <a:pt x="235" y="1"/>
                </a:lnTo>
                <a:lnTo>
                  <a:pt x="220" y="3"/>
                </a:lnTo>
                <a:lnTo>
                  <a:pt x="178" y="14"/>
                </a:lnTo>
                <a:lnTo>
                  <a:pt x="150" y="19"/>
                </a:lnTo>
                <a:lnTo>
                  <a:pt x="137" y="21"/>
                </a:lnTo>
                <a:lnTo>
                  <a:pt x="121" y="23"/>
                </a:lnTo>
                <a:lnTo>
                  <a:pt x="87" y="23"/>
                </a:lnTo>
                <a:lnTo>
                  <a:pt x="68" y="19"/>
                </a:lnTo>
                <a:lnTo>
                  <a:pt x="47" y="16"/>
                </a:lnTo>
                <a:lnTo>
                  <a:pt x="25" y="8"/>
                </a:lnTo>
                <a:lnTo>
                  <a:pt x="0" y="0"/>
                </a:lnTo>
                <a:lnTo>
                  <a:pt x="0" y="53"/>
                </a:lnTo>
                <a:lnTo>
                  <a:pt x="25" y="62"/>
                </a:lnTo>
                <a:lnTo>
                  <a:pt x="47" y="67"/>
                </a:lnTo>
                <a:lnTo>
                  <a:pt x="68" y="73"/>
                </a:lnTo>
                <a:lnTo>
                  <a:pt x="87" y="76"/>
                </a:lnTo>
                <a:lnTo>
                  <a:pt x="121" y="76"/>
                </a:lnTo>
                <a:lnTo>
                  <a:pt x="137" y="74"/>
                </a:lnTo>
                <a:lnTo>
                  <a:pt x="150" y="73"/>
                </a:lnTo>
                <a:lnTo>
                  <a:pt x="178" y="67"/>
                </a:lnTo>
                <a:lnTo>
                  <a:pt x="205" y="60"/>
                </a:lnTo>
                <a:lnTo>
                  <a:pt x="220" y="57"/>
                </a:lnTo>
                <a:lnTo>
                  <a:pt x="253" y="53"/>
                </a:lnTo>
                <a:lnTo>
                  <a:pt x="296" y="53"/>
                </a:lnTo>
                <a:lnTo>
                  <a:pt x="319" y="58"/>
                </a:lnTo>
                <a:lnTo>
                  <a:pt x="344" y="64"/>
                </a:lnTo>
                <a:lnTo>
                  <a:pt x="370" y="67"/>
                </a:lnTo>
                <a:lnTo>
                  <a:pt x="399" y="71"/>
                </a:lnTo>
                <a:lnTo>
                  <a:pt x="437" y="71"/>
                </a:lnTo>
                <a:lnTo>
                  <a:pt x="458" y="69"/>
                </a:lnTo>
                <a:lnTo>
                  <a:pt x="481" y="64"/>
                </a:lnTo>
                <a:lnTo>
                  <a:pt x="509" y="60"/>
                </a:lnTo>
                <a:lnTo>
                  <a:pt x="538" y="53"/>
                </a:lnTo>
                <a:lnTo>
                  <a:pt x="538" y="0"/>
                </a:lnTo>
                <a:close/>
              </a:path>
            </a:pathLst>
          </a:custGeom>
          <a:solidFill>
            <a:srgbClr val="A9A8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1707" y="216"/>
            <a:ext cx="542" cy="82"/>
          </a:xfrm>
          <a:custGeom>
            <a:pathLst>
              <a:path h="82" w="542">
                <a:moveTo>
                  <a:pt x="542" y="0"/>
                </a:moveTo>
                <a:lnTo>
                  <a:pt x="540" y="2"/>
                </a:lnTo>
                <a:lnTo>
                  <a:pt x="538" y="3"/>
                </a:lnTo>
                <a:lnTo>
                  <a:pt x="538" y="6"/>
                </a:lnTo>
                <a:lnTo>
                  <a:pt x="538" y="55"/>
                </a:lnTo>
                <a:lnTo>
                  <a:pt x="509" y="61"/>
                </a:lnTo>
                <a:lnTo>
                  <a:pt x="483" y="66"/>
                </a:lnTo>
                <a:lnTo>
                  <a:pt x="460" y="70"/>
                </a:lnTo>
                <a:lnTo>
                  <a:pt x="439" y="73"/>
                </a:lnTo>
                <a:lnTo>
                  <a:pt x="401" y="73"/>
                </a:lnTo>
                <a:lnTo>
                  <a:pt x="386" y="71"/>
                </a:lnTo>
                <a:lnTo>
                  <a:pt x="372" y="70"/>
                </a:lnTo>
                <a:lnTo>
                  <a:pt x="346" y="66"/>
                </a:lnTo>
                <a:lnTo>
                  <a:pt x="323" y="61"/>
                </a:lnTo>
                <a:lnTo>
                  <a:pt x="298" y="55"/>
                </a:lnTo>
                <a:lnTo>
                  <a:pt x="272" y="54"/>
                </a:lnTo>
                <a:lnTo>
                  <a:pt x="207" y="62"/>
                </a:lnTo>
                <a:lnTo>
                  <a:pt x="152" y="75"/>
                </a:lnTo>
                <a:lnTo>
                  <a:pt x="139" y="77"/>
                </a:lnTo>
                <a:lnTo>
                  <a:pt x="123" y="78"/>
                </a:lnTo>
                <a:lnTo>
                  <a:pt x="106" y="78"/>
                </a:lnTo>
                <a:lnTo>
                  <a:pt x="27" y="64"/>
                </a:lnTo>
                <a:lnTo>
                  <a:pt x="4" y="55"/>
                </a:lnTo>
                <a:lnTo>
                  <a:pt x="4" y="7"/>
                </a:lnTo>
                <a:lnTo>
                  <a:pt x="49" y="21"/>
                </a:lnTo>
                <a:lnTo>
                  <a:pt x="89" y="29"/>
                </a:lnTo>
                <a:lnTo>
                  <a:pt x="139" y="29"/>
                </a:lnTo>
                <a:lnTo>
                  <a:pt x="152" y="25"/>
                </a:lnTo>
                <a:lnTo>
                  <a:pt x="180" y="20"/>
                </a:lnTo>
                <a:lnTo>
                  <a:pt x="209" y="12"/>
                </a:lnTo>
                <a:lnTo>
                  <a:pt x="222" y="9"/>
                </a:lnTo>
                <a:lnTo>
                  <a:pt x="255" y="5"/>
                </a:lnTo>
                <a:lnTo>
                  <a:pt x="272" y="5"/>
                </a:lnTo>
                <a:lnTo>
                  <a:pt x="298" y="7"/>
                </a:lnTo>
                <a:lnTo>
                  <a:pt x="321" y="11"/>
                </a:lnTo>
                <a:lnTo>
                  <a:pt x="371" y="21"/>
                </a:lnTo>
                <a:lnTo>
                  <a:pt x="386" y="23"/>
                </a:lnTo>
                <a:lnTo>
                  <a:pt x="439" y="23"/>
                </a:lnTo>
                <a:lnTo>
                  <a:pt x="460" y="21"/>
                </a:lnTo>
                <a:lnTo>
                  <a:pt x="468" y="20"/>
                </a:lnTo>
                <a:lnTo>
                  <a:pt x="485" y="18"/>
                </a:lnTo>
                <a:lnTo>
                  <a:pt x="511" y="12"/>
                </a:lnTo>
                <a:lnTo>
                  <a:pt x="538" y="6"/>
                </a:lnTo>
                <a:lnTo>
                  <a:pt x="538" y="3"/>
                </a:lnTo>
                <a:lnTo>
                  <a:pt x="509" y="9"/>
                </a:lnTo>
                <a:lnTo>
                  <a:pt x="483" y="14"/>
                </a:lnTo>
                <a:lnTo>
                  <a:pt x="460" y="18"/>
                </a:lnTo>
                <a:lnTo>
                  <a:pt x="439" y="20"/>
                </a:lnTo>
                <a:lnTo>
                  <a:pt x="401" y="20"/>
                </a:lnTo>
                <a:lnTo>
                  <a:pt x="372" y="16"/>
                </a:lnTo>
                <a:lnTo>
                  <a:pt x="346" y="12"/>
                </a:lnTo>
                <a:lnTo>
                  <a:pt x="323" y="7"/>
                </a:lnTo>
                <a:lnTo>
                  <a:pt x="298" y="2"/>
                </a:lnTo>
                <a:lnTo>
                  <a:pt x="272" y="2"/>
                </a:lnTo>
                <a:lnTo>
                  <a:pt x="255" y="2"/>
                </a:lnTo>
                <a:lnTo>
                  <a:pt x="237" y="4"/>
                </a:lnTo>
                <a:lnTo>
                  <a:pt x="222" y="5"/>
                </a:lnTo>
                <a:lnTo>
                  <a:pt x="180" y="16"/>
                </a:lnTo>
                <a:lnTo>
                  <a:pt x="152" y="21"/>
                </a:lnTo>
                <a:lnTo>
                  <a:pt x="139" y="23"/>
                </a:lnTo>
                <a:lnTo>
                  <a:pt x="123" y="25"/>
                </a:lnTo>
                <a:lnTo>
                  <a:pt x="89" y="25"/>
                </a:lnTo>
                <a:lnTo>
                  <a:pt x="70" y="21"/>
                </a:lnTo>
                <a:lnTo>
                  <a:pt x="27" y="11"/>
                </a:lnTo>
                <a:lnTo>
                  <a:pt x="2" y="2"/>
                </a:lnTo>
                <a:lnTo>
                  <a:pt x="0" y="0"/>
                </a:lnTo>
                <a:lnTo>
                  <a:pt x="0" y="4"/>
                </a:lnTo>
                <a:lnTo>
                  <a:pt x="0" y="5"/>
                </a:lnTo>
                <a:lnTo>
                  <a:pt x="0" y="57"/>
                </a:lnTo>
                <a:lnTo>
                  <a:pt x="0" y="59"/>
                </a:lnTo>
                <a:lnTo>
                  <a:pt x="27" y="68"/>
                </a:lnTo>
                <a:lnTo>
                  <a:pt x="49" y="73"/>
                </a:lnTo>
                <a:lnTo>
                  <a:pt x="70" y="78"/>
                </a:lnTo>
                <a:lnTo>
                  <a:pt x="89" y="82"/>
                </a:lnTo>
                <a:lnTo>
                  <a:pt x="123" y="82"/>
                </a:lnTo>
                <a:lnTo>
                  <a:pt x="139" y="80"/>
                </a:lnTo>
                <a:lnTo>
                  <a:pt x="152" y="78"/>
                </a:lnTo>
                <a:lnTo>
                  <a:pt x="180" y="73"/>
                </a:lnTo>
                <a:lnTo>
                  <a:pt x="209" y="66"/>
                </a:lnTo>
                <a:lnTo>
                  <a:pt x="222" y="62"/>
                </a:lnTo>
                <a:lnTo>
                  <a:pt x="237" y="61"/>
                </a:lnTo>
                <a:lnTo>
                  <a:pt x="255" y="59"/>
                </a:lnTo>
                <a:lnTo>
                  <a:pt x="272" y="59"/>
                </a:lnTo>
                <a:lnTo>
                  <a:pt x="298" y="59"/>
                </a:lnTo>
                <a:lnTo>
                  <a:pt x="321" y="64"/>
                </a:lnTo>
                <a:lnTo>
                  <a:pt x="346" y="70"/>
                </a:lnTo>
                <a:lnTo>
                  <a:pt x="371" y="75"/>
                </a:lnTo>
                <a:lnTo>
                  <a:pt x="386" y="77"/>
                </a:lnTo>
                <a:lnTo>
                  <a:pt x="439" y="77"/>
                </a:lnTo>
                <a:lnTo>
                  <a:pt x="511" y="66"/>
                </a:lnTo>
                <a:lnTo>
                  <a:pt x="542" y="57"/>
                </a:lnTo>
                <a:lnTo>
                  <a:pt x="542" y="4"/>
                </a:lnTo>
                <a:lnTo>
                  <a:pt x="542" y="0"/>
                </a:lnTo>
                <a:close/>
              </a:path>
            </a:pathLst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1790" y="569"/>
            <a:ext cx="371" cy="114"/>
          </a:xfrm>
          <a:custGeom>
            <a:pathLst>
              <a:path h="114" w="371">
                <a:moveTo>
                  <a:pt x="371" y="0"/>
                </a:moveTo>
                <a:lnTo>
                  <a:pt x="364" y="11"/>
                </a:lnTo>
                <a:lnTo>
                  <a:pt x="352" y="20"/>
                </a:lnTo>
                <a:lnTo>
                  <a:pt x="312" y="11"/>
                </a:lnTo>
                <a:lnTo>
                  <a:pt x="270" y="6"/>
                </a:lnTo>
                <a:lnTo>
                  <a:pt x="231" y="2"/>
                </a:lnTo>
                <a:lnTo>
                  <a:pt x="191" y="0"/>
                </a:lnTo>
                <a:lnTo>
                  <a:pt x="149" y="0"/>
                </a:lnTo>
                <a:lnTo>
                  <a:pt x="109" y="6"/>
                </a:lnTo>
                <a:lnTo>
                  <a:pt x="67" y="13"/>
                </a:lnTo>
                <a:lnTo>
                  <a:pt x="25" y="22"/>
                </a:lnTo>
                <a:lnTo>
                  <a:pt x="18" y="20"/>
                </a:lnTo>
                <a:lnTo>
                  <a:pt x="12" y="14"/>
                </a:lnTo>
                <a:lnTo>
                  <a:pt x="8" y="9"/>
                </a:lnTo>
                <a:lnTo>
                  <a:pt x="4" y="2"/>
                </a:lnTo>
                <a:lnTo>
                  <a:pt x="0" y="23"/>
                </a:lnTo>
                <a:lnTo>
                  <a:pt x="4" y="36"/>
                </a:lnTo>
                <a:lnTo>
                  <a:pt x="8" y="41"/>
                </a:lnTo>
                <a:lnTo>
                  <a:pt x="12" y="48"/>
                </a:lnTo>
                <a:lnTo>
                  <a:pt x="10" y="64"/>
                </a:lnTo>
                <a:lnTo>
                  <a:pt x="10" y="81"/>
                </a:lnTo>
                <a:lnTo>
                  <a:pt x="56" y="114"/>
                </a:lnTo>
                <a:lnTo>
                  <a:pt x="65" y="114"/>
                </a:lnTo>
                <a:lnTo>
                  <a:pt x="97" y="109"/>
                </a:lnTo>
                <a:lnTo>
                  <a:pt x="128" y="105"/>
                </a:lnTo>
                <a:lnTo>
                  <a:pt x="156" y="104"/>
                </a:lnTo>
                <a:lnTo>
                  <a:pt x="187" y="102"/>
                </a:lnTo>
                <a:lnTo>
                  <a:pt x="217" y="104"/>
                </a:lnTo>
                <a:lnTo>
                  <a:pt x="248" y="105"/>
                </a:lnTo>
                <a:lnTo>
                  <a:pt x="280" y="109"/>
                </a:lnTo>
                <a:lnTo>
                  <a:pt x="314" y="114"/>
                </a:lnTo>
                <a:lnTo>
                  <a:pt x="327" y="109"/>
                </a:lnTo>
                <a:lnTo>
                  <a:pt x="339" y="102"/>
                </a:lnTo>
                <a:lnTo>
                  <a:pt x="346" y="95"/>
                </a:lnTo>
                <a:lnTo>
                  <a:pt x="352" y="86"/>
                </a:lnTo>
                <a:lnTo>
                  <a:pt x="358" y="66"/>
                </a:lnTo>
                <a:lnTo>
                  <a:pt x="358" y="47"/>
                </a:lnTo>
                <a:lnTo>
                  <a:pt x="364" y="41"/>
                </a:lnTo>
                <a:lnTo>
                  <a:pt x="367" y="36"/>
                </a:lnTo>
                <a:lnTo>
                  <a:pt x="369" y="31"/>
                </a:lnTo>
                <a:lnTo>
                  <a:pt x="371" y="23"/>
                </a:lnTo>
                <a:lnTo>
                  <a:pt x="371" y="0"/>
                </a:lnTo>
                <a:close/>
              </a:path>
            </a:pathLst>
          </a:custGeom>
          <a:solidFill>
            <a:srgbClr val="D924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1789" y="566"/>
            <a:ext cx="376" cy="119"/>
          </a:xfrm>
          <a:custGeom>
            <a:pathLst>
              <a:path h="119" w="376">
                <a:moveTo>
                  <a:pt x="376" y="14"/>
                </a:moveTo>
                <a:lnTo>
                  <a:pt x="374" y="3"/>
                </a:lnTo>
                <a:lnTo>
                  <a:pt x="374" y="0"/>
                </a:lnTo>
                <a:lnTo>
                  <a:pt x="370" y="1"/>
                </a:lnTo>
                <a:lnTo>
                  <a:pt x="370" y="9"/>
                </a:lnTo>
                <a:lnTo>
                  <a:pt x="370" y="26"/>
                </a:lnTo>
                <a:lnTo>
                  <a:pt x="368" y="32"/>
                </a:lnTo>
                <a:lnTo>
                  <a:pt x="366" y="39"/>
                </a:lnTo>
                <a:lnTo>
                  <a:pt x="363" y="44"/>
                </a:lnTo>
                <a:lnTo>
                  <a:pt x="357" y="48"/>
                </a:lnTo>
                <a:lnTo>
                  <a:pt x="357" y="50"/>
                </a:lnTo>
                <a:lnTo>
                  <a:pt x="328" y="110"/>
                </a:lnTo>
                <a:lnTo>
                  <a:pt x="315" y="116"/>
                </a:lnTo>
                <a:lnTo>
                  <a:pt x="281" y="110"/>
                </a:lnTo>
                <a:lnTo>
                  <a:pt x="249" y="107"/>
                </a:lnTo>
                <a:lnTo>
                  <a:pt x="188" y="103"/>
                </a:lnTo>
                <a:lnTo>
                  <a:pt x="129" y="107"/>
                </a:lnTo>
                <a:lnTo>
                  <a:pt x="98" y="110"/>
                </a:lnTo>
                <a:lnTo>
                  <a:pt x="66" y="116"/>
                </a:lnTo>
                <a:lnTo>
                  <a:pt x="57" y="116"/>
                </a:lnTo>
                <a:lnTo>
                  <a:pt x="13" y="82"/>
                </a:lnTo>
                <a:lnTo>
                  <a:pt x="13" y="67"/>
                </a:lnTo>
                <a:lnTo>
                  <a:pt x="15" y="53"/>
                </a:lnTo>
                <a:lnTo>
                  <a:pt x="15" y="51"/>
                </a:lnTo>
                <a:lnTo>
                  <a:pt x="17" y="51"/>
                </a:lnTo>
                <a:lnTo>
                  <a:pt x="15" y="50"/>
                </a:lnTo>
                <a:lnTo>
                  <a:pt x="11" y="44"/>
                </a:lnTo>
                <a:lnTo>
                  <a:pt x="7" y="37"/>
                </a:lnTo>
                <a:lnTo>
                  <a:pt x="5" y="32"/>
                </a:lnTo>
                <a:lnTo>
                  <a:pt x="5" y="16"/>
                </a:lnTo>
                <a:lnTo>
                  <a:pt x="6" y="12"/>
                </a:lnTo>
                <a:lnTo>
                  <a:pt x="7" y="14"/>
                </a:lnTo>
                <a:lnTo>
                  <a:pt x="13" y="19"/>
                </a:lnTo>
                <a:lnTo>
                  <a:pt x="19" y="25"/>
                </a:lnTo>
                <a:lnTo>
                  <a:pt x="26" y="28"/>
                </a:lnTo>
                <a:lnTo>
                  <a:pt x="68" y="17"/>
                </a:lnTo>
                <a:lnTo>
                  <a:pt x="110" y="10"/>
                </a:lnTo>
                <a:lnTo>
                  <a:pt x="150" y="7"/>
                </a:lnTo>
                <a:lnTo>
                  <a:pt x="192" y="5"/>
                </a:lnTo>
                <a:lnTo>
                  <a:pt x="232" y="7"/>
                </a:lnTo>
                <a:lnTo>
                  <a:pt x="271" y="10"/>
                </a:lnTo>
                <a:lnTo>
                  <a:pt x="313" y="17"/>
                </a:lnTo>
                <a:lnTo>
                  <a:pt x="353" y="25"/>
                </a:lnTo>
                <a:lnTo>
                  <a:pt x="355" y="25"/>
                </a:lnTo>
                <a:lnTo>
                  <a:pt x="365" y="14"/>
                </a:lnTo>
                <a:lnTo>
                  <a:pt x="370" y="9"/>
                </a:lnTo>
                <a:lnTo>
                  <a:pt x="370" y="1"/>
                </a:lnTo>
                <a:lnTo>
                  <a:pt x="363" y="12"/>
                </a:lnTo>
                <a:lnTo>
                  <a:pt x="353" y="21"/>
                </a:lnTo>
                <a:lnTo>
                  <a:pt x="313" y="12"/>
                </a:lnTo>
                <a:lnTo>
                  <a:pt x="273" y="7"/>
                </a:lnTo>
                <a:lnTo>
                  <a:pt x="252" y="5"/>
                </a:lnTo>
                <a:lnTo>
                  <a:pt x="232" y="3"/>
                </a:lnTo>
                <a:lnTo>
                  <a:pt x="192" y="1"/>
                </a:lnTo>
                <a:lnTo>
                  <a:pt x="150" y="1"/>
                </a:lnTo>
                <a:lnTo>
                  <a:pt x="108" y="7"/>
                </a:lnTo>
                <a:lnTo>
                  <a:pt x="68" y="12"/>
                </a:lnTo>
                <a:lnTo>
                  <a:pt x="26" y="23"/>
                </a:lnTo>
                <a:lnTo>
                  <a:pt x="21" y="21"/>
                </a:lnTo>
                <a:lnTo>
                  <a:pt x="15" y="16"/>
                </a:lnTo>
                <a:lnTo>
                  <a:pt x="11" y="10"/>
                </a:lnTo>
                <a:lnTo>
                  <a:pt x="7" y="5"/>
                </a:lnTo>
                <a:lnTo>
                  <a:pt x="3" y="5"/>
                </a:lnTo>
                <a:lnTo>
                  <a:pt x="0" y="16"/>
                </a:lnTo>
                <a:lnTo>
                  <a:pt x="0" y="26"/>
                </a:lnTo>
                <a:lnTo>
                  <a:pt x="1" y="34"/>
                </a:lnTo>
                <a:lnTo>
                  <a:pt x="3" y="39"/>
                </a:lnTo>
                <a:lnTo>
                  <a:pt x="11" y="53"/>
                </a:lnTo>
                <a:lnTo>
                  <a:pt x="9" y="67"/>
                </a:lnTo>
                <a:lnTo>
                  <a:pt x="9" y="84"/>
                </a:lnTo>
                <a:lnTo>
                  <a:pt x="13" y="92"/>
                </a:lnTo>
                <a:lnTo>
                  <a:pt x="47" y="119"/>
                </a:lnTo>
                <a:lnTo>
                  <a:pt x="66" y="119"/>
                </a:lnTo>
                <a:lnTo>
                  <a:pt x="98" y="114"/>
                </a:lnTo>
                <a:lnTo>
                  <a:pt x="129" y="110"/>
                </a:lnTo>
                <a:lnTo>
                  <a:pt x="159" y="108"/>
                </a:lnTo>
                <a:lnTo>
                  <a:pt x="188" y="107"/>
                </a:lnTo>
                <a:lnTo>
                  <a:pt x="218" y="108"/>
                </a:lnTo>
                <a:lnTo>
                  <a:pt x="249" y="110"/>
                </a:lnTo>
                <a:lnTo>
                  <a:pt x="281" y="114"/>
                </a:lnTo>
                <a:lnTo>
                  <a:pt x="315" y="119"/>
                </a:lnTo>
                <a:lnTo>
                  <a:pt x="330" y="114"/>
                </a:lnTo>
                <a:lnTo>
                  <a:pt x="342" y="107"/>
                </a:lnTo>
                <a:lnTo>
                  <a:pt x="349" y="98"/>
                </a:lnTo>
                <a:lnTo>
                  <a:pt x="355" y="89"/>
                </a:lnTo>
                <a:lnTo>
                  <a:pt x="361" y="69"/>
                </a:lnTo>
                <a:lnTo>
                  <a:pt x="361" y="51"/>
                </a:lnTo>
                <a:lnTo>
                  <a:pt x="366" y="46"/>
                </a:lnTo>
                <a:lnTo>
                  <a:pt x="370" y="41"/>
                </a:lnTo>
                <a:lnTo>
                  <a:pt x="372" y="34"/>
                </a:lnTo>
                <a:lnTo>
                  <a:pt x="374" y="26"/>
                </a:lnTo>
                <a:lnTo>
                  <a:pt x="376" y="14"/>
                </a:lnTo>
                <a:close/>
              </a:path>
            </a:pathLst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1794" y="530"/>
            <a:ext cx="57" cy="61"/>
          </a:xfrm>
          <a:custGeom>
            <a:pathLst>
              <a:path h="61" w="57">
                <a:moveTo>
                  <a:pt x="42" y="0"/>
                </a:moveTo>
                <a:lnTo>
                  <a:pt x="35" y="14"/>
                </a:lnTo>
                <a:lnTo>
                  <a:pt x="25" y="25"/>
                </a:lnTo>
                <a:lnTo>
                  <a:pt x="14" y="34"/>
                </a:lnTo>
                <a:lnTo>
                  <a:pt x="0" y="41"/>
                </a:lnTo>
                <a:lnTo>
                  <a:pt x="4" y="46"/>
                </a:lnTo>
                <a:lnTo>
                  <a:pt x="8" y="52"/>
                </a:lnTo>
                <a:lnTo>
                  <a:pt x="14" y="57"/>
                </a:lnTo>
                <a:lnTo>
                  <a:pt x="21" y="61"/>
                </a:lnTo>
                <a:lnTo>
                  <a:pt x="40" y="57"/>
                </a:lnTo>
                <a:lnTo>
                  <a:pt x="57" y="52"/>
                </a:lnTo>
                <a:lnTo>
                  <a:pt x="57" y="39"/>
                </a:lnTo>
                <a:lnTo>
                  <a:pt x="54" y="25"/>
                </a:lnTo>
                <a:lnTo>
                  <a:pt x="48" y="12"/>
                </a:lnTo>
                <a:lnTo>
                  <a:pt x="42" y="0"/>
                </a:lnTo>
                <a:close/>
              </a:path>
            </a:pathLst>
          </a:custGeom>
          <a:solidFill>
            <a:srgbClr val="A9A8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1792" y="526"/>
            <a:ext cx="61" cy="66"/>
          </a:xfrm>
          <a:custGeom>
            <a:pathLst>
              <a:path h="66" w="61">
                <a:moveTo>
                  <a:pt x="61" y="43"/>
                </a:moveTo>
                <a:lnTo>
                  <a:pt x="57" y="29"/>
                </a:lnTo>
                <a:lnTo>
                  <a:pt x="57" y="43"/>
                </a:lnTo>
                <a:lnTo>
                  <a:pt x="57" y="55"/>
                </a:lnTo>
                <a:lnTo>
                  <a:pt x="40" y="59"/>
                </a:lnTo>
                <a:lnTo>
                  <a:pt x="24" y="63"/>
                </a:lnTo>
                <a:lnTo>
                  <a:pt x="18" y="59"/>
                </a:lnTo>
                <a:lnTo>
                  <a:pt x="12" y="56"/>
                </a:lnTo>
                <a:lnTo>
                  <a:pt x="6" y="50"/>
                </a:lnTo>
                <a:lnTo>
                  <a:pt x="5" y="47"/>
                </a:lnTo>
                <a:lnTo>
                  <a:pt x="7" y="45"/>
                </a:lnTo>
                <a:lnTo>
                  <a:pt x="16" y="40"/>
                </a:lnTo>
                <a:lnTo>
                  <a:pt x="29" y="31"/>
                </a:lnTo>
                <a:lnTo>
                  <a:pt x="38" y="18"/>
                </a:lnTo>
                <a:lnTo>
                  <a:pt x="44" y="10"/>
                </a:lnTo>
                <a:lnTo>
                  <a:pt x="48" y="16"/>
                </a:lnTo>
                <a:lnTo>
                  <a:pt x="54" y="29"/>
                </a:lnTo>
                <a:lnTo>
                  <a:pt x="57" y="43"/>
                </a:lnTo>
                <a:lnTo>
                  <a:pt x="57" y="29"/>
                </a:lnTo>
                <a:lnTo>
                  <a:pt x="52" y="15"/>
                </a:lnTo>
                <a:lnTo>
                  <a:pt x="46" y="2"/>
                </a:lnTo>
                <a:lnTo>
                  <a:pt x="42" y="0"/>
                </a:lnTo>
                <a:lnTo>
                  <a:pt x="42" y="4"/>
                </a:lnTo>
                <a:lnTo>
                  <a:pt x="35" y="16"/>
                </a:lnTo>
                <a:lnTo>
                  <a:pt x="25" y="29"/>
                </a:lnTo>
                <a:lnTo>
                  <a:pt x="14" y="36"/>
                </a:lnTo>
                <a:lnTo>
                  <a:pt x="2" y="43"/>
                </a:lnTo>
                <a:lnTo>
                  <a:pt x="0" y="45"/>
                </a:lnTo>
                <a:lnTo>
                  <a:pt x="0" y="47"/>
                </a:lnTo>
                <a:lnTo>
                  <a:pt x="8" y="57"/>
                </a:lnTo>
                <a:lnTo>
                  <a:pt x="14" y="63"/>
                </a:lnTo>
                <a:lnTo>
                  <a:pt x="23" y="66"/>
                </a:lnTo>
                <a:lnTo>
                  <a:pt x="25" y="66"/>
                </a:lnTo>
                <a:lnTo>
                  <a:pt x="42" y="63"/>
                </a:lnTo>
                <a:lnTo>
                  <a:pt x="59" y="57"/>
                </a:lnTo>
                <a:lnTo>
                  <a:pt x="61" y="57"/>
                </a:lnTo>
                <a:lnTo>
                  <a:pt x="61" y="56"/>
                </a:lnTo>
                <a:lnTo>
                  <a:pt x="61" y="43"/>
                </a:lnTo>
                <a:close/>
              </a:path>
            </a:pathLst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2104" y="526"/>
            <a:ext cx="57" cy="63"/>
          </a:xfrm>
          <a:custGeom>
            <a:pathLst>
              <a:path h="63" w="57">
                <a:moveTo>
                  <a:pt x="17" y="0"/>
                </a:moveTo>
                <a:lnTo>
                  <a:pt x="10" y="13"/>
                </a:lnTo>
                <a:lnTo>
                  <a:pt x="4" y="27"/>
                </a:lnTo>
                <a:lnTo>
                  <a:pt x="0" y="41"/>
                </a:lnTo>
                <a:lnTo>
                  <a:pt x="0" y="54"/>
                </a:lnTo>
                <a:lnTo>
                  <a:pt x="19" y="59"/>
                </a:lnTo>
                <a:lnTo>
                  <a:pt x="38" y="63"/>
                </a:lnTo>
                <a:lnTo>
                  <a:pt x="48" y="54"/>
                </a:lnTo>
                <a:lnTo>
                  <a:pt x="57" y="43"/>
                </a:lnTo>
                <a:lnTo>
                  <a:pt x="44" y="36"/>
                </a:lnTo>
                <a:lnTo>
                  <a:pt x="32" y="27"/>
                </a:lnTo>
                <a:lnTo>
                  <a:pt x="25" y="15"/>
                </a:lnTo>
                <a:lnTo>
                  <a:pt x="17" y="0"/>
                </a:lnTo>
                <a:close/>
              </a:path>
            </a:pathLst>
          </a:custGeom>
          <a:solidFill>
            <a:srgbClr val="A9A8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2102" y="523"/>
            <a:ext cx="63" cy="68"/>
          </a:xfrm>
          <a:custGeom>
            <a:pathLst>
              <a:path h="68" w="63">
                <a:moveTo>
                  <a:pt x="63" y="46"/>
                </a:moveTo>
                <a:lnTo>
                  <a:pt x="59" y="44"/>
                </a:lnTo>
                <a:lnTo>
                  <a:pt x="55" y="42"/>
                </a:lnTo>
                <a:lnTo>
                  <a:pt x="55" y="47"/>
                </a:lnTo>
                <a:lnTo>
                  <a:pt x="48" y="55"/>
                </a:lnTo>
                <a:lnTo>
                  <a:pt x="40" y="64"/>
                </a:lnTo>
                <a:lnTo>
                  <a:pt x="4" y="56"/>
                </a:lnTo>
                <a:lnTo>
                  <a:pt x="4" y="44"/>
                </a:lnTo>
                <a:lnTo>
                  <a:pt x="8" y="30"/>
                </a:lnTo>
                <a:lnTo>
                  <a:pt x="14" y="18"/>
                </a:lnTo>
                <a:lnTo>
                  <a:pt x="19" y="9"/>
                </a:lnTo>
                <a:lnTo>
                  <a:pt x="25" y="19"/>
                </a:lnTo>
                <a:lnTo>
                  <a:pt x="34" y="32"/>
                </a:lnTo>
                <a:lnTo>
                  <a:pt x="46" y="41"/>
                </a:lnTo>
                <a:lnTo>
                  <a:pt x="55" y="47"/>
                </a:lnTo>
                <a:lnTo>
                  <a:pt x="55" y="42"/>
                </a:lnTo>
                <a:lnTo>
                  <a:pt x="48" y="37"/>
                </a:lnTo>
                <a:lnTo>
                  <a:pt x="36" y="28"/>
                </a:lnTo>
                <a:lnTo>
                  <a:pt x="29" y="18"/>
                </a:lnTo>
                <a:lnTo>
                  <a:pt x="21" y="3"/>
                </a:lnTo>
                <a:lnTo>
                  <a:pt x="19" y="0"/>
                </a:lnTo>
                <a:lnTo>
                  <a:pt x="17" y="3"/>
                </a:lnTo>
                <a:lnTo>
                  <a:pt x="10" y="16"/>
                </a:lnTo>
                <a:lnTo>
                  <a:pt x="4" y="28"/>
                </a:lnTo>
                <a:lnTo>
                  <a:pt x="0" y="44"/>
                </a:lnTo>
                <a:lnTo>
                  <a:pt x="0" y="57"/>
                </a:lnTo>
                <a:lnTo>
                  <a:pt x="0" y="59"/>
                </a:lnTo>
                <a:lnTo>
                  <a:pt x="2" y="59"/>
                </a:lnTo>
                <a:lnTo>
                  <a:pt x="21" y="64"/>
                </a:lnTo>
                <a:lnTo>
                  <a:pt x="40" y="68"/>
                </a:lnTo>
                <a:lnTo>
                  <a:pt x="42" y="68"/>
                </a:lnTo>
                <a:lnTo>
                  <a:pt x="52" y="59"/>
                </a:lnTo>
                <a:lnTo>
                  <a:pt x="59" y="48"/>
                </a:lnTo>
                <a:lnTo>
                  <a:pt x="63" y="46"/>
                </a:lnTo>
                <a:close/>
              </a:path>
            </a:pathLst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2121" y="509"/>
            <a:ext cx="354" cy="123"/>
          </a:xfrm>
          <a:custGeom>
            <a:pathLst>
              <a:path h="123" w="354">
                <a:moveTo>
                  <a:pt x="342" y="0"/>
                </a:moveTo>
                <a:lnTo>
                  <a:pt x="301" y="7"/>
                </a:lnTo>
                <a:lnTo>
                  <a:pt x="257" y="10"/>
                </a:lnTo>
                <a:lnTo>
                  <a:pt x="215" y="14"/>
                </a:lnTo>
                <a:lnTo>
                  <a:pt x="171" y="17"/>
                </a:lnTo>
                <a:lnTo>
                  <a:pt x="130" y="19"/>
                </a:lnTo>
                <a:lnTo>
                  <a:pt x="0" y="19"/>
                </a:lnTo>
                <a:lnTo>
                  <a:pt x="8" y="32"/>
                </a:lnTo>
                <a:lnTo>
                  <a:pt x="15" y="44"/>
                </a:lnTo>
                <a:lnTo>
                  <a:pt x="27" y="53"/>
                </a:lnTo>
                <a:lnTo>
                  <a:pt x="40" y="60"/>
                </a:lnTo>
                <a:lnTo>
                  <a:pt x="40" y="83"/>
                </a:lnTo>
                <a:lnTo>
                  <a:pt x="38" y="91"/>
                </a:lnTo>
                <a:lnTo>
                  <a:pt x="36" y="96"/>
                </a:lnTo>
                <a:lnTo>
                  <a:pt x="33" y="101"/>
                </a:lnTo>
                <a:lnTo>
                  <a:pt x="27" y="107"/>
                </a:lnTo>
                <a:lnTo>
                  <a:pt x="27" y="121"/>
                </a:lnTo>
                <a:lnTo>
                  <a:pt x="71" y="123"/>
                </a:lnTo>
                <a:lnTo>
                  <a:pt x="114" y="121"/>
                </a:lnTo>
                <a:lnTo>
                  <a:pt x="156" y="121"/>
                </a:lnTo>
                <a:lnTo>
                  <a:pt x="200" y="117"/>
                </a:lnTo>
                <a:lnTo>
                  <a:pt x="244" y="114"/>
                </a:lnTo>
                <a:lnTo>
                  <a:pt x="285" y="107"/>
                </a:lnTo>
                <a:lnTo>
                  <a:pt x="327" y="101"/>
                </a:lnTo>
                <a:lnTo>
                  <a:pt x="354" y="95"/>
                </a:lnTo>
                <a:lnTo>
                  <a:pt x="354" y="75"/>
                </a:lnTo>
                <a:lnTo>
                  <a:pt x="337" y="51"/>
                </a:lnTo>
                <a:lnTo>
                  <a:pt x="342" y="0"/>
                </a:lnTo>
                <a:close/>
              </a:path>
            </a:pathLst>
          </a:custGeom>
          <a:solidFill>
            <a:srgbClr val="D924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2117" y="507"/>
            <a:ext cx="358" cy="126"/>
          </a:xfrm>
          <a:custGeom>
            <a:pathLst>
              <a:path h="126" w="358">
                <a:moveTo>
                  <a:pt x="358" y="73"/>
                </a:moveTo>
                <a:lnTo>
                  <a:pt x="343" y="54"/>
                </a:lnTo>
                <a:lnTo>
                  <a:pt x="348" y="2"/>
                </a:lnTo>
                <a:lnTo>
                  <a:pt x="350" y="0"/>
                </a:lnTo>
                <a:lnTo>
                  <a:pt x="346" y="0"/>
                </a:lnTo>
                <a:lnTo>
                  <a:pt x="261" y="10"/>
                </a:lnTo>
                <a:lnTo>
                  <a:pt x="175" y="18"/>
                </a:lnTo>
                <a:lnTo>
                  <a:pt x="132" y="19"/>
                </a:lnTo>
                <a:lnTo>
                  <a:pt x="46" y="19"/>
                </a:lnTo>
                <a:lnTo>
                  <a:pt x="4" y="18"/>
                </a:lnTo>
                <a:lnTo>
                  <a:pt x="0" y="18"/>
                </a:lnTo>
                <a:lnTo>
                  <a:pt x="2" y="21"/>
                </a:lnTo>
                <a:lnTo>
                  <a:pt x="10" y="35"/>
                </a:lnTo>
                <a:lnTo>
                  <a:pt x="19" y="48"/>
                </a:lnTo>
                <a:lnTo>
                  <a:pt x="31" y="57"/>
                </a:lnTo>
                <a:lnTo>
                  <a:pt x="42" y="64"/>
                </a:lnTo>
                <a:lnTo>
                  <a:pt x="42" y="85"/>
                </a:lnTo>
                <a:lnTo>
                  <a:pt x="40" y="91"/>
                </a:lnTo>
                <a:lnTo>
                  <a:pt x="38" y="98"/>
                </a:lnTo>
                <a:lnTo>
                  <a:pt x="35" y="103"/>
                </a:lnTo>
                <a:lnTo>
                  <a:pt x="29" y="107"/>
                </a:lnTo>
                <a:lnTo>
                  <a:pt x="29" y="123"/>
                </a:lnTo>
                <a:lnTo>
                  <a:pt x="29" y="125"/>
                </a:lnTo>
                <a:lnTo>
                  <a:pt x="31" y="125"/>
                </a:lnTo>
                <a:lnTo>
                  <a:pt x="75" y="126"/>
                </a:lnTo>
                <a:lnTo>
                  <a:pt x="118" y="126"/>
                </a:lnTo>
                <a:lnTo>
                  <a:pt x="248" y="117"/>
                </a:lnTo>
                <a:lnTo>
                  <a:pt x="331" y="105"/>
                </a:lnTo>
                <a:lnTo>
                  <a:pt x="358" y="99"/>
                </a:lnTo>
                <a:lnTo>
                  <a:pt x="358" y="95"/>
                </a:lnTo>
                <a:lnTo>
                  <a:pt x="289" y="107"/>
                </a:lnTo>
                <a:lnTo>
                  <a:pt x="204" y="117"/>
                </a:lnTo>
                <a:lnTo>
                  <a:pt x="118" y="121"/>
                </a:lnTo>
                <a:lnTo>
                  <a:pt x="33" y="121"/>
                </a:lnTo>
                <a:lnTo>
                  <a:pt x="33" y="110"/>
                </a:lnTo>
                <a:lnTo>
                  <a:pt x="38" y="105"/>
                </a:lnTo>
                <a:lnTo>
                  <a:pt x="42" y="100"/>
                </a:lnTo>
                <a:lnTo>
                  <a:pt x="44" y="93"/>
                </a:lnTo>
                <a:lnTo>
                  <a:pt x="46" y="85"/>
                </a:lnTo>
                <a:lnTo>
                  <a:pt x="48" y="73"/>
                </a:lnTo>
                <a:lnTo>
                  <a:pt x="46" y="62"/>
                </a:lnTo>
                <a:lnTo>
                  <a:pt x="44" y="60"/>
                </a:lnTo>
                <a:lnTo>
                  <a:pt x="33" y="53"/>
                </a:lnTo>
                <a:lnTo>
                  <a:pt x="21" y="44"/>
                </a:lnTo>
                <a:lnTo>
                  <a:pt x="14" y="34"/>
                </a:lnTo>
                <a:lnTo>
                  <a:pt x="8" y="23"/>
                </a:lnTo>
                <a:lnTo>
                  <a:pt x="134" y="23"/>
                </a:lnTo>
                <a:lnTo>
                  <a:pt x="175" y="21"/>
                </a:lnTo>
                <a:lnTo>
                  <a:pt x="204" y="19"/>
                </a:lnTo>
                <a:lnTo>
                  <a:pt x="219" y="18"/>
                </a:lnTo>
                <a:lnTo>
                  <a:pt x="305" y="10"/>
                </a:lnTo>
                <a:lnTo>
                  <a:pt x="344" y="4"/>
                </a:lnTo>
                <a:lnTo>
                  <a:pt x="339" y="53"/>
                </a:lnTo>
                <a:lnTo>
                  <a:pt x="339" y="55"/>
                </a:lnTo>
                <a:lnTo>
                  <a:pt x="358" y="81"/>
                </a:lnTo>
                <a:lnTo>
                  <a:pt x="358" y="73"/>
                </a:lnTo>
                <a:close/>
              </a:path>
            </a:pathLst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1467" y="496"/>
            <a:ext cx="369" cy="134"/>
          </a:xfrm>
          <a:custGeom>
            <a:pathLst>
              <a:path h="134" w="369">
                <a:moveTo>
                  <a:pt x="27" y="0"/>
                </a:moveTo>
                <a:lnTo>
                  <a:pt x="33" y="52"/>
                </a:lnTo>
                <a:lnTo>
                  <a:pt x="0" y="91"/>
                </a:lnTo>
                <a:lnTo>
                  <a:pt x="80" y="109"/>
                </a:lnTo>
                <a:lnTo>
                  <a:pt x="164" y="123"/>
                </a:lnTo>
                <a:lnTo>
                  <a:pt x="206" y="127"/>
                </a:lnTo>
                <a:lnTo>
                  <a:pt x="248" y="130"/>
                </a:lnTo>
                <a:lnTo>
                  <a:pt x="333" y="134"/>
                </a:lnTo>
                <a:lnTo>
                  <a:pt x="335" y="127"/>
                </a:lnTo>
                <a:lnTo>
                  <a:pt x="335" y="121"/>
                </a:lnTo>
                <a:lnTo>
                  <a:pt x="331" y="114"/>
                </a:lnTo>
                <a:lnTo>
                  <a:pt x="327" y="109"/>
                </a:lnTo>
                <a:lnTo>
                  <a:pt x="323" y="96"/>
                </a:lnTo>
                <a:lnTo>
                  <a:pt x="327" y="75"/>
                </a:lnTo>
                <a:lnTo>
                  <a:pt x="341" y="68"/>
                </a:lnTo>
                <a:lnTo>
                  <a:pt x="352" y="59"/>
                </a:lnTo>
                <a:lnTo>
                  <a:pt x="362" y="48"/>
                </a:lnTo>
                <a:lnTo>
                  <a:pt x="369" y="34"/>
                </a:lnTo>
                <a:lnTo>
                  <a:pt x="325" y="34"/>
                </a:lnTo>
                <a:lnTo>
                  <a:pt x="284" y="32"/>
                </a:lnTo>
                <a:lnTo>
                  <a:pt x="240" y="29"/>
                </a:lnTo>
                <a:lnTo>
                  <a:pt x="198" y="25"/>
                </a:lnTo>
                <a:lnTo>
                  <a:pt x="154" y="20"/>
                </a:lnTo>
                <a:lnTo>
                  <a:pt x="113" y="14"/>
                </a:lnTo>
                <a:lnTo>
                  <a:pt x="27" y="0"/>
                </a:lnTo>
                <a:close/>
              </a:path>
            </a:pathLst>
          </a:custGeom>
          <a:solidFill>
            <a:srgbClr val="D924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1465" y="494"/>
            <a:ext cx="373" cy="138"/>
          </a:xfrm>
          <a:custGeom>
            <a:pathLst>
              <a:path h="138" w="373">
                <a:moveTo>
                  <a:pt x="2" y="95"/>
                </a:moveTo>
                <a:lnTo>
                  <a:pt x="0" y="91"/>
                </a:lnTo>
                <a:lnTo>
                  <a:pt x="0" y="95"/>
                </a:lnTo>
                <a:lnTo>
                  <a:pt x="2" y="95"/>
                </a:lnTo>
                <a:close/>
                <a:moveTo>
                  <a:pt x="2" y="95"/>
                </a:moveTo>
                <a:lnTo>
                  <a:pt x="373" y="34"/>
                </a:lnTo>
                <a:lnTo>
                  <a:pt x="371" y="34"/>
                </a:lnTo>
                <a:lnTo>
                  <a:pt x="327" y="34"/>
                </a:lnTo>
                <a:lnTo>
                  <a:pt x="286" y="32"/>
                </a:lnTo>
                <a:lnTo>
                  <a:pt x="242" y="29"/>
                </a:lnTo>
                <a:lnTo>
                  <a:pt x="200" y="25"/>
                </a:lnTo>
                <a:lnTo>
                  <a:pt x="115" y="15"/>
                </a:lnTo>
                <a:lnTo>
                  <a:pt x="73" y="7"/>
                </a:lnTo>
                <a:lnTo>
                  <a:pt x="29" y="0"/>
                </a:lnTo>
                <a:lnTo>
                  <a:pt x="27" y="0"/>
                </a:lnTo>
                <a:lnTo>
                  <a:pt x="27" y="2"/>
                </a:lnTo>
                <a:lnTo>
                  <a:pt x="33" y="53"/>
                </a:lnTo>
                <a:lnTo>
                  <a:pt x="0" y="91"/>
                </a:lnTo>
                <a:lnTo>
                  <a:pt x="4" y="95"/>
                </a:lnTo>
                <a:lnTo>
                  <a:pt x="37" y="56"/>
                </a:lnTo>
                <a:lnTo>
                  <a:pt x="37" y="54"/>
                </a:lnTo>
                <a:lnTo>
                  <a:pt x="31" y="5"/>
                </a:lnTo>
                <a:lnTo>
                  <a:pt x="115" y="18"/>
                </a:lnTo>
                <a:lnTo>
                  <a:pt x="156" y="23"/>
                </a:lnTo>
                <a:lnTo>
                  <a:pt x="200" y="29"/>
                </a:lnTo>
                <a:lnTo>
                  <a:pt x="242" y="34"/>
                </a:lnTo>
                <a:lnTo>
                  <a:pt x="327" y="38"/>
                </a:lnTo>
                <a:lnTo>
                  <a:pt x="368" y="38"/>
                </a:lnTo>
                <a:lnTo>
                  <a:pt x="362" y="48"/>
                </a:lnTo>
                <a:lnTo>
                  <a:pt x="352" y="61"/>
                </a:lnTo>
                <a:lnTo>
                  <a:pt x="341" y="70"/>
                </a:lnTo>
                <a:lnTo>
                  <a:pt x="329" y="75"/>
                </a:lnTo>
                <a:lnTo>
                  <a:pt x="327" y="77"/>
                </a:lnTo>
                <a:lnTo>
                  <a:pt x="324" y="88"/>
                </a:lnTo>
                <a:lnTo>
                  <a:pt x="324" y="98"/>
                </a:lnTo>
                <a:lnTo>
                  <a:pt x="325" y="106"/>
                </a:lnTo>
                <a:lnTo>
                  <a:pt x="327" y="111"/>
                </a:lnTo>
                <a:lnTo>
                  <a:pt x="335" y="125"/>
                </a:lnTo>
                <a:lnTo>
                  <a:pt x="333" y="129"/>
                </a:lnTo>
                <a:lnTo>
                  <a:pt x="333" y="132"/>
                </a:lnTo>
                <a:lnTo>
                  <a:pt x="293" y="132"/>
                </a:lnTo>
                <a:lnTo>
                  <a:pt x="250" y="130"/>
                </a:lnTo>
                <a:lnTo>
                  <a:pt x="208" y="127"/>
                </a:lnTo>
                <a:lnTo>
                  <a:pt x="166" y="123"/>
                </a:lnTo>
                <a:lnTo>
                  <a:pt x="82" y="109"/>
                </a:lnTo>
                <a:lnTo>
                  <a:pt x="42" y="100"/>
                </a:lnTo>
                <a:lnTo>
                  <a:pt x="21" y="95"/>
                </a:lnTo>
                <a:lnTo>
                  <a:pt x="4" y="95"/>
                </a:lnTo>
                <a:lnTo>
                  <a:pt x="2" y="95"/>
                </a:lnTo>
                <a:lnTo>
                  <a:pt x="42" y="106"/>
                </a:lnTo>
                <a:lnTo>
                  <a:pt x="164" y="127"/>
                </a:lnTo>
                <a:lnTo>
                  <a:pt x="208" y="132"/>
                </a:lnTo>
                <a:lnTo>
                  <a:pt x="250" y="134"/>
                </a:lnTo>
                <a:lnTo>
                  <a:pt x="291" y="138"/>
                </a:lnTo>
                <a:lnTo>
                  <a:pt x="335" y="138"/>
                </a:lnTo>
                <a:lnTo>
                  <a:pt x="337" y="138"/>
                </a:lnTo>
                <a:lnTo>
                  <a:pt x="337" y="136"/>
                </a:lnTo>
                <a:lnTo>
                  <a:pt x="338" y="132"/>
                </a:lnTo>
                <a:lnTo>
                  <a:pt x="339" y="129"/>
                </a:lnTo>
                <a:lnTo>
                  <a:pt x="339" y="123"/>
                </a:lnTo>
                <a:lnTo>
                  <a:pt x="341" y="123"/>
                </a:lnTo>
                <a:lnTo>
                  <a:pt x="339" y="122"/>
                </a:lnTo>
                <a:lnTo>
                  <a:pt x="335" y="116"/>
                </a:lnTo>
                <a:lnTo>
                  <a:pt x="331" y="109"/>
                </a:lnTo>
                <a:lnTo>
                  <a:pt x="329" y="104"/>
                </a:lnTo>
                <a:lnTo>
                  <a:pt x="329" y="88"/>
                </a:lnTo>
                <a:lnTo>
                  <a:pt x="331" y="79"/>
                </a:lnTo>
                <a:lnTo>
                  <a:pt x="343" y="72"/>
                </a:lnTo>
                <a:lnTo>
                  <a:pt x="356" y="63"/>
                </a:lnTo>
                <a:lnTo>
                  <a:pt x="365" y="52"/>
                </a:lnTo>
                <a:lnTo>
                  <a:pt x="373" y="38"/>
                </a:lnTo>
                <a:close/>
              </a:path>
            </a:pathLst>
          </a:custGeom>
          <a:solidFill>
            <a:srgbClr val="1E19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1526" y="537"/>
            <a:ext cx="913" cy="114"/>
          </a:xfrm>
          <a:custGeom>
            <a:pathLst>
              <a:path h="114" w="913">
                <a:moveTo>
                  <a:pt x="21" y="0"/>
                </a:moveTo>
                <a:lnTo>
                  <a:pt x="17" y="0"/>
                </a:lnTo>
                <a:lnTo>
                  <a:pt x="16" y="2"/>
                </a:lnTo>
                <a:lnTo>
                  <a:pt x="14" y="4"/>
                </a:lnTo>
                <a:lnTo>
                  <a:pt x="12" y="4"/>
                </a:lnTo>
                <a:lnTo>
                  <a:pt x="8" y="5"/>
                </a:lnTo>
                <a:lnTo>
                  <a:pt x="6" y="5"/>
                </a:lnTo>
                <a:lnTo>
                  <a:pt x="4" y="7"/>
                </a:lnTo>
                <a:lnTo>
                  <a:pt x="0" y="7"/>
                </a:lnTo>
                <a:lnTo>
                  <a:pt x="0" y="11"/>
                </a:lnTo>
                <a:lnTo>
                  <a:pt x="2" y="11"/>
                </a:lnTo>
                <a:lnTo>
                  <a:pt x="2" y="13"/>
                </a:lnTo>
                <a:lnTo>
                  <a:pt x="6" y="13"/>
                </a:lnTo>
                <a:lnTo>
                  <a:pt x="14" y="9"/>
                </a:lnTo>
                <a:lnTo>
                  <a:pt x="8" y="32"/>
                </a:lnTo>
                <a:lnTo>
                  <a:pt x="6" y="34"/>
                </a:lnTo>
                <a:lnTo>
                  <a:pt x="8" y="34"/>
                </a:lnTo>
                <a:lnTo>
                  <a:pt x="8" y="36"/>
                </a:lnTo>
                <a:lnTo>
                  <a:pt x="12" y="36"/>
                </a:lnTo>
                <a:lnTo>
                  <a:pt x="14" y="32"/>
                </a:lnTo>
                <a:lnTo>
                  <a:pt x="20" y="9"/>
                </a:lnTo>
                <a:lnTo>
                  <a:pt x="21" y="4"/>
                </a:lnTo>
                <a:lnTo>
                  <a:pt x="21" y="0"/>
                </a:lnTo>
                <a:close/>
                <a:moveTo>
                  <a:pt x="21" y="0"/>
                </a:moveTo>
                <a:lnTo>
                  <a:pt x="42" y="27"/>
                </a:lnTo>
                <a:lnTo>
                  <a:pt x="40" y="25"/>
                </a:lnTo>
                <a:lnTo>
                  <a:pt x="31" y="23"/>
                </a:lnTo>
                <a:lnTo>
                  <a:pt x="29" y="23"/>
                </a:lnTo>
                <a:lnTo>
                  <a:pt x="27" y="25"/>
                </a:lnTo>
                <a:lnTo>
                  <a:pt x="27" y="29"/>
                </a:lnTo>
                <a:lnTo>
                  <a:pt x="29" y="29"/>
                </a:lnTo>
                <a:lnTo>
                  <a:pt x="31" y="30"/>
                </a:lnTo>
                <a:lnTo>
                  <a:pt x="38" y="32"/>
                </a:lnTo>
                <a:lnTo>
                  <a:pt x="40" y="32"/>
                </a:lnTo>
                <a:lnTo>
                  <a:pt x="42" y="30"/>
                </a:lnTo>
                <a:close/>
                <a:moveTo>
                  <a:pt x="42" y="30"/>
                </a:moveTo>
                <a:lnTo>
                  <a:pt x="42" y="27"/>
                </a:lnTo>
                <a:lnTo>
                  <a:pt x="88" y="39"/>
                </a:lnTo>
                <a:lnTo>
                  <a:pt x="86" y="38"/>
                </a:lnTo>
                <a:lnTo>
                  <a:pt x="84" y="36"/>
                </a:lnTo>
                <a:lnTo>
                  <a:pt x="82" y="36"/>
                </a:lnTo>
                <a:lnTo>
                  <a:pt x="85" y="21"/>
                </a:lnTo>
                <a:lnTo>
                  <a:pt x="86" y="18"/>
                </a:lnTo>
                <a:lnTo>
                  <a:pt x="86" y="14"/>
                </a:lnTo>
                <a:lnTo>
                  <a:pt x="84" y="13"/>
                </a:lnTo>
                <a:lnTo>
                  <a:pt x="80" y="13"/>
                </a:lnTo>
                <a:lnTo>
                  <a:pt x="78" y="14"/>
                </a:lnTo>
                <a:lnTo>
                  <a:pt x="78" y="21"/>
                </a:lnTo>
                <a:lnTo>
                  <a:pt x="76" y="36"/>
                </a:lnTo>
                <a:lnTo>
                  <a:pt x="65" y="32"/>
                </a:lnTo>
                <a:lnTo>
                  <a:pt x="78" y="21"/>
                </a:lnTo>
                <a:lnTo>
                  <a:pt x="78" y="14"/>
                </a:lnTo>
                <a:lnTo>
                  <a:pt x="61" y="30"/>
                </a:lnTo>
                <a:lnTo>
                  <a:pt x="59" y="30"/>
                </a:lnTo>
                <a:lnTo>
                  <a:pt x="59" y="32"/>
                </a:lnTo>
                <a:lnTo>
                  <a:pt x="57" y="32"/>
                </a:lnTo>
                <a:lnTo>
                  <a:pt x="57" y="36"/>
                </a:lnTo>
                <a:lnTo>
                  <a:pt x="59" y="38"/>
                </a:lnTo>
                <a:lnTo>
                  <a:pt x="61" y="38"/>
                </a:lnTo>
                <a:lnTo>
                  <a:pt x="74" y="41"/>
                </a:lnTo>
                <a:lnTo>
                  <a:pt x="74" y="48"/>
                </a:lnTo>
                <a:lnTo>
                  <a:pt x="76" y="50"/>
                </a:lnTo>
                <a:lnTo>
                  <a:pt x="78" y="50"/>
                </a:lnTo>
                <a:lnTo>
                  <a:pt x="78" y="48"/>
                </a:lnTo>
                <a:lnTo>
                  <a:pt x="80" y="48"/>
                </a:lnTo>
                <a:lnTo>
                  <a:pt x="80" y="46"/>
                </a:lnTo>
                <a:lnTo>
                  <a:pt x="82" y="41"/>
                </a:lnTo>
                <a:lnTo>
                  <a:pt x="82" y="43"/>
                </a:lnTo>
                <a:lnTo>
                  <a:pt x="84" y="43"/>
                </a:lnTo>
                <a:lnTo>
                  <a:pt x="86" y="41"/>
                </a:lnTo>
                <a:close/>
                <a:moveTo>
                  <a:pt x="86" y="41"/>
                </a:moveTo>
                <a:lnTo>
                  <a:pt x="88" y="41"/>
                </a:lnTo>
                <a:lnTo>
                  <a:pt x="88" y="39"/>
                </a:lnTo>
                <a:lnTo>
                  <a:pt x="118" y="39"/>
                </a:lnTo>
                <a:lnTo>
                  <a:pt x="116" y="39"/>
                </a:lnTo>
                <a:lnTo>
                  <a:pt x="116" y="38"/>
                </a:lnTo>
                <a:lnTo>
                  <a:pt x="103" y="38"/>
                </a:lnTo>
                <a:lnTo>
                  <a:pt x="103" y="41"/>
                </a:lnTo>
                <a:lnTo>
                  <a:pt x="105" y="43"/>
                </a:lnTo>
                <a:lnTo>
                  <a:pt x="107" y="43"/>
                </a:lnTo>
                <a:close/>
                <a:moveTo>
                  <a:pt x="107" y="43"/>
                </a:moveTo>
                <a:lnTo>
                  <a:pt x="114" y="45"/>
                </a:lnTo>
                <a:lnTo>
                  <a:pt x="118" y="45"/>
                </a:lnTo>
                <a:lnTo>
                  <a:pt x="118" y="39"/>
                </a:lnTo>
                <a:lnTo>
                  <a:pt x="145" y="21"/>
                </a:lnTo>
                <a:lnTo>
                  <a:pt x="141" y="21"/>
                </a:lnTo>
                <a:lnTo>
                  <a:pt x="135" y="27"/>
                </a:lnTo>
                <a:lnTo>
                  <a:pt x="131" y="27"/>
                </a:lnTo>
                <a:lnTo>
                  <a:pt x="130" y="29"/>
                </a:lnTo>
                <a:lnTo>
                  <a:pt x="128" y="29"/>
                </a:lnTo>
                <a:lnTo>
                  <a:pt x="126" y="30"/>
                </a:lnTo>
                <a:lnTo>
                  <a:pt x="126" y="34"/>
                </a:lnTo>
                <a:lnTo>
                  <a:pt x="131" y="34"/>
                </a:lnTo>
                <a:lnTo>
                  <a:pt x="137" y="30"/>
                </a:lnTo>
                <a:lnTo>
                  <a:pt x="133" y="54"/>
                </a:lnTo>
                <a:lnTo>
                  <a:pt x="133" y="57"/>
                </a:lnTo>
                <a:lnTo>
                  <a:pt x="135" y="57"/>
                </a:lnTo>
                <a:lnTo>
                  <a:pt x="137" y="59"/>
                </a:lnTo>
                <a:lnTo>
                  <a:pt x="139" y="57"/>
                </a:lnTo>
                <a:close/>
                <a:moveTo>
                  <a:pt x="139" y="57"/>
                </a:moveTo>
                <a:lnTo>
                  <a:pt x="141" y="54"/>
                </a:lnTo>
                <a:lnTo>
                  <a:pt x="144" y="30"/>
                </a:lnTo>
                <a:lnTo>
                  <a:pt x="145" y="25"/>
                </a:lnTo>
                <a:lnTo>
                  <a:pt x="145" y="21"/>
                </a:lnTo>
                <a:lnTo>
                  <a:pt x="181" y="29"/>
                </a:lnTo>
                <a:lnTo>
                  <a:pt x="179" y="29"/>
                </a:lnTo>
                <a:lnTo>
                  <a:pt x="175" y="25"/>
                </a:lnTo>
                <a:lnTo>
                  <a:pt x="175" y="32"/>
                </a:lnTo>
                <a:lnTo>
                  <a:pt x="175" y="36"/>
                </a:lnTo>
                <a:lnTo>
                  <a:pt x="173" y="36"/>
                </a:lnTo>
                <a:lnTo>
                  <a:pt x="173" y="38"/>
                </a:lnTo>
                <a:lnTo>
                  <a:pt x="173" y="46"/>
                </a:lnTo>
                <a:lnTo>
                  <a:pt x="173" y="54"/>
                </a:lnTo>
                <a:lnTo>
                  <a:pt x="171" y="55"/>
                </a:lnTo>
                <a:lnTo>
                  <a:pt x="170" y="55"/>
                </a:lnTo>
                <a:lnTo>
                  <a:pt x="168" y="57"/>
                </a:lnTo>
                <a:lnTo>
                  <a:pt x="166" y="57"/>
                </a:lnTo>
                <a:lnTo>
                  <a:pt x="164" y="55"/>
                </a:lnTo>
                <a:lnTo>
                  <a:pt x="162" y="54"/>
                </a:lnTo>
                <a:lnTo>
                  <a:pt x="160" y="52"/>
                </a:lnTo>
                <a:lnTo>
                  <a:pt x="160" y="50"/>
                </a:lnTo>
                <a:lnTo>
                  <a:pt x="162" y="46"/>
                </a:lnTo>
                <a:lnTo>
                  <a:pt x="164" y="45"/>
                </a:lnTo>
                <a:lnTo>
                  <a:pt x="166" y="45"/>
                </a:lnTo>
                <a:lnTo>
                  <a:pt x="168" y="43"/>
                </a:lnTo>
                <a:lnTo>
                  <a:pt x="170" y="45"/>
                </a:lnTo>
                <a:lnTo>
                  <a:pt x="171" y="45"/>
                </a:lnTo>
                <a:lnTo>
                  <a:pt x="173" y="46"/>
                </a:lnTo>
                <a:lnTo>
                  <a:pt x="173" y="38"/>
                </a:lnTo>
                <a:lnTo>
                  <a:pt x="171" y="38"/>
                </a:lnTo>
                <a:lnTo>
                  <a:pt x="171" y="39"/>
                </a:lnTo>
                <a:lnTo>
                  <a:pt x="170" y="39"/>
                </a:lnTo>
                <a:lnTo>
                  <a:pt x="166" y="38"/>
                </a:lnTo>
                <a:lnTo>
                  <a:pt x="164" y="38"/>
                </a:lnTo>
                <a:lnTo>
                  <a:pt x="164" y="32"/>
                </a:lnTo>
                <a:lnTo>
                  <a:pt x="166" y="30"/>
                </a:lnTo>
                <a:lnTo>
                  <a:pt x="168" y="29"/>
                </a:lnTo>
                <a:lnTo>
                  <a:pt x="171" y="29"/>
                </a:lnTo>
                <a:lnTo>
                  <a:pt x="173" y="30"/>
                </a:lnTo>
                <a:lnTo>
                  <a:pt x="175" y="32"/>
                </a:lnTo>
                <a:lnTo>
                  <a:pt x="175" y="25"/>
                </a:lnTo>
                <a:lnTo>
                  <a:pt x="173" y="25"/>
                </a:lnTo>
                <a:lnTo>
                  <a:pt x="170" y="23"/>
                </a:lnTo>
                <a:lnTo>
                  <a:pt x="166" y="23"/>
                </a:lnTo>
                <a:lnTo>
                  <a:pt x="164" y="25"/>
                </a:lnTo>
                <a:lnTo>
                  <a:pt x="160" y="25"/>
                </a:lnTo>
                <a:lnTo>
                  <a:pt x="158" y="27"/>
                </a:lnTo>
                <a:lnTo>
                  <a:pt x="158" y="30"/>
                </a:lnTo>
                <a:lnTo>
                  <a:pt x="156" y="32"/>
                </a:lnTo>
                <a:lnTo>
                  <a:pt x="158" y="38"/>
                </a:lnTo>
                <a:lnTo>
                  <a:pt x="162" y="41"/>
                </a:lnTo>
                <a:lnTo>
                  <a:pt x="158" y="41"/>
                </a:lnTo>
                <a:lnTo>
                  <a:pt x="156" y="43"/>
                </a:lnTo>
                <a:lnTo>
                  <a:pt x="154" y="46"/>
                </a:lnTo>
                <a:lnTo>
                  <a:pt x="154" y="55"/>
                </a:lnTo>
                <a:lnTo>
                  <a:pt x="158" y="59"/>
                </a:lnTo>
                <a:lnTo>
                  <a:pt x="162" y="61"/>
                </a:lnTo>
                <a:lnTo>
                  <a:pt x="173" y="61"/>
                </a:lnTo>
                <a:lnTo>
                  <a:pt x="177" y="59"/>
                </a:lnTo>
                <a:lnTo>
                  <a:pt x="179" y="57"/>
                </a:lnTo>
                <a:lnTo>
                  <a:pt x="181" y="55"/>
                </a:lnTo>
                <a:lnTo>
                  <a:pt x="181" y="46"/>
                </a:lnTo>
                <a:lnTo>
                  <a:pt x="179" y="45"/>
                </a:lnTo>
                <a:lnTo>
                  <a:pt x="177" y="43"/>
                </a:lnTo>
                <a:close/>
                <a:moveTo>
                  <a:pt x="177" y="43"/>
                </a:moveTo>
                <a:lnTo>
                  <a:pt x="175" y="41"/>
                </a:lnTo>
                <a:lnTo>
                  <a:pt x="177" y="41"/>
                </a:lnTo>
                <a:lnTo>
                  <a:pt x="179" y="39"/>
                </a:lnTo>
                <a:lnTo>
                  <a:pt x="181" y="38"/>
                </a:lnTo>
                <a:lnTo>
                  <a:pt x="181" y="29"/>
                </a:lnTo>
                <a:lnTo>
                  <a:pt x="213" y="32"/>
                </a:lnTo>
                <a:lnTo>
                  <a:pt x="211" y="30"/>
                </a:lnTo>
                <a:lnTo>
                  <a:pt x="209" y="29"/>
                </a:lnTo>
                <a:lnTo>
                  <a:pt x="208" y="29"/>
                </a:lnTo>
                <a:lnTo>
                  <a:pt x="208" y="36"/>
                </a:lnTo>
                <a:lnTo>
                  <a:pt x="208" y="38"/>
                </a:lnTo>
                <a:lnTo>
                  <a:pt x="206" y="39"/>
                </a:lnTo>
                <a:lnTo>
                  <a:pt x="206" y="41"/>
                </a:lnTo>
                <a:lnTo>
                  <a:pt x="206" y="48"/>
                </a:lnTo>
                <a:lnTo>
                  <a:pt x="206" y="57"/>
                </a:lnTo>
                <a:lnTo>
                  <a:pt x="204" y="57"/>
                </a:lnTo>
                <a:lnTo>
                  <a:pt x="202" y="59"/>
                </a:lnTo>
                <a:lnTo>
                  <a:pt x="196" y="59"/>
                </a:lnTo>
                <a:lnTo>
                  <a:pt x="194" y="57"/>
                </a:lnTo>
                <a:lnTo>
                  <a:pt x="194" y="50"/>
                </a:lnTo>
                <a:lnTo>
                  <a:pt x="198" y="46"/>
                </a:lnTo>
                <a:lnTo>
                  <a:pt x="202" y="46"/>
                </a:lnTo>
                <a:lnTo>
                  <a:pt x="204" y="48"/>
                </a:lnTo>
                <a:lnTo>
                  <a:pt x="206" y="48"/>
                </a:lnTo>
                <a:lnTo>
                  <a:pt x="206" y="41"/>
                </a:lnTo>
                <a:lnTo>
                  <a:pt x="198" y="41"/>
                </a:lnTo>
                <a:lnTo>
                  <a:pt x="196" y="39"/>
                </a:lnTo>
                <a:lnTo>
                  <a:pt x="196" y="34"/>
                </a:lnTo>
                <a:lnTo>
                  <a:pt x="198" y="32"/>
                </a:lnTo>
                <a:lnTo>
                  <a:pt x="206" y="32"/>
                </a:lnTo>
                <a:lnTo>
                  <a:pt x="206" y="34"/>
                </a:lnTo>
                <a:lnTo>
                  <a:pt x="208" y="36"/>
                </a:lnTo>
                <a:lnTo>
                  <a:pt x="208" y="29"/>
                </a:lnTo>
                <a:lnTo>
                  <a:pt x="206" y="27"/>
                </a:lnTo>
                <a:lnTo>
                  <a:pt x="196" y="27"/>
                </a:lnTo>
                <a:lnTo>
                  <a:pt x="190" y="30"/>
                </a:lnTo>
                <a:lnTo>
                  <a:pt x="189" y="32"/>
                </a:lnTo>
                <a:lnTo>
                  <a:pt x="189" y="36"/>
                </a:lnTo>
                <a:lnTo>
                  <a:pt x="190" y="39"/>
                </a:lnTo>
                <a:lnTo>
                  <a:pt x="194" y="43"/>
                </a:lnTo>
                <a:lnTo>
                  <a:pt x="190" y="45"/>
                </a:lnTo>
                <a:lnTo>
                  <a:pt x="187" y="48"/>
                </a:lnTo>
                <a:lnTo>
                  <a:pt x="187" y="57"/>
                </a:lnTo>
                <a:lnTo>
                  <a:pt x="189" y="61"/>
                </a:lnTo>
                <a:lnTo>
                  <a:pt x="192" y="63"/>
                </a:lnTo>
                <a:lnTo>
                  <a:pt x="194" y="64"/>
                </a:lnTo>
                <a:lnTo>
                  <a:pt x="206" y="64"/>
                </a:lnTo>
                <a:lnTo>
                  <a:pt x="209" y="63"/>
                </a:lnTo>
                <a:lnTo>
                  <a:pt x="211" y="59"/>
                </a:lnTo>
                <a:lnTo>
                  <a:pt x="213" y="57"/>
                </a:lnTo>
                <a:lnTo>
                  <a:pt x="213" y="48"/>
                </a:lnTo>
                <a:lnTo>
                  <a:pt x="211" y="46"/>
                </a:lnTo>
                <a:close/>
                <a:moveTo>
                  <a:pt x="211" y="46"/>
                </a:moveTo>
                <a:lnTo>
                  <a:pt x="209" y="46"/>
                </a:lnTo>
                <a:lnTo>
                  <a:pt x="208" y="45"/>
                </a:lnTo>
                <a:lnTo>
                  <a:pt x="209" y="43"/>
                </a:lnTo>
                <a:lnTo>
                  <a:pt x="211" y="41"/>
                </a:lnTo>
                <a:lnTo>
                  <a:pt x="213" y="39"/>
                </a:lnTo>
                <a:lnTo>
                  <a:pt x="213" y="32"/>
                </a:lnTo>
                <a:lnTo>
                  <a:pt x="245" y="36"/>
                </a:lnTo>
                <a:lnTo>
                  <a:pt x="244" y="34"/>
                </a:lnTo>
                <a:lnTo>
                  <a:pt x="244" y="32"/>
                </a:lnTo>
                <a:lnTo>
                  <a:pt x="242" y="30"/>
                </a:lnTo>
                <a:lnTo>
                  <a:pt x="240" y="30"/>
                </a:lnTo>
                <a:lnTo>
                  <a:pt x="238" y="29"/>
                </a:lnTo>
                <a:lnTo>
                  <a:pt x="228" y="29"/>
                </a:lnTo>
                <a:lnTo>
                  <a:pt x="226" y="30"/>
                </a:lnTo>
                <a:lnTo>
                  <a:pt x="225" y="30"/>
                </a:lnTo>
                <a:lnTo>
                  <a:pt x="221" y="34"/>
                </a:lnTo>
                <a:lnTo>
                  <a:pt x="221" y="38"/>
                </a:lnTo>
                <a:lnTo>
                  <a:pt x="223" y="39"/>
                </a:lnTo>
                <a:lnTo>
                  <a:pt x="226" y="39"/>
                </a:lnTo>
                <a:lnTo>
                  <a:pt x="226" y="36"/>
                </a:lnTo>
                <a:lnTo>
                  <a:pt x="228" y="36"/>
                </a:lnTo>
                <a:lnTo>
                  <a:pt x="228" y="34"/>
                </a:lnTo>
                <a:lnTo>
                  <a:pt x="230" y="34"/>
                </a:lnTo>
                <a:lnTo>
                  <a:pt x="232" y="32"/>
                </a:lnTo>
                <a:lnTo>
                  <a:pt x="236" y="34"/>
                </a:lnTo>
                <a:lnTo>
                  <a:pt x="238" y="36"/>
                </a:lnTo>
                <a:lnTo>
                  <a:pt x="238" y="39"/>
                </a:lnTo>
                <a:lnTo>
                  <a:pt x="234" y="43"/>
                </a:lnTo>
                <a:lnTo>
                  <a:pt x="228" y="43"/>
                </a:lnTo>
                <a:lnTo>
                  <a:pt x="226" y="45"/>
                </a:lnTo>
                <a:lnTo>
                  <a:pt x="226" y="46"/>
                </a:lnTo>
                <a:lnTo>
                  <a:pt x="228" y="48"/>
                </a:lnTo>
                <a:lnTo>
                  <a:pt x="236" y="48"/>
                </a:lnTo>
                <a:lnTo>
                  <a:pt x="238" y="50"/>
                </a:lnTo>
                <a:lnTo>
                  <a:pt x="238" y="59"/>
                </a:lnTo>
                <a:lnTo>
                  <a:pt x="236" y="59"/>
                </a:lnTo>
                <a:lnTo>
                  <a:pt x="234" y="61"/>
                </a:lnTo>
                <a:lnTo>
                  <a:pt x="228" y="61"/>
                </a:lnTo>
                <a:lnTo>
                  <a:pt x="226" y="59"/>
                </a:lnTo>
                <a:lnTo>
                  <a:pt x="226" y="57"/>
                </a:lnTo>
                <a:lnTo>
                  <a:pt x="225" y="54"/>
                </a:lnTo>
                <a:lnTo>
                  <a:pt x="223" y="52"/>
                </a:lnTo>
                <a:lnTo>
                  <a:pt x="221" y="52"/>
                </a:lnTo>
                <a:lnTo>
                  <a:pt x="219" y="54"/>
                </a:lnTo>
                <a:lnTo>
                  <a:pt x="219" y="59"/>
                </a:lnTo>
                <a:lnTo>
                  <a:pt x="223" y="63"/>
                </a:lnTo>
                <a:lnTo>
                  <a:pt x="225" y="64"/>
                </a:lnTo>
                <a:lnTo>
                  <a:pt x="228" y="66"/>
                </a:lnTo>
                <a:lnTo>
                  <a:pt x="234" y="66"/>
                </a:lnTo>
                <a:lnTo>
                  <a:pt x="238" y="64"/>
                </a:lnTo>
                <a:lnTo>
                  <a:pt x="240" y="64"/>
                </a:lnTo>
                <a:lnTo>
                  <a:pt x="242" y="63"/>
                </a:lnTo>
                <a:lnTo>
                  <a:pt x="244" y="61"/>
                </a:lnTo>
                <a:lnTo>
                  <a:pt x="245" y="59"/>
                </a:lnTo>
                <a:lnTo>
                  <a:pt x="245" y="50"/>
                </a:lnTo>
                <a:close/>
                <a:moveTo>
                  <a:pt x="245" y="50"/>
                </a:moveTo>
                <a:lnTo>
                  <a:pt x="244" y="48"/>
                </a:lnTo>
                <a:lnTo>
                  <a:pt x="242" y="46"/>
                </a:lnTo>
                <a:lnTo>
                  <a:pt x="240" y="45"/>
                </a:lnTo>
                <a:lnTo>
                  <a:pt x="242" y="45"/>
                </a:lnTo>
                <a:lnTo>
                  <a:pt x="244" y="43"/>
                </a:lnTo>
                <a:lnTo>
                  <a:pt x="245" y="39"/>
                </a:lnTo>
                <a:lnTo>
                  <a:pt x="245" y="36"/>
                </a:lnTo>
                <a:lnTo>
                  <a:pt x="380" y="73"/>
                </a:lnTo>
                <a:lnTo>
                  <a:pt x="379" y="73"/>
                </a:lnTo>
                <a:lnTo>
                  <a:pt x="377" y="71"/>
                </a:lnTo>
                <a:lnTo>
                  <a:pt x="369" y="71"/>
                </a:lnTo>
                <a:lnTo>
                  <a:pt x="365" y="75"/>
                </a:lnTo>
                <a:lnTo>
                  <a:pt x="365" y="77"/>
                </a:lnTo>
                <a:lnTo>
                  <a:pt x="360" y="100"/>
                </a:lnTo>
                <a:lnTo>
                  <a:pt x="353" y="80"/>
                </a:lnTo>
                <a:lnTo>
                  <a:pt x="352" y="77"/>
                </a:lnTo>
                <a:lnTo>
                  <a:pt x="352" y="75"/>
                </a:lnTo>
                <a:lnTo>
                  <a:pt x="350" y="73"/>
                </a:lnTo>
                <a:lnTo>
                  <a:pt x="350" y="71"/>
                </a:lnTo>
                <a:lnTo>
                  <a:pt x="341" y="71"/>
                </a:lnTo>
                <a:lnTo>
                  <a:pt x="339" y="73"/>
                </a:lnTo>
                <a:lnTo>
                  <a:pt x="337" y="73"/>
                </a:lnTo>
                <a:lnTo>
                  <a:pt x="337" y="113"/>
                </a:lnTo>
                <a:lnTo>
                  <a:pt x="339" y="114"/>
                </a:lnTo>
                <a:lnTo>
                  <a:pt x="344" y="114"/>
                </a:lnTo>
                <a:lnTo>
                  <a:pt x="344" y="80"/>
                </a:lnTo>
                <a:lnTo>
                  <a:pt x="352" y="107"/>
                </a:lnTo>
                <a:lnTo>
                  <a:pt x="354" y="109"/>
                </a:lnTo>
                <a:lnTo>
                  <a:pt x="354" y="113"/>
                </a:lnTo>
                <a:lnTo>
                  <a:pt x="356" y="114"/>
                </a:lnTo>
                <a:lnTo>
                  <a:pt x="361" y="114"/>
                </a:lnTo>
                <a:lnTo>
                  <a:pt x="363" y="113"/>
                </a:lnTo>
                <a:lnTo>
                  <a:pt x="363" y="111"/>
                </a:lnTo>
                <a:close/>
                <a:moveTo>
                  <a:pt x="363" y="111"/>
                </a:moveTo>
                <a:lnTo>
                  <a:pt x="365" y="107"/>
                </a:lnTo>
                <a:lnTo>
                  <a:pt x="367" y="100"/>
                </a:lnTo>
                <a:lnTo>
                  <a:pt x="373" y="80"/>
                </a:lnTo>
                <a:lnTo>
                  <a:pt x="373" y="114"/>
                </a:lnTo>
                <a:lnTo>
                  <a:pt x="379" y="114"/>
                </a:lnTo>
                <a:lnTo>
                  <a:pt x="380" y="113"/>
                </a:lnTo>
                <a:lnTo>
                  <a:pt x="380" y="80"/>
                </a:lnTo>
                <a:lnTo>
                  <a:pt x="380" y="73"/>
                </a:lnTo>
                <a:lnTo>
                  <a:pt x="445" y="107"/>
                </a:lnTo>
                <a:lnTo>
                  <a:pt x="444" y="104"/>
                </a:lnTo>
                <a:lnTo>
                  <a:pt x="441" y="98"/>
                </a:lnTo>
                <a:lnTo>
                  <a:pt x="432" y="80"/>
                </a:lnTo>
                <a:lnTo>
                  <a:pt x="432" y="79"/>
                </a:lnTo>
                <a:lnTo>
                  <a:pt x="432" y="98"/>
                </a:lnTo>
                <a:lnTo>
                  <a:pt x="418" y="98"/>
                </a:lnTo>
                <a:lnTo>
                  <a:pt x="424" y="80"/>
                </a:lnTo>
                <a:lnTo>
                  <a:pt x="432" y="98"/>
                </a:lnTo>
                <a:lnTo>
                  <a:pt x="432" y="79"/>
                </a:lnTo>
                <a:lnTo>
                  <a:pt x="432" y="75"/>
                </a:lnTo>
                <a:lnTo>
                  <a:pt x="430" y="75"/>
                </a:lnTo>
                <a:lnTo>
                  <a:pt x="430" y="71"/>
                </a:lnTo>
                <a:lnTo>
                  <a:pt x="420" y="71"/>
                </a:lnTo>
                <a:lnTo>
                  <a:pt x="418" y="73"/>
                </a:lnTo>
                <a:lnTo>
                  <a:pt x="418" y="77"/>
                </a:lnTo>
                <a:lnTo>
                  <a:pt x="417" y="77"/>
                </a:lnTo>
                <a:lnTo>
                  <a:pt x="417" y="79"/>
                </a:lnTo>
                <a:lnTo>
                  <a:pt x="405" y="107"/>
                </a:lnTo>
                <a:lnTo>
                  <a:pt x="405" y="109"/>
                </a:lnTo>
                <a:lnTo>
                  <a:pt x="403" y="109"/>
                </a:lnTo>
                <a:lnTo>
                  <a:pt x="403" y="113"/>
                </a:lnTo>
                <a:lnTo>
                  <a:pt x="405" y="114"/>
                </a:lnTo>
                <a:lnTo>
                  <a:pt x="411" y="114"/>
                </a:lnTo>
                <a:close/>
                <a:moveTo>
                  <a:pt x="411" y="114"/>
                </a:moveTo>
                <a:lnTo>
                  <a:pt x="413" y="113"/>
                </a:lnTo>
                <a:lnTo>
                  <a:pt x="413" y="109"/>
                </a:lnTo>
                <a:lnTo>
                  <a:pt x="415" y="104"/>
                </a:lnTo>
                <a:lnTo>
                  <a:pt x="434" y="104"/>
                </a:lnTo>
                <a:lnTo>
                  <a:pt x="436" y="109"/>
                </a:lnTo>
                <a:lnTo>
                  <a:pt x="438" y="111"/>
                </a:lnTo>
                <a:lnTo>
                  <a:pt x="438" y="114"/>
                </a:lnTo>
                <a:lnTo>
                  <a:pt x="445" y="114"/>
                </a:lnTo>
                <a:lnTo>
                  <a:pt x="445" y="107"/>
                </a:lnTo>
                <a:lnTo>
                  <a:pt x="506" y="73"/>
                </a:lnTo>
                <a:lnTo>
                  <a:pt x="504" y="71"/>
                </a:lnTo>
                <a:lnTo>
                  <a:pt x="498" y="71"/>
                </a:lnTo>
                <a:lnTo>
                  <a:pt x="496" y="73"/>
                </a:lnTo>
                <a:lnTo>
                  <a:pt x="496" y="102"/>
                </a:lnTo>
                <a:lnTo>
                  <a:pt x="495" y="105"/>
                </a:lnTo>
                <a:lnTo>
                  <a:pt x="487" y="109"/>
                </a:lnTo>
                <a:lnTo>
                  <a:pt x="483" y="107"/>
                </a:lnTo>
                <a:lnTo>
                  <a:pt x="481" y="107"/>
                </a:lnTo>
                <a:lnTo>
                  <a:pt x="479" y="105"/>
                </a:lnTo>
                <a:lnTo>
                  <a:pt x="477" y="104"/>
                </a:lnTo>
                <a:lnTo>
                  <a:pt x="477" y="77"/>
                </a:lnTo>
                <a:lnTo>
                  <a:pt x="476" y="73"/>
                </a:lnTo>
                <a:lnTo>
                  <a:pt x="476" y="71"/>
                </a:lnTo>
                <a:lnTo>
                  <a:pt x="468" y="71"/>
                </a:lnTo>
                <a:lnTo>
                  <a:pt x="468" y="105"/>
                </a:lnTo>
                <a:close/>
                <a:moveTo>
                  <a:pt x="468" y="105"/>
                </a:moveTo>
                <a:lnTo>
                  <a:pt x="470" y="107"/>
                </a:lnTo>
                <a:lnTo>
                  <a:pt x="472" y="111"/>
                </a:lnTo>
                <a:lnTo>
                  <a:pt x="476" y="113"/>
                </a:lnTo>
                <a:lnTo>
                  <a:pt x="477" y="114"/>
                </a:lnTo>
                <a:lnTo>
                  <a:pt x="495" y="114"/>
                </a:lnTo>
                <a:lnTo>
                  <a:pt x="498" y="113"/>
                </a:lnTo>
                <a:lnTo>
                  <a:pt x="502" y="109"/>
                </a:lnTo>
                <a:lnTo>
                  <a:pt x="504" y="105"/>
                </a:lnTo>
                <a:lnTo>
                  <a:pt x="506" y="102"/>
                </a:lnTo>
                <a:lnTo>
                  <a:pt x="506" y="73"/>
                </a:lnTo>
                <a:close/>
                <a:moveTo>
                  <a:pt x="506" y="73"/>
                </a:moveTo>
                <a:lnTo>
                  <a:pt x="557" y="61"/>
                </a:lnTo>
                <a:lnTo>
                  <a:pt x="548" y="61"/>
                </a:lnTo>
                <a:lnTo>
                  <a:pt x="548" y="63"/>
                </a:lnTo>
                <a:lnTo>
                  <a:pt x="546" y="64"/>
                </a:lnTo>
                <a:lnTo>
                  <a:pt x="544" y="66"/>
                </a:lnTo>
                <a:lnTo>
                  <a:pt x="544" y="68"/>
                </a:lnTo>
                <a:lnTo>
                  <a:pt x="550" y="68"/>
                </a:lnTo>
                <a:lnTo>
                  <a:pt x="552" y="66"/>
                </a:lnTo>
                <a:lnTo>
                  <a:pt x="553" y="64"/>
                </a:lnTo>
                <a:lnTo>
                  <a:pt x="555" y="63"/>
                </a:lnTo>
                <a:lnTo>
                  <a:pt x="557" y="61"/>
                </a:lnTo>
                <a:lnTo>
                  <a:pt x="571" y="107"/>
                </a:lnTo>
                <a:lnTo>
                  <a:pt x="570" y="104"/>
                </a:lnTo>
                <a:lnTo>
                  <a:pt x="567" y="98"/>
                </a:lnTo>
                <a:lnTo>
                  <a:pt x="558" y="80"/>
                </a:lnTo>
                <a:lnTo>
                  <a:pt x="557" y="79"/>
                </a:lnTo>
                <a:lnTo>
                  <a:pt x="557" y="98"/>
                </a:lnTo>
                <a:lnTo>
                  <a:pt x="544" y="98"/>
                </a:lnTo>
                <a:lnTo>
                  <a:pt x="550" y="80"/>
                </a:lnTo>
                <a:lnTo>
                  <a:pt x="557" y="98"/>
                </a:lnTo>
                <a:lnTo>
                  <a:pt x="557" y="79"/>
                </a:lnTo>
                <a:lnTo>
                  <a:pt x="557" y="75"/>
                </a:lnTo>
                <a:lnTo>
                  <a:pt x="555" y="75"/>
                </a:lnTo>
                <a:lnTo>
                  <a:pt x="555" y="71"/>
                </a:lnTo>
                <a:lnTo>
                  <a:pt x="546" y="71"/>
                </a:lnTo>
                <a:lnTo>
                  <a:pt x="544" y="73"/>
                </a:lnTo>
                <a:lnTo>
                  <a:pt x="544" y="77"/>
                </a:lnTo>
                <a:lnTo>
                  <a:pt x="542" y="77"/>
                </a:lnTo>
                <a:lnTo>
                  <a:pt x="542" y="79"/>
                </a:lnTo>
                <a:lnTo>
                  <a:pt x="531" y="107"/>
                </a:lnTo>
                <a:lnTo>
                  <a:pt x="531" y="109"/>
                </a:lnTo>
                <a:lnTo>
                  <a:pt x="529" y="109"/>
                </a:lnTo>
                <a:lnTo>
                  <a:pt x="529" y="113"/>
                </a:lnTo>
                <a:close/>
                <a:moveTo>
                  <a:pt x="529" y="113"/>
                </a:moveTo>
                <a:lnTo>
                  <a:pt x="531" y="114"/>
                </a:lnTo>
                <a:lnTo>
                  <a:pt x="536" y="114"/>
                </a:lnTo>
                <a:lnTo>
                  <a:pt x="538" y="113"/>
                </a:lnTo>
                <a:lnTo>
                  <a:pt x="538" y="109"/>
                </a:lnTo>
                <a:lnTo>
                  <a:pt x="540" y="104"/>
                </a:lnTo>
                <a:lnTo>
                  <a:pt x="559" y="104"/>
                </a:lnTo>
                <a:lnTo>
                  <a:pt x="561" y="109"/>
                </a:lnTo>
                <a:lnTo>
                  <a:pt x="561" y="111"/>
                </a:lnTo>
                <a:lnTo>
                  <a:pt x="563" y="113"/>
                </a:lnTo>
                <a:lnTo>
                  <a:pt x="563" y="114"/>
                </a:lnTo>
                <a:lnTo>
                  <a:pt x="571" y="114"/>
                </a:lnTo>
                <a:lnTo>
                  <a:pt x="571" y="107"/>
                </a:lnTo>
                <a:lnTo>
                  <a:pt x="681" y="30"/>
                </a:lnTo>
                <a:lnTo>
                  <a:pt x="677" y="30"/>
                </a:lnTo>
                <a:lnTo>
                  <a:pt x="669" y="38"/>
                </a:lnTo>
                <a:lnTo>
                  <a:pt x="666" y="39"/>
                </a:lnTo>
                <a:close/>
                <a:moveTo>
                  <a:pt x="666" y="39"/>
                </a:moveTo>
                <a:lnTo>
                  <a:pt x="664" y="39"/>
                </a:lnTo>
                <a:lnTo>
                  <a:pt x="662" y="41"/>
                </a:lnTo>
                <a:lnTo>
                  <a:pt x="662" y="45"/>
                </a:lnTo>
                <a:lnTo>
                  <a:pt x="667" y="45"/>
                </a:lnTo>
                <a:lnTo>
                  <a:pt x="673" y="41"/>
                </a:lnTo>
                <a:lnTo>
                  <a:pt x="673" y="66"/>
                </a:lnTo>
                <a:lnTo>
                  <a:pt x="675" y="66"/>
                </a:lnTo>
                <a:lnTo>
                  <a:pt x="675" y="68"/>
                </a:lnTo>
                <a:lnTo>
                  <a:pt x="677" y="68"/>
                </a:lnTo>
                <a:lnTo>
                  <a:pt x="679" y="66"/>
                </a:lnTo>
                <a:lnTo>
                  <a:pt x="681" y="63"/>
                </a:lnTo>
                <a:lnTo>
                  <a:pt x="681" y="41"/>
                </a:lnTo>
                <a:close/>
                <a:moveTo>
                  <a:pt x="681" y="41"/>
                </a:moveTo>
                <a:lnTo>
                  <a:pt x="681" y="30"/>
                </a:lnTo>
                <a:lnTo>
                  <a:pt x="707" y="52"/>
                </a:lnTo>
                <a:lnTo>
                  <a:pt x="705" y="52"/>
                </a:lnTo>
                <a:lnTo>
                  <a:pt x="704" y="50"/>
                </a:lnTo>
                <a:lnTo>
                  <a:pt x="694" y="50"/>
                </a:lnTo>
                <a:lnTo>
                  <a:pt x="694" y="52"/>
                </a:lnTo>
                <a:lnTo>
                  <a:pt x="692" y="52"/>
                </a:lnTo>
                <a:lnTo>
                  <a:pt x="692" y="54"/>
                </a:lnTo>
                <a:lnTo>
                  <a:pt x="690" y="54"/>
                </a:lnTo>
                <a:lnTo>
                  <a:pt x="692" y="55"/>
                </a:lnTo>
                <a:lnTo>
                  <a:pt x="694" y="57"/>
                </a:lnTo>
                <a:lnTo>
                  <a:pt x="705" y="57"/>
                </a:lnTo>
                <a:lnTo>
                  <a:pt x="707" y="55"/>
                </a:lnTo>
                <a:lnTo>
                  <a:pt x="707" y="52"/>
                </a:lnTo>
                <a:lnTo>
                  <a:pt x="745" y="61"/>
                </a:lnTo>
                <a:lnTo>
                  <a:pt x="744" y="36"/>
                </a:lnTo>
                <a:lnTo>
                  <a:pt x="744" y="30"/>
                </a:lnTo>
                <a:lnTo>
                  <a:pt x="742" y="30"/>
                </a:lnTo>
                <a:lnTo>
                  <a:pt x="742" y="29"/>
                </a:lnTo>
                <a:lnTo>
                  <a:pt x="738" y="29"/>
                </a:lnTo>
                <a:lnTo>
                  <a:pt x="738" y="30"/>
                </a:lnTo>
                <a:close/>
                <a:moveTo>
                  <a:pt x="738" y="30"/>
                </a:moveTo>
                <a:lnTo>
                  <a:pt x="734" y="34"/>
                </a:lnTo>
                <a:lnTo>
                  <a:pt x="734" y="36"/>
                </a:lnTo>
                <a:lnTo>
                  <a:pt x="728" y="39"/>
                </a:lnTo>
                <a:lnTo>
                  <a:pt x="726" y="39"/>
                </a:lnTo>
                <a:lnTo>
                  <a:pt x="725" y="41"/>
                </a:lnTo>
                <a:lnTo>
                  <a:pt x="725" y="45"/>
                </a:lnTo>
                <a:lnTo>
                  <a:pt x="728" y="45"/>
                </a:lnTo>
                <a:lnTo>
                  <a:pt x="730" y="43"/>
                </a:lnTo>
                <a:lnTo>
                  <a:pt x="736" y="39"/>
                </a:lnTo>
                <a:lnTo>
                  <a:pt x="738" y="61"/>
                </a:lnTo>
                <a:lnTo>
                  <a:pt x="738" y="64"/>
                </a:lnTo>
                <a:close/>
                <a:moveTo>
                  <a:pt x="738" y="64"/>
                </a:moveTo>
                <a:lnTo>
                  <a:pt x="740" y="66"/>
                </a:lnTo>
                <a:lnTo>
                  <a:pt x="742" y="66"/>
                </a:lnTo>
                <a:lnTo>
                  <a:pt x="744" y="64"/>
                </a:lnTo>
                <a:lnTo>
                  <a:pt x="745" y="61"/>
                </a:lnTo>
                <a:lnTo>
                  <a:pt x="785" y="48"/>
                </a:lnTo>
                <a:lnTo>
                  <a:pt x="782" y="48"/>
                </a:lnTo>
                <a:lnTo>
                  <a:pt x="782" y="46"/>
                </a:lnTo>
                <a:lnTo>
                  <a:pt x="772" y="48"/>
                </a:lnTo>
                <a:lnTo>
                  <a:pt x="770" y="48"/>
                </a:lnTo>
                <a:lnTo>
                  <a:pt x="768" y="50"/>
                </a:lnTo>
                <a:lnTo>
                  <a:pt x="768" y="52"/>
                </a:lnTo>
                <a:lnTo>
                  <a:pt x="770" y="54"/>
                </a:lnTo>
                <a:lnTo>
                  <a:pt x="783" y="54"/>
                </a:lnTo>
                <a:lnTo>
                  <a:pt x="783" y="52"/>
                </a:lnTo>
                <a:lnTo>
                  <a:pt x="785" y="52"/>
                </a:lnTo>
                <a:lnTo>
                  <a:pt x="785" y="48"/>
                </a:lnTo>
                <a:lnTo>
                  <a:pt x="810" y="57"/>
                </a:lnTo>
                <a:lnTo>
                  <a:pt x="806" y="30"/>
                </a:lnTo>
                <a:lnTo>
                  <a:pt x="806" y="27"/>
                </a:lnTo>
                <a:lnTo>
                  <a:pt x="804" y="25"/>
                </a:lnTo>
                <a:lnTo>
                  <a:pt x="801" y="25"/>
                </a:lnTo>
                <a:close/>
                <a:moveTo>
                  <a:pt x="801" y="25"/>
                </a:moveTo>
                <a:lnTo>
                  <a:pt x="801" y="27"/>
                </a:lnTo>
                <a:lnTo>
                  <a:pt x="799" y="29"/>
                </a:lnTo>
                <a:lnTo>
                  <a:pt x="799" y="30"/>
                </a:lnTo>
                <a:lnTo>
                  <a:pt x="795" y="34"/>
                </a:lnTo>
                <a:lnTo>
                  <a:pt x="791" y="36"/>
                </a:lnTo>
                <a:lnTo>
                  <a:pt x="789" y="36"/>
                </a:lnTo>
                <a:lnTo>
                  <a:pt x="789" y="38"/>
                </a:lnTo>
                <a:lnTo>
                  <a:pt x="787" y="38"/>
                </a:lnTo>
                <a:lnTo>
                  <a:pt x="787" y="41"/>
                </a:lnTo>
                <a:lnTo>
                  <a:pt x="795" y="41"/>
                </a:lnTo>
                <a:lnTo>
                  <a:pt x="801" y="36"/>
                </a:lnTo>
                <a:lnTo>
                  <a:pt x="802" y="57"/>
                </a:lnTo>
                <a:lnTo>
                  <a:pt x="802" y="61"/>
                </a:lnTo>
                <a:lnTo>
                  <a:pt x="804" y="63"/>
                </a:lnTo>
                <a:lnTo>
                  <a:pt x="806" y="63"/>
                </a:lnTo>
                <a:lnTo>
                  <a:pt x="808" y="61"/>
                </a:lnTo>
                <a:lnTo>
                  <a:pt x="810" y="57"/>
                </a:lnTo>
                <a:lnTo>
                  <a:pt x="846" y="34"/>
                </a:lnTo>
                <a:lnTo>
                  <a:pt x="844" y="30"/>
                </a:lnTo>
                <a:lnTo>
                  <a:pt x="842" y="29"/>
                </a:lnTo>
                <a:lnTo>
                  <a:pt x="841" y="27"/>
                </a:lnTo>
                <a:lnTo>
                  <a:pt x="839" y="23"/>
                </a:lnTo>
                <a:lnTo>
                  <a:pt x="839" y="34"/>
                </a:lnTo>
                <a:lnTo>
                  <a:pt x="839" y="36"/>
                </a:lnTo>
                <a:lnTo>
                  <a:pt x="837" y="38"/>
                </a:lnTo>
                <a:lnTo>
                  <a:pt x="837" y="39"/>
                </a:lnTo>
                <a:lnTo>
                  <a:pt x="835" y="41"/>
                </a:lnTo>
                <a:lnTo>
                  <a:pt x="827" y="41"/>
                </a:lnTo>
                <a:lnTo>
                  <a:pt x="825" y="38"/>
                </a:lnTo>
                <a:lnTo>
                  <a:pt x="825" y="30"/>
                </a:lnTo>
                <a:lnTo>
                  <a:pt x="827" y="29"/>
                </a:lnTo>
                <a:lnTo>
                  <a:pt x="829" y="27"/>
                </a:lnTo>
                <a:lnTo>
                  <a:pt x="833" y="27"/>
                </a:lnTo>
                <a:lnTo>
                  <a:pt x="835" y="29"/>
                </a:lnTo>
                <a:lnTo>
                  <a:pt x="837" y="30"/>
                </a:lnTo>
                <a:lnTo>
                  <a:pt x="837" y="32"/>
                </a:lnTo>
                <a:lnTo>
                  <a:pt x="839" y="34"/>
                </a:lnTo>
                <a:lnTo>
                  <a:pt x="839" y="23"/>
                </a:lnTo>
                <a:lnTo>
                  <a:pt x="837" y="23"/>
                </a:lnTo>
                <a:lnTo>
                  <a:pt x="833" y="21"/>
                </a:lnTo>
                <a:lnTo>
                  <a:pt x="829" y="21"/>
                </a:lnTo>
                <a:lnTo>
                  <a:pt x="827" y="23"/>
                </a:lnTo>
                <a:lnTo>
                  <a:pt x="823" y="23"/>
                </a:lnTo>
                <a:lnTo>
                  <a:pt x="819" y="27"/>
                </a:lnTo>
                <a:lnTo>
                  <a:pt x="819" y="29"/>
                </a:lnTo>
                <a:lnTo>
                  <a:pt x="818" y="30"/>
                </a:lnTo>
                <a:lnTo>
                  <a:pt x="818" y="39"/>
                </a:lnTo>
                <a:lnTo>
                  <a:pt x="819" y="41"/>
                </a:lnTo>
                <a:lnTo>
                  <a:pt x="821" y="43"/>
                </a:lnTo>
                <a:lnTo>
                  <a:pt x="821" y="45"/>
                </a:lnTo>
                <a:lnTo>
                  <a:pt x="823" y="45"/>
                </a:lnTo>
                <a:lnTo>
                  <a:pt x="827" y="46"/>
                </a:lnTo>
                <a:lnTo>
                  <a:pt x="833" y="46"/>
                </a:lnTo>
                <a:lnTo>
                  <a:pt x="837" y="45"/>
                </a:lnTo>
                <a:lnTo>
                  <a:pt x="839" y="43"/>
                </a:lnTo>
                <a:lnTo>
                  <a:pt x="839" y="52"/>
                </a:lnTo>
                <a:lnTo>
                  <a:pt x="837" y="54"/>
                </a:lnTo>
                <a:lnTo>
                  <a:pt x="835" y="54"/>
                </a:lnTo>
                <a:close/>
                <a:moveTo>
                  <a:pt x="835" y="54"/>
                </a:moveTo>
                <a:lnTo>
                  <a:pt x="833" y="55"/>
                </a:lnTo>
                <a:lnTo>
                  <a:pt x="831" y="55"/>
                </a:lnTo>
                <a:lnTo>
                  <a:pt x="831" y="54"/>
                </a:lnTo>
                <a:lnTo>
                  <a:pt x="829" y="54"/>
                </a:lnTo>
                <a:lnTo>
                  <a:pt x="827" y="52"/>
                </a:lnTo>
                <a:lnTo>
                  <a:pt x="827" y="50"/>
                </a:lnTo>
                <a:lnTo>
                  <a:pt x="823" y="50"/>
                </a:lnTo>
                <a:lnTo>
                  <a:pt x="821" y="52"/>
                </a:lnTo>
                <a:lnTo>
                  <a:pt x="821" y="55"/>
                </a:lnTo>
                <a:lnTo>
                  <a:pt x="823" y="57"/>
                </a:lnTo>
                <a:lnTo>
                  <a:pt x="825" y="57"/>
                </a:lnTo>
                <a:lnTo>
                  <a:pt x="827" y="59"/>
                </a:lnTo>
                <a:lnTo>
                  <a:pt x="837" y="59"/>
                </a:lnTo>
                <a:lnTo>
                  <a:pt x="840" y="57"/>
                </a:lnTo>
                <a:lnTo>
                  <a:pt x="842" y="55"/>
                </a:lnTo>
                <a:lnTo>
                  <a:pt x="844" y="54"/>
                </a:lnTo>
                <a:lnTo>
                  <a:pt x="846" y="50"/>
                </a:lnTo>
                <a:lnTo>
                  <a:pt x="846" y="34"/>
                </a:lnTo>
                <a:lnTo>
                  <a:pt x="880" y="41"/>
                </a:lnTo>
                <a:lnTo>
                  <a:pt x="878" y="38"/>
                </a:lnTo>
                <a:lnTo>
                  <a:pt x="878" y="36"/>
                </a:lnTo>
                <a:lnTo>
                  <a:pt x="877" y="34"/>
                </a:lnTo>
                <a:lnTo>
                  <a:pt x="873" y="30"/>
                </a:lnTo>
                <a:lnTo>
                  <a:pt x="863" y="30"/>
                </a:lnTo>
                <a:lnTo>
                  <a:pt x="859" y="34"/>
                </a:lnTo>
                <a:lnTo>
                  <a:pt x="859" y="25"/>
                </a:lnTo>
                <a:lnTo>
                  <a:pt x="873" y="23"/>
                </a:lnTo>
                <a:lnTo>
                  <a:pt x="875" y="21"/>
                </a:lnTo>
                <a:lnTo>
                  <a:pt x="875" y="18"/>
                </a:lnTo>
                <a:lnTo>
                  <a:pt x="871" y="18"/>
                </a:lnTo>
                <a:lnTo>
                  <a:pt x="858" y="20"/>
                </a:lnTo>
                <a:lnTo>
                  <a:pt x="856" y="20"/>
                </a:lnTo>
                <a:lnTo>
                  <a:pt x="854" y="21"/>
                </a:lnTo>
                <a:lnTo>
                  <a:pt x="852" y="23"/>
                </a:lnTo>
                <a:lnTo>
                  <a:pt x="852" y="38"/>
                </a:lnTo>
                <a:lnTo>
                  <a:pt x="854" y="39"/>
                </a:lnTo>
                <a:lnTo>
                  <a:pt x="856" y="41"/>
                </a:lnTo>
                <a:lnTo>
                  <a:pt x="858" y="39"/>
                </a:lnTo>
                <a:lnTo>
                  <a:pt x="859" y="39"/>
                </a:lnTo>
                <a:lnTo>
                  <a:pt x="861" y="38"/>
                </a:lnTo>
                <a:lnTo>
                  <a:pt x="861" y="36"/>
                </a:lnTo>
                <a:close/>
                <a:moveTo>
                  <a:pt x="861" y="36"/>
                </a:moveTo>
                <a:lnTo>
                  <a:pt x="871" y="36"/>
                </a:lnTo>
                <a:lnTo>
                  <a:pt x="871" y="38"/>
                </a:lnTo>
                <a:lnTo>
                  <a:pt x="873" y="39"/>
                </a:lnTo>
                <a:lnTo>
                  <a:pt x="873" y="48"/>
                </a:lnTo>
                <a:lnTo>
                  <a:pt x="871" y="48"/>
                </a:lnTo>
                <a:lnTo>
                  <a:pt x="869" y="50"/>
                </a:lnTo>
                <a:lnTo>
                  <a:pt x="863" y="50"/>
                </a:lnTo>
                <a:lnTo>
                  <a:pt x="858" y="45"/>
                </a:lnTo>
                <a:lnTo>
                  <a:pt x="856" y="45"/>
                </a:lnTo>
                <a:lnTo>
                  <a:pt x="854" y="46"/>
                </a:lnTo>
                <a:lnTo>
                  <a:pt x="854" y="50"/>
                </a:lnTo>
                <a:lnTo>
                  <a:pt x="859" y="55"/>
                </a:lnTo>
                <a:lnTo>
                  <a:pt x="869" y="55"/>
                </a:lnTo>
                <a:lnTo>
                  <a:pt x="873" y="54"/>
                </a:lnTo>
                <a:lnTo>
                  <a:pt x="875" y="52"/>
                </a:lnTo>
                <a:lnTo>
                  <a:pt x="878" y="50"/>
                </a:lnTo>
                <a:lnTo>
                  <a:pt x="878" y="46"/>
                </a:lnTo>
                <a:lnTo>
                  <a:pt x="880" y="43"/>
                </a:lnTo>
                <a:lnTo>
                  <a:pt x="880" y="41"/>
                </a:lnTo>
                <a:lnTo>
                  <a:pt x="913" y="34"/>
                </a:lnTo>
                <a:lnTo>
                  <a:pt x="907" y="34"/>
                </a:lnTo>
                <a:lnTo>
                  <a:pt x="904" y="21"/>
                </a:lnTo>
                <a:lnTo>
                  <a:pt x="903" y="16"/>
                </a:lnTo>
                <a:lnTo>
                  <a:pt x="901" y="13"/>
                </a:lnTo>
                <a:lnTo>
                  <a:pt x="901" y="36"/>
                </a:lnTo>
                <a:lnTo>
                  <a:pt x="890" y="38"/>
                </a:lnTo>
                <a:close/>
              </a:path>
            </a:pathLst>
          </a:custGeom>
          <a:solidFill>
            <a:srgbClr val="FFF4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91" y="7"/>
            <a:ext cx="173" cy="1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tabSelected="1" view="pageBreakPreview" zoomScale="60" zoomScaleNormal="70" zoomScalePageLayoutView="85" workbookViewId="0" topLeftCell="A7">
      <selection activeCell="C10" sqref="C10:D10"/>
    </sheetView>
  </sheetViews>
  <sheetFormatPr defaultColWidth="20.7109375" defaultRowHeight="39" customHeight="1"/>
  <cols>
    <col min="1" max="1" width="10.28125" style="19" customWidth="1"/>
    <col min="2" max="2" width="12.8515625" style="19" customWidth="1"/>
    <col min="3" max="3" width="12.8515625" style="4" customWidth="1"/>
    <col min="4" max="4" width="49.00390625" style="19" customWidth="1"/>
    <col min="5" max="5" width="21.140625" style="4" customWidth="1"/>
    <col min="6" max="6" width="16.140625" style="59" customWidth="1"/>
    <col min="7" max="7" width="10.00390625" style="4" hidden="1" customWidth="1"/>
    <col min="8" max="8" width="16.7109375" style="4" customWidth="1"/>
    <col min="9" max="9" width="13.57421875" style="4" customWidth="1"/>
    <col min="10" max="10" width="23.7109375" style="107" customWidth="1"/>
    <col min="11" max="11" width="26.57421875" style="107" customWidth="1"/>
    <col min="12" max="12" width="32.57421875" style="106" customWidth="1"/>
    <col min="13" max="27" width="20.7109375" style="3" customWidth="1"/>
    <col min="28" max="16384" width="20.7109375" style="4" customWidth="1"/>
  </cols>
  <sheetData>
    <row r="1" spans="1:28" ht="33.75" customHeight="1">
      <c r="A1" s="1"/>
      <c r="B1" s="1"/>
      <c r="C1" s="128" t="s">
        <v>42</v>
      </c>
      <c r="D1" s="128"/>
      <c r="E1" s="1"/>
      <c r="F1" s="2"/>
      <c r="G1" s="2"/>
      <c r="H1" s="2"/>
      <c r="I1" s="1"/>
      <c r="J1" s="79"/>
      <c r="K1" s="80"/>
      <c r="L1" s="81"/>
      <c r="AB1" s="3"/>
    </row>
    <row r="2" spans="1:28" ht="24" customHeight="1">
      <c r="A2" s="1"/>
      <c r="B2" s="1"/>
      <c r="C2" s="129" t="s">
        <v>43</v>
      </c>
      <c r="D2" s="129"/>
      <c r="E2" s="1"/>
      <c r="F2" s="2"/>
      <c r="G2" s="2"/>
      <c r="H2" s="2"/>
      <c r="I2" s="1"/>
      <c r="J2" s="79"/>
      <c r="K2" s="80"/>
      <c r="L2" s="81"/>
      <c r="AB2" s="3"/>
    </row>
    <row r="3" spans="1:28" ht="6.75" customHeight="1">
      <c r="A3" s="1"/>
      <c r="B3" s="1"/>
      <c r="C3" s="2"/>
      <c r="D3" s="1"/>
      <c r="E3" s="1"/>
      <c r="F3" s="2"/>
      <c r="G3" s="2"/>
      <c r="H3" s="2"/>
      <c r="I3" s="1"/>
      <c r="J3" s="79"/>
      <c r="K3" s="80"/>
      <c r="L3" s="81"/>
      <c r="AB3" s="3"/>
    </row>
    <row r="4" spans="1:28" ht="16.5" customHeight="1">
      <c r="A4" s="133" t="s">
        <v>65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AB4" s="3"/>
    </row>
    <row r="5" spans="1:29" ht="25.5" customHeight="1" thickBot="1">
      <c r="A5" s="5"/>
      <c r="B5" s="5"/>
      <c r="C5" s="5"/>
      <c r="D5" s="5"/>
      <c r="E5" s="5"/>
      <c r="F5" s="5"/>
      <c r="G5" s="6"/>
      <c r="H5" s="7"/>
      <c r="I5" s="7"/>
      <c r="J5" s="82"/>
      <c r="K5" s="82"/>
      <c r="L5" s="83"/>
      <c r="M5" s="4"/>
      <c r="AB5" s="3"/>
      <c r="AC5" s="3"/>
    </row>
    <row r="6" spans="1:29" ht="27.75" customHeight="1" thickBot="1">
      <c r="A6" s="5"/>
      <c r="B6" s="5"/>
      <c r="C6" s="123" t="s">
        <v>65</v>
      </c>
      <c r="D6" s="124"/>
      <c r="E6" s="124"/>
      <c r="F6" s="124"/>
      <c r="G6" s="124"/>
      <c r="H6" s="124"/>
      <c r="I6" s="124"/>
      <c r="J6" s="124"/>
      <c r="K6" s="124"/>
      <c r="L6" s="125"/>
      <c r="M6" s="4"/>
      <c r="AB6" s="3"/>
      <c r="AC6" s="3"/>
    </row>
    <row r="7" spans="1:29" ht="24" customHeight="1" thickBot="1">
      <c r="A7" s="137" t="s">
        <v>44</v>
      </c>
      <c r="B7" s="137"/>
      <c r="C7" s="148"/>
      <c r="D7" s="149"/>
      <c r="E7" s="149"/>
      <c r="F7" s="149"/>
      <c r="G7" s="149"/>
      <c r="H7" s="149"/>
      <c r="I7" s="149"/>
      <c r="J7" s="149"/>
      <c r="K7" s="149"/>
      <c r="L7" s="150"/>
      <c r="M7" s="4"/>
      <c r="AB7" s="3"/>
      <c r="AC7" s="3"/>
    </row>
    <row r="8" spans="1:29" ht="20.25" customHeight="1" thickBot="1">
      <c r="A8" s="137" t="s">
        <v>45</v>
      </c>
      <c r="B8" s="138"/>
      <c r="C8" s="148"/>
      <c r="D8" s="149"/>
      <c r="E8" s="149"/>
      <c r="F8" s="149"/>
      <c r="G8" s="149"/>
      <c r="H8" s="149"/>
      <c r="I8" s="149"/>
      <c r="J8" s="149"/>
      <c r="K8" s="149"/>
      <c r="L8" s="150"/>
      <c r="M8" s="4"/>
      <c r="AB8" s="3"/>
      <c r="AC8" s="3"/>
    </row>
    <row r="9" spans="1:29" ht="20.25" customHeight="1" thickBot="1">
      <c r="A9" s="5"/>
      <c r="B9" s="5"/>
      <c r="C9" s="120" t="s">
        <v>78</v>
      </c>
      <c r="D9" s="121"/>
      <c r="E9" s="121"/>
      <c r="F9" s="121"/>
      <c r="G9" s="121"/>
      <c r="H9" s="121"/>
      <c r="I9" s="121"/>
      <c r="J9" s="121"/>
      <c r="K9" s="121"/>
      <c r="L9" s="122"/>
      <c r="M9" s="4"/>
      <c r="AB9" s="3"/>
      <c r="AC9" s="3"/>
    </row>
    <row r="10" spans="1:29" ht="26.25" customHeight="1" thickBot="1">
      <c r="A10" s="5"/>
      <c r="B10" s="5"/>
      <c r="C10" s="151" t="s">
        <v>79</v>
      </c>
      <c r="D10" s="152"/>
      <c r="E10" s="8"/>
      <c r="F10" s="8"/>
      <c r="G10" s="8"/>
      <c r="H10" s="8"/>
      <c r="I10" s="8"/>
      <c r="J10" s="84"/>
      <c r="K10" s="84"/>
      <c r="L10" s="85"/>
      <c r="M10" s="4"/>
      <c r="AB10" s="3"/>
      <c r="AC10" s="3"/>
    </row>
    <row r="11" spans="1:29" ht="10.5" customHeight="1" thickBot="1">
      <c r="A11" s="5"/>
      <c r="B11" s="5"/>
      <c r="C11" s="5"/>
      <c r="D11" s="5"/>
      <c r="E11" s="5"/>
      <c r="F11" s="5"/>
      <c r="G11" s="6"/>
      <c r="H11" s="7"/>
      <c r="I11" s="7"/>
      <c r="J11" s="82"/>
      <c r="K11" s="82"/>
      <c r="L11" s="83"/>
      <c r="M11" s="4"/>
      <c r="AB11" s="3"/>
      <c r="AC11" s="3"/>
    </row>
    <row r="12" spans="1:12" ht="27.75" customHeight="1" thickBot="1">
      <c r="A12" s="136" t="s">
        <v>75</v>
      </c>
      <c r="B12" s="136"/>
      <c r="C12" s="136"/>
      <c r="D12" s="136"/>
      <c r="E12" s="9"/>
      <c r="F12" s="9"/>
      <c r="G12" s="9"/>
      <c r="H12" s="9"/>
      <c r="I12" s="9"/>
      <c r="J12" s="86"/>
      <c r="K12" s="141" t="s">
        <v>74</v>
      </c>
      <c r="L12" s="142"/>
    </row>
    <row r="13" spans="1:12" s="14" customFormat="1" ht="25.5" customHeight="1">
      <c r="A13" s="136" t="s">
        <v>76</v>
      </c>
      <c r="B13" s="136"/>
      <c r="C13" s="136"/>
      <c r="D13" s="136"/>
      <c r="E13" s="11"/>
      <c r="F13" s="12"/>
      <c r="G13" s="13"/>
      <c r="H13" s="13"/>
      <c r="I13" s="13"/>
      <c r="J13" s="87"/>
      <c r="K13" s="88" t="s">
        <v>73</v>
      </c>
      <c r="L13" s="89"/>
    </row>
    <row r="14" spans="1:12" s="14" customFormat="1" ht="24" customHeight="1">
      <c r="A14" s="134" t="s">
        <v>39</v>
      </c>
      <c r="B14" s="135"/>
      <c r="C14" s="135"/>
      <c r="D14" s="135"/>
      <c r="E14" s="15"/>
      <c r="F14" s="16"/>
      <c r="G14" s="17"/>
      <c r="H14" s="17"/>
      <c r="I14" s="17"/>
      <c r="J14" s="90"/>
      <c r="K14" s="91"/>
      <c r="L14" s="92"/>
    </row>
    <row r="15" spans="1:12" s="19" customFormat="1" ht="39" customHeight="1">
      <c r="A15" s="18" t="s">
        <v>46</v>
      </c>
      <c r="B15" s="18" t="s">
        <v>48</v>
      </c>
      <c r="C15" s="18" t="s">
        <v>47</v>
      </c>
      <c r="D15" s="18" t="s">
        <v>59</v>
      </c>
      <c r="E15" s="18" t="s">
        <v>56</v>
      </c>
      <c r="F15" s="18" t="s">
        <v>54</v>
      </c>
      <c r="G15" s="18" t="s">
        <v>0</v>
      </c>
      <c r="H15" s="18" t="s">
        <v>55</v>
      </c>
      <c r="I15" s="18" t="s">
        <v>57</v>
      </c>
      <c r="J15" s="93" t="s">
        <v>49</v>
      </c>
      <c r="K15" s="94" t="s">
        <v>51</v>
      </c>
      <c r="L15" s="93" t="s">
        <v>50</v>
      </c>
    </row>
    <row r="16" spans="1:12" s="24" customFormat="1" ht="20.25" customHeight="1">
      <c r="A16" s="20">
        <v>1</v>
      </c>
      <c r="B16" s="20" t="s">
        <v>1</v>
      </c>
      <c r="C16" s="21">
        <v>34500</v>
      </c>
      <c r="D16" s="22" t="s">
        <v>63</v>
      </c>
      <c r="E16" s="21">
        <v>1</v>
      </c>
      <c r="F16" s="21">
        <v>8</v>
      </c>
      <c r="G16" s="21">
        <v>4</v>
      </c>
      <c r="H16" s="20">
        <f>G16*5</f>
        <v>20</v>
      </c>
      <c r="I16" s="23">
        <f>(F16*H16)*E16</f>
        <v>160</v>
      </c>
      <c r="J16" s="95"/>
      <c r="K16" s="96">
        <f>ROUND((J16*$L$13+J16),2)</f>
        <v>0</v>
      </c>
      <c r="L16" s="96">
        <f>ROUND((K16*I16),2)</f>
        <v>0</v>
      </c>
    </row>
    <row r="17" spans="1:12" s="24" customFormat="1" ht="20.25" customHeight="1">
      <c r="A17" s="20">
        <v>2</v>
      </c>
      <c r="B17" s="20" t="s">
        <v>2</v>
      </c>
      <c r="C17" s="21" t="s">
        <v>3</v>
      </c>
      <c r="D17" s="22" t="s">
        <v>64</v>
      </c>
      <c r="E17" s="21">
        <v>1</v>
      </c>
      <c r="F17" s="21">
        <v>8</v>
      </c>
      <c r="G17" s="21">
        <v>8</v>
      </c>
      <c r="H17" s="20">
        <f>G17*5</f>
        <v>40</v>
      </c>
      <c r="I17" s="23">
        <f>(F17*H17)*E17</f>
        <v>320</v>
      </c>
      <c r="J17" s="95"/>
      <c r="K17" s="96">
        <f>ROUND((J17*$L$13+J17),2)</f>
        <v>0</v>
      </c>
      <c r="L17" s="96">
        <f>ROUND((K17*I17),2)</f>
        <v>0</v>
      </c>
    </row>
    <row r="18" spans="1:12" s="24" customFormat="1" ht="20.25" customHeight="1">
      <c r="A18" s="20">
        <v>3</v>
      </c>
      <c r="B18" s="20" t="s">
        <v>2</v>
      </c>
      <c r="C18" s="21" t="s">
        <v>4</v>
      </c>
      <c r="D18" s="20" t="s">
        <v>5</v>
      </c>
      <c r="E18" s="21">
        <v>2</v>
      </c>
      <c r="F18" s="21">
        <v>8</v>
      </c>
      <c r="G18" s="21">
        <v>6</v>
      </c>
      <c r="H18" s="20">
        <v>20</v>
      </c>
      <c r="I18" s="23">
        <f>(F18*H18)*E18</f>
        <v>320</v>
      </c>
      <c r="J18" s="95"/>
      <c r="K18" s="96">
        <f>ROUND((J18*$L$13+J18),2)</f>
        <v>0</v>
      </c>
      <c r="L18" s="96">
        <f>ROUND((K18*I18),2)</f>
        <v>0</v>
      </c>
    </row>
    <row r="19" spans="1:12" s="24" customFormat="1" ht="20.25" customHeight="1">
      <c r="A19" s="20">
        <v>4</v>
      </c>
      <c r="B19" s="20" t="s">
        <v>2</v>
      </c>
      <c r="C19" s="21" t="s">
        <v>6</v>
      </c>
      <c r="D19" s="20" t="s">
        <v>7</v>
      </c>
      <c r="E19" s="21">
        <v>2</v>
      </c>
      <c r="F19" s="21">
        <v>8</v>
      </c>
      <c r="G19" s="21">
        <v>8</v>
      </c>
      <c r="H19" s="20">
        <f>G19*5</f>
        <v>40</v>
      </c>
      <c r="I19" s="23">
        <f>(F19*H19)*E19</f>
        <v>640</v>
      </c>
      <c r="J19" s="95"/>
      <c r="K19" s="96">
        <f>ROUND((J19*$L$13+J19),2)</f>
        <v>0</v>
      </c>
      <c r="L19" s="96">
        <f>ROUND((K19*I19),2)</f>
        <v>0</v>
      </c>
    </row>
    <row r="20" spans="1:12" s="25" customFormat="1" ht="29.25" customHeight="1">
      <c r="A20" s="134" t="s">
        <v>8</v>
      </c>
      <c r="B20" s="135"/>
      <c r="C20" s="135"/>
      <c r="D20" s="135"/>
      <c r="E20" s="15"/>
      <c r="F20" s="16"/>
      <c r="G20" s="17"/>
      <c r="H20" s="17"/>
      <c r="I20" s="17"/>
      <c r="J20" s="90"/>
      <c r="K20" s="91"/>
      <c r="L20" s="97"/>
    </row>
    <row r="21" spans="1:12" s="19" customFormat="1" ht="39" customHeight="1">
      <c r="A21" s="18" t="s">
        <v>46</v>
      </c>
      <c r="B21" s="18" t="s">
        <v>48</v>
      </c>
      <c r="C21" s="18" t="s">
        <v>47</v>
      </c>
      <c r="D21" s="18" t="s">
        <v>59</v>
      </c>
      <c r="E21" s="18" t="s">
        <v>56</v>
      </c>
      <c r="F21" s="18" t="s">
        <v>54</v>
      </c>
      <c r="G21" s="18" t="s">
        <v>0</v>
      </c>
      <c r="H21" s="18" t="s">
        <v>55</v>
      </c>
      <c r="I21" s="18" t="s">
        <v>57</v>
      </c>
      <c r="J21" s="93" t="s">
        <v>49</v>
      </c>
      <c r="K21" s="94" t="s">
        <v>51</v>
      </c>
      <c r="L21" s="93" t="s">
        <v>50</v>
      </c>
    </row>
    <row r="22" spans="1:12" s="24" customFormat="1" ht="26.25" customHeight="1">
      <c r="A22" s="20">
        <v>5</v>
      </c>
      <c r="B22" s="20" t="s">
        <v>2</v>
      </c>
      <c r="C22" s="21" t="s">
        <v>3</v>
      </c>
      <c r="D22" s="20" t="s">
        <v>9</v>
      </c>
      <c r="E22" s="21">
        <v>1</v>
      </c>
      <c r="F22" s="21">
        <v>2</v>
      </c>
      <c r="G22" s="21">
        <v>6</v>
      </c>
      <c r="H22" s="20">
        <f>G22*5</f>
        <v>30</v>
      </c>
      <c r="I22" s="23">
        <f>(F22*H22)*E22</f>
        <v>60</v>
      </c>
      <c r="J22" s="95"/>
      <c r="K22" s="98">
        <f>ROUND((J22*$L$13+J22),2)</f>
        <v>0</v>
      </c>
      <c r="L22" s="96">
        <f>ROUND((K22*I22),2)</f>
        <v>0</v>
      </c>
    </row>
    <row r="23" spans="1:12" s="24" customFormat="1" ht="26.25" customHeight="1">
      <c r="A23" s="20">
        <v>6</v>
      </c>
      <c r="B23" s="20" t="s">
        <v>1</v>
      </c>
      <c r="C23" s="21">
        <v>2350</v>
      </c>
      <c r="D23" s="20" t="s">
        <v>10</v>
      </c>
      <c r="E23" s="21">
        <v>8</v>
      </c>
      <c r="F23" s="21">
        <v>2</v>
      </c>
      <c r="G23" s="21">
        <v>6</v>
      </c>
      <c r="H23" s="20">
        <f>G23*5</f>
        <v>30</v>
      </c>
      <c r="I23" s="23">
        <f>(F23*H23)*E23</f>
        <v>480</v>
      </c>
      <c r="J23" s="95"/>
      <c r="K23" s="98">
        <f>ROUND((J23*$L$13+J23),2)</f>
        <v>0</v>
      </c>
      <c r="L23" s="96">
        <f>ROUND((K23*I23),2)</f>
        <v>0</v>
      </c>
    </row>
    <row r="24" spans="1:12" s="25" customFormat="1" ht="21.75" customHeight="1">
      <c r="A24" s="134" t="s">
        <v>11</v>
      </c>
      <c r="B24" s="135"/>
      <c r="C24" s="135"/>
      <c r="D24" s="135"/>
      <c r="E24" s="15"/>
      <c r="F24" s="16"/>
      <c r="G24" s="17"/>
      <c r="H24" s="17"/>
      <c r="I24" s="17"/>
      <c r="J24" s="90"/>
      <c r="K24" s="91"/>
      <c r="L24" s="97"/>
    </row>
    <row r="25" spans="1:12" s="19" customFormat="1" ht="39" customHeight="1">
      <c r="A25" s="18" t="s">
        <v>46</v>
      </c>
      <c r="B25" s="18" t="s">
        <v>48</v>
      </c>
      <c r="C25" s="18" t="s">
        <v>47</v>
      </c>
      <c r="D25" s="18" t="s">
        <v>59</v>
      </c>
      <c r="E25" s="18" t="s">
        <v>56</v>
      </c>
      <c r="F25" s="18" t="s">
        <v>54</v>
      </c>
      <c r="G25" s="18" t="s">
        <v>0</v>
      </c>
      <c r="H25" s="18" t="s">
        <v>55</v>
      </c>
      <c r="I25" s="18" t="s">
        <v>57</v>
      </c>
      <c r="J25" s="93" t="s">
        <v>49</v>
      </c>
      <c r="K25" s="94" t="s">
        <v>51</v>
      </c>
      <c r="L25" s="93" t="s">
        <v>50</v>
      </c>
    </row>
    <row r="26" spans="1:12" s="24" customFormat="1" ht="25.5" customHeight="1">
      <c r="A26" s="20">
        <v>7</v>
      </c>
      <c r="B26" s="20" t="s">
        <v>1</v>
      </c>
      <c r="C26" s="21">
        <v>33953</v>
      </c>
      <c r="D26" s="20" t="s">
        <v>12</v>
      </c>
      <c r="E26" s="21">
        <v>2</v>
      </c>
      <c r="F26" s="21">
        <v>3</v>
      </c>
      <c r="G26" s="21">
        <v>6</v>
      </c>
      <c r="H26" s="20">
        <f>G26*5</f>
        <v>30</v>
      </c>
      <c r="I26" s="23">
        <f>(F26*H26)*E26</f>
        <v>180</v>
      </c>
      <c r="J26" s="95"/>
      <c r="K26" s="98">
        <f>ROUND((J26*$L$13+J26),2)</f>
        <v>0</v>
      </c>
      <c r="L26" s="96">
        <f>ROUND((K26*I26),2)</f>
        <v>0</v>
      </c>
    </row>
    <row r="27" spans="1:12" s="24" customFormat="1" ht="25.5" customHeight="1">
      <c r="A27" s="20">
        <v>8</v>
      </c>
      <c r="B27" s="20" t="s">
        <v>2</v>
      </c>
      <c r="C27" s="21" t="s">
        <v>3</v>
      </c>
      <c r="D27" s="20" t="s">
        <v>9</v>
      </c>
      <c r="E27" s="21">
        <v>2</v>
      </c>
      <c r="F27" s="21">
        <v>3</v>
      </c>
      <c r="G27" s="21">
        <v>6</v>
      </c>
      <c r="H27" s="20">
        <f>G27*5</f>
        <v>30</v>
      </c>
      <c r="I27" s="23">
        <f>(F27*H27)*E27</f>
        <v>180</v>
      </c>
      <c r="J27" s="95"/>
      <c r="K27" s="98">
        <f>ROUND((J27*$L$13+J27),2)</f>
        <v>0</v>
      </c>
      <c r="L27" s="96">
        <f>ROUND((K27*I27),2)</f>
        <v>0</v>
      </c>
    </row>
    <row r="28" spans="1:12" s="25" customFormat="1" ht="18.75" customHeight="1">
      <c r="A28" s="134" t="s">
        <v>13</v>
      </c>
      <c r="B28" s="135"/>
      <c r="C28" s="135"/>
      <c r="D28" s="135"/>
      <c r="E28" s="15"/>
      <c r="F28" s="16"/>
      <c r="G28" s="17"/>
      <c r="H28" s="17"/>
      <c r="I28" s="17"/>
      <c r="J28" s="90"/>
      <c r="K28" s="91"/>
      <c r="L28" s="97"/>
    </row>
    <row r="29" spans="1:12" s="19" customFormat="1" ht="39" customHeight="1">
      <c r="A29" s="18" t="s">
        <v>46</v>
      </c>
      <c r="B29" s="18" t="s">
        <v>48</v>
      </c>
      <c r="C29" s="18" t="s">
        <v>47</v>
      </c>
      <c r="D29" s="18" t="s">
        <v>59</v>
      </c>
      <c r="E29" s="18" t="s">
        <v>56</v>
      </c>
      <c r="F29" s="18" t="s">
        <v>54</v>
      </c>
      <c r="G29" s="18" t="s">
        <v>40</v>
      </c>
      <c r="H29" s="18" t="s">
        <v>55</v>
      </c>
      <c r="I29" s="18" t="s">
        <v>57</v>
      </c>
      <c r="J29" s="93" t="s">
        <v>49</v>
      </c>
      <c r="K29" s="94" t="s">
        <v>51</v>
      </c>
      <c r="L29" s="93" t="s">
        <v>50</v>
      </c>
    </row>
    <row r="30" spans="1:12" s="24" customFormat="1" ht="24" customHeight="1">
      <c r="A30" s="20">
        <v>9</v>
      </c>
      <c r="B30" s="20" t="s">
        <v>1</v>
      </c>
      <c r="C30" s="21">
        <v>33953</v>
      </c>
      <c r="D30" s="20" t="s">
        <v>14</v>
      </c>
      <c r="E30" s="21">
        <v>2</v>
      </c>
      <c r="F30" s="21">
        <v>3</v>
      </c>
      <c r="G30" s="21">
        <v>6</v>
      </c>
      <c r="H30" s="20">
        <f>G30*5</f>
        <v>30</v>
      </c>
      <c r="I30" s="23">
        <f>(F30*H30)*E30</f>
        <v>180</v>
      </c>
      <c r="J30" s="95"/>
      <c r="K30" s="98">
        <f>ROUND((J30*$L$13+J30),2)</f>
        <v>0</v>
      </c>
      <c r="L30" s="96">
        <f>ROUND((K30*I30),2)</f>
        <v>0</v>
      </c>
    </row>
    <row r="31" spans="1:12" s="24" customFormat="1" ht="24" customHeight="1">
      <c r="A31" s="20">
        <v>10</v>
      </c>
      <c r="B31" s="20" t="s">
        <v>1</v>
      </c>
      <c r="C31" s="21">
        <v>33952</v>
      </c>
      <c r="D31" s="20" t="s">
        <v>15</v>
      </c>
      <c r="E31" s="21">
        <v>2</v>
      </c>
      <c r="F31" s="21">
        <v>3</v>
      </c>
      <c r="G31" s="21">
        <v>6</v>
      </c>
      <c r="H31" s="20">
        <f>G31*5</f>
        <v>30</v>
      </c>
      <c r="I31" s="23">
        <f>(F31*H31)*E31</f>
        <v>180</v>
      </c>
      <c r="J31" s="95"/>
      <c r="K31" s="98">
        <f>ROUND((J31*$L$13+J31),2)</f>
        <v>0</v>
      </c>
      <c r="L31" s="96">
        <f>ROUND((K31*I31),2)</f>
        <v>0</v>
      </c>
    </row>
    <row r="32" spans="1:12" s="24" customFormat="1" ht="24" customHeight="1">
      <c r="A32" s="20">
        <v>11</v>
      </c>
      <c r="B32" s="20" t="s">
        <v>2</v>
      </c>
      <c r="C32" s="21" t="s">
        <v>3</v>
      </c>
      <c r="D32" s="20" t="s">
        <v>9</v>
      </c>
      <c r="E32" s="21">
        <v>2</v>
      </c>
      <c r="F32" s="21">
        <v>3</v>
      </c>
      <c r="G32" s="21">
        <v>6</v>
      </c>
      <c r="H32" s="20">
        <f>G32*5</f>
        <v>30</v>
      </c>
      <c r="I32" s="23">
        <f>(F32*H32)*E32</f>
        <v>180</v>
      </c>
      <c r="J32" s="95"/>
      <c r="K32" s="98">
        <f>ROUND((J32*$L$13+J32),2)</f>
        <v>0</v>
      </c>
      <c r="L32" s="96">
        <f>ROUND((K32*I32),2)</f>
        <v>0</v>
      </c>
    </row>
    <row r="33" spans="1:12" s="25" customFormat="1" ht="25.5" customHeight="1">
      <c r="A33" s="134" t="s">
        <v>16</v>
      </c>
      <c r="B33" s="135"/>
      <c r="C33" s="135"/>
      <c r="D33" s="135"/>
      <c r="E33" s="15"/>
      <c r="F33" s="16"/>
      <c r="G33" s="17"/>
      <c r="H33" s="17"/>
      <c r="I33" s="17"/>
      <c r="J33" s="90"/>
      <c r="K33" s="91"/>
      <c r="L33" s="97"/>
    </row>
    <row r="34" spans="1:12" s="19" customFormat="1" ht="39" customHeight="1">
      <c r="A34" s="18" t="s">
        <v>46</v>
      </c>
      <c r="B34" s="18" t="s">
        <v>48</v>
      </c>
      <c r="C34" s="18" t="s">
        <v>47</v>
      </c>
      <c r="D34" s="18" t="s">
        <v>59</v>
      </c>
      <c r="E34" s="18" t="s">
        <v>56</v>
      </c>
      <c r="F34" s="18" t="s">
        <v>54</v>
      </c>
      <c r="G34" s="18" t="s">
        <v>0</v>
      </c>
      <c r="H34" s="18" t="s">
        <v>55</v>
      </c>
      <c r="I34" s="18" t="s">
        <v>57</v>
      </c>
      <c r="J34" s="93" t="s">
        <v>49</v>
      </c>
      <c r="K34" s="94" t="s">
        <v>51</v>
      </c>
      <c r="L34" s="93" t="s">
        <v>50</v>
      </c>
    </row>
    <row r="35" spans="1:12" s="24" customFormat="1" ht="26.25" customHeight="1">
      <c r="A35" s="20">
        <v>12</v>
      </c>
      <c r="B35" s="20" t="s">
        <v>2</v>
      </c>
      <c r="C35" s="21" t="s">
        <v>3</v>
      </c>
      <c r="D35" s="20" t="s">
        <v>17</v>
      </c>
      <c r="E35" s="21">
        <v>3</v>
      </c>
      <c r="F35" s="21">
        <v>4</v>
      </c>
      <c r="G35" s="21">
        <v>6</v>
      </c>
      <c r="H35" s="20">
        <f>G35*5</f>
        <v>30</v>
      </c>
      <c r="I35" s="23">
        <f>(F35*H35)*E35</f>
        <v>360</v>
      </c>
      <c r="J35" s="95"/>
      <c r="K35" s="98">
        <f>ROUND((J35*$L$13+J35),2)</f>
        <v>0</v>
      </c>
      <c r="L35" s="96">
        <f>ROUND((K35*I35),2)</f>
        <v>0</v>
      </c>
    </row>
    <row r="36" spans="1:12" s="24" customFormat="1" ht="26.25" customHeight="1">
      <c r="A36" s="20">
        <v>13</v>
      </c>
      <c r="B36" s="20" t="s">
        <v>1</v>
      </c>
      <c r="C36" s="21">
        <v>2350</v>
      </c>
      <c r="D36" s="20" t="s">
        <v>18</v>
      </c>
      <c r="E36" s="21">
        <v>12</v>
      </c>
      <c r="F36" s="21">
        <v>4</v>
      </c>
      <c r="G36" s="21">
        <v>6</v>
      </c>
      <c r="H36" s="20">
        <f>G36*5</f>
        <v>30</v>
      </c>
      <c r="I36" s="23">
        <f>(F36*H36)*E36</f>
        <v>1440</v>
      </c>
      <c r="J36" s="95"/>
      <c r="K36" s="98">
        <f>ROUND((J36*$L$13+J36),2)</f>
        <v>0</v>
      </c>
      <c r="L36" s="96">
        <f>ROUND((K36*I36),2)</f>
        <v>0</v>
      </c>
    </row>
    <row r="37" spans="1:12" s="24" customFormat="1" ht="26.25" customHeight="1">
      <c r="A37" s="26">
        <v>14</v>
      </c>
      <c r="B37" s="26" t="s">
        <v>2</v>
      </c>
      <c r="C37" s="27" t="s">
        <v>6</v>
      </c>
      <c r="D37" s="26" t="s">
        <v>41</v>
      </c>
      <c r="E37" s="21">
        <v>3</v>
      </c>
      <c r="F37" s="21">
        <v>4</v>
      </c>
      <c r="G37" s="21">
        <v>8</v>
      </c>
      <c r="H37" s="20">
        <f>G37*5</f>
        <v>40</v>
      </c>
      <c r="I37" s="23">
        <f>(F37*H37)*E37</f>
        <v>480</v>
      </c>
      <c r="J37" s="95"/>
      <c r="K37" s="98">
        <f>ROUND((J37*$L$13+J37),2)</f>
        <v>0</v>
      </c>
      <c r="L37" s="96">
        <f>ROUND((K37*I37),2)</f>
        <v>0</v>
      </c>
    </row>
    <row r="38" spans="1:27" ht="39" customHeight="1">
      <c r="A38" s="28"/>
      <c r="B38" s="29"/>
      <c r="C38" s="30"/>
      <c r="D38" s="31"/>
      <c r="E38" s="126" t="s">
        <v>19</v>
      </c>
      <c r="F38" s="126"/>
      <c r="G38" s="126"/>
      <c r="H38" s="126"/>
      <c r="I38" s="127"/>
      <c r="J38" s="99">
        <f>SUM(J16:J19,J22:J23,J26:J27,J30:J32,J35:J37)</f>
        <v>0</v>
      </c>
      <c r="K38" s="99">
        <f>SUM(K16:K19,K22:K23,K26:K27,K30:K32,K35:K37)</f>
        <v>0</v>
      </c>
      <c r="L38" s="99">
        <f>SUM(L16:L19,L22:L23,L26:L27,L30:L32,L35:L37)</f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12" s="25" customFormat="1" ht="27.75" customHeight="1">
      <c r="A39" s="134" t="s">
        <v>20</v>
      </c>
      <c r="B39" s="135"/>
      <c r="C39" s="135"/>
      <c r="D39" s="135"/>
      <c r="E39" s="15"/>
      <c r="F39" s="16"/>
      <c r="G39" s="17"/>
      <c r="H39" s="17"/>
      <c r="I39" s="17"/>
      <c r="J39" s="90"/>
      <c r="K39" s="91"/>
      <c r="L39" s="97"/>
    </row>
    <row r="40" spans="1:12" s="19" customFormat="1" ht="39" customHeight="1">
      <c r="A40" s="18" t="s">
        <v>46</v>
      </c>
      <c r="B40" s="18" t="s">
        <v>48</v>
      </c>
      <c r="C40" s="32" t="s">
        <v>47</v>
      </c>
      <c r="D40" s="33" t="s">
        <v>58</v>
      </c>
      <c r="E40" s="33" t="s">
        <v>77</v>
      </c>
      <c r="F40" s="130" t="s">
        <v>52</v>
      </c>
      <c r="G40" s="131"/>
      <c r="H40" s="131"/>
      <c r="I40" s="132"/>
      <c r="J40" s="93" t="s">
        <v>49</v>
      </c>
      <c r="K40" s="94" t="s">
        <v>51</v>
      </c>
      <c r="L40" s="93" t="s">
        <v>50</v>
      </c>
    </row>
    <row r="41" spans="1:12" s="19" customFormat="1" ht="71.25" customHeight="1">
      <c r="A41" s="20">
        <v>15</v>
      </c>
      <c r="B41" s="20" t="s">
        <v>2</v>
      </c>
      <c r="C41" s="20" t="s">
        <v>21</v>
      </c>
      <c r="D41" s="34" t="s">
        <v>22</v>
      </c>
      <c r="E41" s="35">
        <v>1104</v>
      </c>
      <c r="F41" s="115" t="s">
        <v>23</v>
      </c>
      <c r="G41" s="116"/>
      <c r="H41" s="116"/>
      <c r="I41" s="117"/>
      <c r="J41" s="95"/>
      <c r="K41" s="98">
        <f aca="true" t="shared" si="0" ref="K41:K48">ROUND((J41*$L$13+J41),2)</f>
        <v>0</v>
      </c>
      <c r="L41" s="96">
        <f aca="true" t="shared" si="1" ref="L41:L48">ROUND((K41*I41),2)</f>
        <v>0</v>
      </c>
    </row>
    <row r="42" spans="1:12" s="24" customFormat="1" ht="71.25" customHeight="1">
      <c r="A42" s="21">
        <v>16</v>
      </c>
      <c r="B42" s="21" t="s">
        <v>2</v>
      </c>
      <c r="C42" s="20">
        <v>84082</v>
      </c>
      <c r="D42" s="34" t="s">
        <v>24</v>
      </c>
      <c r="E42" s="23">
        <v>1500</v>
      </c>
      <c r="F42" s="115" t="s">
        <v>60</v>
      </c>
      <c r="G42" s="116"/>
      <c r="H42" s="116"/>
      <c r="I42" s="117"/>
      <c r="J42" s="95"/>
      <c r="K42" s="98">
        <f t="shared" si="0"/>
        <v>0</v>
      </c>
      <c r="L42" s="96">
        <f t="shared" si="1"/>
        <v>0</v>
      </c>
    </row>
    <row r="43" spans="1:12" s="24" customFormat="1" ht="71.25" customHeight="1">
      <c r="A43" s="21">
        <v>17</v>
      </c>
      <c r="B43" s="21" t="s">
        <v>2</v>
      </c>
      <c r="C43" s="20">
        <v>84083</v>
      </c>
      <c r="D43" s="34" t="s">
        <v>25</v>
      </c>
      <c r="E43" s="23">
        <v>750</v>
      </c>
      <c r="F43" s="115" t="s">
        <v>60</v>
      </c>
      <c r="G43" s="116"/>
      <c r="H43" s="116"/>
      <c r="I43" s="117"/>
      <c r="J43" s="95"/>
      <c r="K43" s="98">
        <f t="shared" si="0"/>
        <v>0</v>
      </c>
      <c r="L43" s="96">
        <f t="shared" si="1"/>
        <v>0</v>
      </c>
    </row>
    <row r="44" spans="1:12" s="24" customFormat="1" ht="54" customHeight="1">
      <c r="A44" s="21">
        <v>18</v>
      </c>
      <c r="B44" s="21" t="s">
        <v>2</v>
      </c>
      <c r="C44" s="20">
        <v>84088</v>
      </c>
      <c r="D44" s="34" t="s">
        <v>26</v>
      </c>
      <c r="E44" s="23">
        <v>50</v>
      </c>
      <c r="F44" s="115" t="s">
        <v>60</v>
      </c>
      <c r="G44" s="116"/>
      <c r="H44" s="116"/>
      <c r="I44" s="117"/>
      <c r="J44" s="95"/>
      <c r="K44" s="98">
        <f t="shared" si="0"/>
        <v>0</v>
      </c>
      <c r="L44" s="96">
        <f t="shared" si="1"/>
        <v>0</v>
      </c>
    </row>
    <row r="45" spans="1:12" s="24" customFormat="1" ht="57.75" customHeight="1">
      <c r="A45" s="21">
        <v>19</v>
      </c>
      <c r="B45" s="27" t="s">
        <v>2</v>
      </c>
      <c r="C45" s="26">
        <v>84090</v>
      </c>
      <c r="D45" s="36" t="s">
        <v>27</v>
      </c>
      <c r="E45" s="37">
        <v>20</v>
      </c>
      <c r="F45" s="115" t="s">
        <v>60</v>
      </c>
      <c r="G45" s="116"/>
      <c r="H45" s="116"/>
      <c r="I45" s="117"/>
      <c r="J45" s="95"/>
      <c r="K45" s="98">
        <f t="shared" si="0"/>
        <v>0</v>
      </c>
      <c r="L45" s="96">
        <f t="shared" si="1"/>
        <v>0</v>
      </c>
    </row>
    <row r="46" spans="1:12" s="24" customFormat="1" ht="45" customHeight="1">
      <c r="A46" s="21">
        <v>20</v>
      </c>
      <c r="B46" s="38" t="s">
        <v>62</v>
      </c>
      <c r="C46" s="39" t="s">
        <v>53</v>
      </c>
      <c r="D46" s="40" t="s">
        <v>28</v>
      </c>
      <c r="E46" s="23">
        <v>12</v>
      </c>
      <c r="F46" s="115" t="s">
        <v>61</v>
      </c>
      <c r="G46" s="116"/>
      <c r="H46" s="116"/>
      <c r="I46" s="117"/>
      <c r="J46" s="95"/>
      <c r="K46" s="98">
        <f t="shared" si="0"/>
        <v>0</v>
      </c>
      <c r="L46" s="96">
        <f t="shared" si="1"/>
        <v>0</v>
      </c>
    </row>
    <row r="47" spans="1:12" s="24" customFormat="1" ht="61.5" customHeight="1">
      <c r="A47" s="21">
        <v>21</v>
      </c>
      <c r="B47" s="38" t="s">
        <v>62</v>
      </c>
      <c r="C47" s="39" t="s">
        <v>53</v>
      </c>
      <c r="D47" s="41" t="s">
        <v>29</v>
      </c>
      <c r="E47" s="23">
        <v>4000</v>
      </c>
      <c r="F47" s="115" t="s">
        <v>60</v>
      </c>
      <c r="G47" s="116"/>
      <c r="H47" s="116"/>
      <c r="I47" s="117"/>
      <c r="J47" s="95"/>
      <c r="K47" s="98">
        <f t="shared" si="0"/>
        <v>0</v>
      </c>
      <c r="L47" s="96">
        <f t="shared" si="1"/>
        <v>0</v>
      </c>
    </row>
    <row r="48" spans="1:12" s="24" customFormat="1" ht="62.25" customHeight="1">
      <c r="A48" s="21">
        <v>22</v>
      </c>
      <c r="B48" s="38" t="s">
        <v>62</v>
      </c>
      <c r="C48" s="39" t="s">
        <v>53</v>
      </c>
      <c r="D48" s="41" t="s">
        <v>30</v>
      </c>
      <c r="E48" s="23">
        <v>12</v>
      </c>
      <c r="F48" s="115" t="s">
        <v>60</v>
      </c>
      <c r="G48" s="116"/>
      <c r="H48" s="116"/>
      <c r="I48" s="117"/>
      <c r="J48" s="95"/>
      <c r="K48" s="98">
        <f t="shared" si="0"/>
        <v>0</v>
      </c>
      <c r="L48" s="96">
        <f t="shared" si="1"/>
        <v>0</v>
      </c>
    </row>
    <row r="49" spans="1:12" s="19" customFormat="1" ht="39" customHeight="1">
      <c r="A49" s="18" t="s">
        <v>46</v>
      </c>
      <c r="B49" s="18" t="s">
        <v>48</v>
      </c>
      <c r="C49" s="32" t="s">
        <v>47</v>
      </c>
      <c r="D49" s="33" t="s">
        <v>58</v>
      </c>
      <c r="E49" s="33" t="s">
        <v>77</v>
      </c>
      <c r="F49" s="130" t="s">
        <v>52</v>
      </c>
      <c r="G49" s="131"/>
      <c r="H49" s="131"/>
      <c r="I49" s="132"/>
      <c r="J49" s="93" t="s">
        <v>49</v>
      </c>
      <c r="K49" s="94" t="s">
        <v>51</v>
      </c>
      <c r="L49" s="93" t="s">
        <v>50</v>
      </c>
    </row>
    <row r="50" spans="1:12" s="24" customFormat="1" ht="62.25" customHeight="1">
      <c r="A50" s="21">
        <v>23</v>
      </c>
      <c r="B50" s="38" t="s">
        <v>62</v>
      </c>
      <c r="C50" s="39" t="s">
        <v>53</v>
      </c>
      <c r="D50" s="41" t="s">
        <v>31</v>
      </c>
      <c r="E50" s="23">
        <v>3000</v>
      </c>
      <c r="F50" s="115" t="s">
        <v>60</v>
      </c>
      <c r="G50" s="116"/>
      <c r="H50" s="116"/>
      <c r="I50" s="117"/>
      <c r="J50" s="95"/>
      <c r="K50" s="98">
        <f aca="true" t="shared" si="2" ref="K50:K55">ROUND((J50*$L$13+J50),2)</f>
        <v>0</v>
      </c>
      <c r="L50" s="96">
        <f aca="true" t="shared" si="3" ref="L50:L55">ROUND((K50*I50),2)</f>
        <v>0</v>
      </c>
    </row>
    <row r="51" spans="1:12" s="24" customFormat="1" ht="57.75" customHeight="1">
      <c r="A51" s="21">
        <v>24</v>
      </c>
      <c r="B51" s="38" t="s">
        <v>62</v>
      </c>
      <c r="C51" s="39" t="s">
        <v>53</v>
      </c>
      <c r="D51" s="41" t="s">
        <v>32</v>
      </c>
      <c r="E51" s="23">
        <v>3000</v>
      </c>
      <c r="F51" s="115" t="s">
        <v>60</v>
      </c>
      <c r="G51" s="116"/>
      <c r="H51" s="116"/>
      <c r="I51" s="117"/>
      <c r="J51" s="95"/>
      <c r="K51" s="98">
        <f t="shared" si="2"/>
        <v>0</v>
      </c>
      <c r="L51" s="96">
        <f t="shared" si="3"/>
        <v>0</v>
      </c>
    </row>
    <row r="52" spans="1:12" s="24" customFormat="1" ht="39" customHeight="1">
      <c r="A52" s="21">
        <v>25</v>
      </c>
      <c r="B52" s="38" t="s">
        <v>62</v>
      </c>
      <c r="C52" s="39" t="s">
        <v>53</v>
      </c>
      <c r="D52" s="41" t="s">
        <v>33</v>
      </c>
      <c r="E52" s="42">
        <v>3</v>
      </c>
      <c r="F52" s="115" t="s">
        <v>60</v>
      </c>
      <c r="G52" s="116"/>
      <c r="H52" s="116"/>
      <c r="I52" s="117"/>
      <c r="J52" s="95"/>
      <c r="K52" s="98">
        <f t="shared" si="2"/>
        <v>0</v>
      </c>
      <c r="L52" s="96">
        <f t="shared" si="3"/>
        <v>0</v>
      </c>
    </row>
    <row r="53" spans="1:12" s="24" customFormat="1" ht="39" customHeight="1">
      <c r="A53" s="21">
        <v>26</v>
      </c>
      <c r="B53" s="38" t="s">
        <v>62</v>
      </c>
      <c r="C53" s="39" t="s">
        <v>53</v>
      </c>
      <c r="D53" s="41" t="s">
        <v>34</v>
      </c>
      <c r="E53" s="42">
        <v>3</v>
      </c>
      <c r="F53" s="115" t="s">
        <v>60</v>
      </c>
      <c r="G53" s="116"/>
      <c r="H53" s="116"/>
      <c r="I53" s="117"/>
      <c r="J53" s="95"/>
      <c r="K53" s="98">
        <f t="shared" si="2"/>
        <v>0</v>
      </c>
      <c r="L53" s="96">
        <f t="shared" si="3"/>
        <v>0</v>
      </c>
    </row>
    <row r="54" spans="1:12" s="24" customFormat="1" ht="39" customHeight="1">
      <c r="A54" s="21">
        <v>27</v>
      </c>
      <c r="B54" s="38" t="s">
        <v>62</v>
      </c>
      <c r="C54" s="39" t="s">
        <v>53</v>
      </c>
      <c r="D54" s="41" t="s">
        <v>35</v>
      </c>
      <c r="E54" s="43">
        <v>3</v>
      </c>
      <c r="F54" s="115" t="s">
        <v>60</v>
      </c>
      <c r="G54" s="116"/>
      <c r="H54" s="116"/>
      <c r="I54" s="117"/>
      <c r="J54" s="95"/>
      <c r="K54" s="98">
        <f t="shared" si="2"/>
        <v>0</v>
      </c>
      <c r="L54" s="96">
        <f t="shared" si="3"/>
        <v>0</v>
      </c>
    </row>
    <row r="55" spans="1:12" s="24" customFormat="1" ht="39" customHeight="1">
      <c r="A55" s="27">
        <v>28</v>
      </c>
      <c r="B55" s="44" t="s">
        <v>62</v>
      </c>
      <c r="C55" s="45" t="s">
        <v>53</v>
      </c>
      <c r="D55" s="46" t="s">
        <v>36</v>
      </c>
      <c r="E55" s="47">
        <v>2000</v>
      </c>
      <c r="F55" s="115" t="s">
        <v>60</v>
      </c>
      <c r="G55" s="116"/>
      <c r="H55" s="116"/>
      <c r="I55" s="117"/>
      <c r="J55" s="95"/>
      <c r="K55" s="98">
        <f t="shared" si="2"/>
        <v>0</v>
      </c>
      <c r="L55" s="96">
        <f t="shared" si="3"/>
        <v>0</v>
      </c>
    </row>
    <row r="56" spans="1:27" ht="39" customHeight="1">
      <c r="A56" s="48"/>
      <c r="B56" s="49"/>
      <c r="C56" s="50"/>
      <c r="D56" s="51"/>
      <c r="E56" s="143" t="s">
        <v>37</v>
      </c>
      <c r="F56" s="144"/>
      <c r="G56" s="144"/>
      <c r="H56" s="144"/>
      <c r="I56" s="145"/>
      <c r="J56" s="100">
        <f>SUM(J41:J48,J50:J55)</f>
        <v>0</v>
      </c>
      <c r="K56" s="100">
        <f>SUM(K41:K48,K50:K55)</f>
        <v>0</v>
      </c>
      <c r="L56" s="100">
        <f>SUM(L41:L48,L50:L55)</f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39" customHeight="1">
      <c r="A57" s="52"/>
      <c r="B57" s="53"/>
      <c r="C57" s="54"/>
      <c r="D57" s="53"/>
      <c r="E57" s="55"/>
      <c r="F57" s="56"/>
      <c r="G57" s="54"/>
      <c r="H57" s="54"/>
      <c r="I57" s="54"/>
      <c r="J57" s="101"/>
      <c r="K57" s="102"/>
      <c r="L57" s="10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39" customHeight="1">
      <c r="A58" s="57"/>
      <c r="B58" s="58"/>
      <c r="C58" s="58"/>
      <c r="D58" s="58"/>
      <c r="E58" s="118" t="s">
        <v>38</v>
      </c>
      <c r="F58" s="118"/>
      <c r="G58" s="118"/>
      <c r="H58" s="118"/>
      <c r="I58" s="119"/>
      <c r="J58" s="104">
        <f>J38+J56</f>
        <v>0</v>
      </c>
      <c r="K58" s="104">
        <f>K38+K56</f>
        <v>0</v>
      </c>
      <c r="L58" s="105">
        <f>L38+L56</f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0:27" ht="39" customHeight="1">
      <c r="J59" s="106"/>
      <c r="K59" s="106"/>
      <c r="L59" s="10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6:27" ht="8.25" customHeight="1" thickBot="1">
      <c r="F60" s="60"/>
      <c r="G60" s="10"/>
      <c r="H60" s="10"/>
      <c r="I60" s="10"/>
      <c r="J60" s="86"/>
      <c r="K60" s="10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2:12" s="61" customFormat="1" ht="39" customHeight="1" thickBot="1">
      <c r="B61" s="62" t="s">
        <v>66</v>
      </c>
      <c r="C61" s="63"/>
      <c r="D61" s="113"/>
      <c r="G61" s="64"/>
      <c r="H61" s="62" t="s">
        <v>66</v>
      </c>
      <c r="I61" s="63"/>
      <c r="J61" s="146"/>
      <c r="K61" s="147"/>
      <c r="L61" s="108"/>
    </row>
    <row r="62" spans="2:16" s="65" customFormat="1" ht="39" customHeight="1" thickBot="1" thickTop="1">
      <c r="B62" s="66" t="s">
        <v>67</v>
      </c>
      <c r="C62" s="67"/>
      <c r="D62" s="114"/>
      <c r="G62" s="68"/>
      <c r="H62" s="69" t="s">
        <v>68</v>
      </c>
      <c r="I62" s="70"/>
      <c r="J62" s="153"/>
      <c r="K62" s="154"/>
      <c r="L62" s="108"/>
      <c r="M62" s="61"/>
      <c r="N62" s="61"/>
      <c r="O62" s="61"/>
      <c r="P62" s="61"/>
    </row>
    <row r="63" spans="2:16" s="65" customFormat="1" ht="39" customHeight="1" thickBot="1">
      <c r="B63" s="71"/>
      <c r="D63" s="1"/>
      <c r="E63" s="1"/>
      <c r="F63" s="72"/>
      <c r="H63" s="73" t="s">
        <v>69</v>
      </c>
      <c r="I63" s="67"/>
      <c r="J63" s="139"/>
      <c r="K63" s="140"/>
      <c r="L63" s="108"/>
      <c r="M63" s="61"/>
      <c r="N63" s="61"/>
      <c r="O63" s="61"/>
      <c r="P63" s="61"/>
    </row>
    <row r="64" spans="2:16" s="65" customFormat="1" ht="39" customHeight="1">
      <c r="B64" s="74" t="s">
        <v>70</v>
      </c>
      <c r="C64" s="1"/>
      <c r="D64" s="1"/>
      <c r="E64" s="72"/>
      <c r="F64" s="1"/>
      <c r="G64" s="64"/>
      <c r="H64" s="64"/>
      <c r="I64" s="64"/>
      <c r="J64" s="109"/>
      <c r="K64" s="109"/>
      <c r="L64" s="108"/>
      <c r="M64" s="61"/>
      <c r="N64" s="61"/>
      <c r="O64" s="61"/>
      <c r="P64" s="61"/>
    </row>
    <row r="65" spans="2:16" s="65" customFormat="1" ht="18.75" customHeight="1">
      <c r="B65" s="74" t="s">
        <v>71</v>
      </c>
      <c r="C65" s="1"/>
      <c r="D65" s="1"/>
      <c r="E65" s="72"/>
      <c r="F65" s="1"/>
      <c r="G65" s="64"/>
      <c r="H65" s="64"/>
      <c r="I65" s="64"/>
      <c r="J65" s="109"/>
      <c r="K65" s="109"/>
      <c r="L65" s="108"/>
      <c r="M65" s="61"/>
      <c r="N65" s="61"/>
      <c r="O65" s="61"/>
      <c r="P65" s="61"/>
    </row>
    <row r="66" spans="2:16" s="78" customFormat="1" ht="25.5" customHeight="1">
      <c r="B66" s="74" t="s">
        <v>72</v>
      </c>
      <c r="C66" s="75"/>
      <c r="D66" s="75"/>
      <c r="E66" s="76"/>
      <c r="F66" s="76"/>
      <c r="G66" s="77"/>
      <c r="H66" s="77"/>
      <c r="I66" s="77"/>
      <c r="J66" s="110"/>
      <c r="K66" s="111"/>
      <c r="L66" s="112"/>
      <c r="M66" s="76"/>
      <c r="N66" s="76"/>
      <c r="O66" s="76"/>
      <c r="P66" s="76"/>
    </row>
  </sheetData>
  <sheetProtection password="FA1F" sheet="1"/>
  <mergeCells count="41">
    <mergeCell ref="J62:K62"/>
    <mergeCell ref="F46:I46"/>
    <mergeCell ref="F47:I47"/>
    <mergeCell ref="F48:I48"/>
    <mergeCell ref="F50:I50"/>
    <mergeCell ref="J61:K61"/>
    <mergeCell ref="F49:I49"/>
    <mergeCell ref="F45:I45"/>
    <mergeCell ref="A33:D33"/>
    <mergeCell ref="A14:D14"/>
    <mergeCell ref="C7:L7"/>
    <mergeCell ref="C8:L8"/>
    <mergeCell ref="C10:D10"/>
    <mergeCell ref="A7:B7"/>
    <mergeCell ref="A8:B8"/>
    <mergeCell ref="A28:D28"/>
    <mergeCell ref="A24:D24"/>
    <mergeCell ref="J63:K63"/>
    <mergeCell ref="A20:D20"/>
    <mergeCell ref="K12:L12"/>
    <mergeCell ref="A12:D12"/>
    <mergeCell ref="E56:I56"/>
    <mergeCell ref="F42:I42"/>
    <mergeCell ref="C6:L6"/>
    <mergeCell ref="F55:I55"/>
    <mergeCell ref="E38:I38"/>
    <mergeCell ref="F44:I44"/>
    <mergeCell ref="F53:I53"/>
    <mergeCell ref="C1:D1"/>
    <mergeCell ref="C2:D2"/>
    <mergeCell ref="F40:I40"/>
    <mergeCell ref="A4:L4"/>
    <mergeCell ref="A39:D39"/>
    <mergeCell ref="F41:I41"/>
    <mergeCell ref="F51:I51"/>
    <mergeCell ref="F52:I52"/>
    <mergeCell ref="F54:I54"/>
    <mergeCell ref="E58:I58"/>
    <mergeCell ref="C9:L9"/>
    <mergeCell ref="A13:D13"/>
    <mergeCell ref="F43:I43"/>
  </mergeCells>
  <printOptions horizontalCentered="1"/>
  <pageMargins left="0.31496062992125984" right="0.31496062992125984" top="0.3937007874015748" bottom="0.1968503937007874" header="0.31496062992125984" footer="0.31496062992125984"/>
  <pageSetup fitToHeight="0" fitToWidth="1" horizontalDpi="600" verticalDpi="600" orientation="landscape" paperSize="9" scale="61" r:id="rId2"/>
  <rowBreaks count="2" manualBreakCount="2">
    <brk id="32" max="11" man="1"/>
    <brk id="4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Regina Sales Ferreira</dc:creator>
  <cp:keywords/>
  <dc:description/>
  <cp:lastModifiedBy>Patricia Regina Sales Ferreira</cp:lastModifiedBy>
  <cp:lastPrinted>2022-12-20T13:37:35Z</cp:lastPrinted>
  <dcterms:created xsi:type="dcterms:W3CDTF">2022-11-04T20:58:30Z</dcterms:created>
  <dcterms:modified xsi:type="dcterms:W3CDTF">2023-01-24T17:20:18Z</dcterms:modified>
  <cp:category/>
  <cp:version/>
  <cp:contentType/>
  <cp:contentStatus/>
</cp:coreProperties>
</file>