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3" activeTab="0"/>
  </bookViews>
  <sheets>
    <sheet name="CRON FIFI" sheetId="1" r:id="rId1"/>
  </sheets>
  <definedNames>
    <definedName name="_xlnm.Print_Area" localSheetId="0">'CRON FIFI'!$A$1:$AC$48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1">#REF!</definedName>
    <definedName name="Excel_BuiltIn_Print_Area_3_1">'CRON FIFI'!$A$1:$N$36</definedName>
    <definedName name="Excel_BuiltIn_Print_Area_3_1_1">'CRON FIFI'!$A$1:$N$36</definedName>
    <definedName name="Excel_BuiltIn_Print_Area_4_1">#REF!</definedName>
    <definedName name="Excel_BuiltIn_Print_Titles_2_1">#REF!</definedName>
    <definedName name="Excel_BuiltIn_Print_Titles_2_1_1">#REF!</definedName>
    <definedName name="SHARED_FORMULA_6_15_6_15_4">#REF!*#REF!</definedName>
    <definedName name="SHARED_FORMULA_6_19_6_19_4">#REF!*#REF!</definedName>
  </definedNames>
  <calcPr fullCalcOnLoad="1"/>
</workbook>
</file>

<file path=xl/sharedStrings.xml><?xml version="1.0" encoding="utf-8"?>
<sst xmlns="http://schemas.openxmlformats.org/spreadsheetml/2006/main" count="39" uniqueCount="27">
  <si>
    <t>PREFEITURA DO MUNICÍPIO DE MAUÁ</t>
  </si>
  <si>
    <t xml:space="preserve">SECRETARIA DE OBRAS </t>
  </si>
  <si>
    <t xml:space="preserve">                              OBRA:  Reforma e modernização do Ginásio Poliesportivo José Boscariol</t>
  </si>
  <si>
    <t xml:space="preserve">                              LOCAL: Rua Brasil - Pq das Américas - Mauá - SP</t>
  </si>
  <si>
    <t>CRONOGRAMA FÍSICO/FINANCEIRO</t>
  </si>
  <si>
    <t>TOMADA DE PREÇOS Nº 10/2014</t>
  </si>
  <si>
    <t>ITEM</t>
  </si>
  <si>
    <t>DESCRIÇÃO</t>
  </si>
  <si>
    <t>VALOR</t>
  </si>
  <si>
    <t>01</t>
  </si>
  <si>
    <t>02</t>
  </si>
  <si>
    <t>03</t>
  </si>
  <si>
    <t>04</t>
  </si>
  <si>
    <t>05</t>
  </si>
  <si>
    <t>SERVIÇOS PRELIMINARES</t>
  </si>
  <si>
    <t>Valor Mensal</t>
  </si>
  <si>
    <t>Percentual</t>
  </si>
  <si>
    <t>FECHAMENTO</t>
  </si>
  <si>
    <t>REFORMA - GINÁSIO</t>
  </si>
  <si>
    <t>REFORMA QUADRA EXTERNA</t>
  </si>
  <si>
    <t>REFORMA PLAYGROUND</t>
  </si>
  <si>
    <t>REFORMA PISTA DE SKATE</t>
  </si>
  <si>
    <t>LIMPEZA FINAL</t>
  </si>
  <si>
    <t>TOTAL MENSAL (R$)</t>
  </si>
  <si>
    <t>TOTAL ACUMULADO (R$)</t>
  </si>
  <si>
    <t>TOTAL MENSAL (%)</t>
  </si>
  <si>
    <t>TOTAL ACUMULADO (%)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</si>
</sst>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#,##0.00\ ;&quot; (&quot;#,##0.00\);&quot; -&quot;#\ ;@\ "/>
    <numFmt numFmtId="166" formatCode="_-* #,##0.00_-;\-* #,##0.00_-;_-* \-??_-;_-@_-"/>
    <numFmt numFmtId="167" formatCode="_(* #,##0.00_);_(* \(#,##0.00\);_(* \-??_);_(@_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15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7" borderId="0" applyNumberFormat="0" applyBorder="0" applyAlignment="0" applyProtection="0"/>
    <xf numFmtId="0" fontId="33" fillId="35" borderId="1" applyNumberFormat="0" applyAlignment="0" applyProtection="0"/>
    <xf numFmtId="0" fontId="4" fillId="36" borderId="2" applyNumberFormat="0" applyAlignment="0" applyProtection="0"/>
    <xf numFmtId="0" fontId="34" fillId="37" borderId="3" applyNumberFormat="0" applyAlignment="0" applyProtection="0"/>
    <xf numFmtId="0" fontId="5" fillId="38" borderId="4" applyNumberFormat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1" fillId="39" borderId="0" applyNumberFormat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44" borderId="0" applyNumberFormat="0" applyBorder="0" applyAlignment="0" applyProtection="0"/>
    <xf numFmtId="0" fontId="31" fillId="45" borderId="0" applyNumberFormat="0" applyBorder="0" applyAlignment="0" applyProtection="0"/>
    <xf numFmtId="0" fontId="2" fillId="29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31" fillId="47" borderId="0" applyNumberFormat="0" applyBorder="0" applyAlignment="0" applyProtection="0"/>
    <xf numFmtId="0" fontId="2" fillId="48" borderId="0" applyNumberFormat="0" applyBorder="0" applyAlignment="0" applyProtection="0"/>
    <xf numFmtId="0" fontId="36" fillId="49" borderId="1" applyNumberFormat="0" applyAlignment="0" applyProtection="0"/>
    <xf numFmtId="0" fontId="7" fillId="13" borderId="2" applyNumberFormat="0" applyAlignment="0" applyProtection="0"/>
    <xf numFmtId="0" fontId="37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8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39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6" fillId="0" borderId="14" applyNumberFormat="0" applyFill="0" applyAlignment="0" applyProtection="0"/>
    <xf numFmtId="0" fontId="45" fillId="0" borderId="15" applyNumberFormat="0" applyFill="0" applyAlignment="0" applyProtection="0"/>
    <xf numFmtId="0" fontId="17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3" fillId="0" borderId="18" applyNumberFormat="0" applyFill="0" applyAlignment="0" applyProtection="0"/>
    <xf numFmtId="166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24" xfId="0" applyBorder="1" applyAlignment="1">
      <alignment/>
    </xf>
    <xf numFmtId="0" fontId="19" fillId="0" borderId="0" xfId="80" applyFont="1" applyBorder="1" applyAlignment="1">
      <alignment horizontal="left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0" borderId="26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10" fontId="13" fillId="0" borderId="24" xfId="0" applyNumberFormat="1" applyFont="1" applyBorder="1" applyAlignment="1">
      <alignment horizontal="center"/>
    </xf>
    <xf numFmtId="0" fontId="20" fillId="55" borderId="27" xfId="0" applyNumberFormat="1" applyFont="1" applyFill="1" applyBorder="1" applyAlignment="1" applyProtection="1">
      <alignment horizontal="center" vertical="center"/>
      <protection/>
    </xf>
    <xf numFmtId="0" fontId="20" fillId="55" borderId="28" xfId="0" applyFont="1" applyFill="1" applyBorder="1" applyAlignment="1" applyProtection="1">
      <alignment horizontal="center" vertical="center"/>
      <protection/>
    </xf>
    <xf numFmtId="4" fontId="23" fillId="0" borderId="29" xfId="0" applyNumberFormat="1" applyFont="1" applyBorder="1" applyAlignment="1">
      <alignment vertical="center"/>
    </xf>
    <xf numFmtId="166" fontId="0" fillId="0" borderId="0" xfId="0" applyNumberFormat="1" applyAlignment="1">
      <alignment/>
    </xf>
    <xf numFmtId="4" fontId="23" fillId="0" borderId="22" xfId="0" applyNumberFormat="1" applyFont="1" applyBorder="1" applyAlignment="1">
      <alignment vertical="center"/>
    </xf>
    <xf numFmtId="3" fontId="23" fillId="38" borderId="22" xfId="106" applyNumberFormat="1" applyFont="1" applyFill="1" applyBorder="1" applyAlignment="1" applyProtection="1">
      <alignment horizontal="center" vertical="center"/>
      <protection/>
    </xf>
    <xf numFmtId="3" fontId="23" fillId="0" borderId="0" xfId="106" applyNumberFormat="1" applyFont="1" applyFill="1" applyBorder="1" applyAlignment="1" applyProtection="1">
      <alignment horizontal="center" vertical="center"/>
      <protection/>
    </xf>
    <xf numFmtId="3" fontId="23" fillId="0" borderId="24" xfId="106" applyNumberFormat="1" applyFont="1" applyFill="1" applyBorder="1" applyAlignment="1" applyProtection="1">
      <alignment horizontal="center" vertical="center"/>
      <protection/>
    </xf>
    <xf numFmtId="4" fontId="23" fillId="0" borderId="30" xfId="0" applyNumberFormat="1" applyFont="1" applyBorder="1" applyAlignment="1">
      <alignment vertical="center"/>
    </xf>
    <xf numFmtId="3" fontId="23" fillId="38" borderId="0" xfId="106" applyNumberFormat="1" applyFont="1" applyFill="1" applyBorder="1" applyAlignment="1" applyProtection="1">
      <alignment horizontal="center" vertical="center"/>
      <protection/>
    </xf>
    <xf numFmtId="3" fontId="23" fillId="38" borderId="24" xfId="106" applyNumberFormat="1" applyFont="1" applyFill="1" applyBorder="1" applyAlignment="1" applyProtection="1">
      <alignment horizontal="center" vertical="center"/>
      <protection/>
    </xf>
    <xf numFmtId="3" fontId="23" fillId="0" borderId="22" xfId="106" applyNumberFormat="1" applyFont="1" applyFill="1" applyBorder="1" applyAlignment="1" applyProtection="1">
      <alignment horizontal="center" vertical="center"/>
      <protection/>
    </xf>
    <xf numFmtId="166" fontId="0" fillId="0" borderId="22" xfId="0" applyNumberFormat="1" applyBorder="1" applyAlignment="1">
      <alignment/>
    </xf>
    <xf numFmtId="40" fontId="24" fillId="55" borderId="31" xfId="106" applyNumberFormat="1" applyFont="1" applyFill="1" applyBorder="1" applyAlignment="1" applyProtection="1">
      <alignment horizontal="left"/>
      <protection locked="0"/>
    </xf>
    <xf numFmtId="40" fontId="24" fillId="55" borderId="32" xfId="106" applyNumberFormat="1" applyFont="1" applyFill="1" applyBorder="1" applyAlignment="1" applyProtection="1">
      <alignment horizontal="left"/>
      <protection locked="0"/>
    </xf>
    <xf numFmtId="40" fontId="24" fillId="55" borderId="33" xfId="106" applyNumberFormat="1" applyFont="1" applyFill="1" applyBorder="1" applyAlignment="1" applyProtection="1">
      <alignment horizontal="left"/>
      <protection locked="0"/>
    </xf>
    <xf numFmtId="40" fontId="24" fillId="55" borderId="26" xfId="106" applyNumberFormat="1" applyFont="1" applyFill="1" applyBorder="1" applyAlignment="1" applyProtection="1">
      <alignment horizontal="left"/>
      <protection locked="0"/>
    </xf>
    <xf numFmtId="0" fontId="19" fillId="0" borderId="0" xfId="80" applyFont="1" applyBorder="1" applyAlignment="1">
      <alignment horizontal="left" vertical="center"/>
      <protection/>
    </xf>
    <xf numFmtId="0" fontId="18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0" fontId="20" fillId="55" borderId="28" xfId="106" applyNumberFormat="1" applyFont="1" applyFill="1" applyBorder="1" applyAlignment="1" applyProtection="1">
      <alignment horizontal="center" vertical="center"/>
      <protection/>
    </xf>
    <xf numFmtId="49" fontId="20" fillId="55" borderId="28" xfId="0" applyNumberFormat="1" applyFont="1" applyFill="1" applyBorder="1" applyAlignment="1" applyProtection="1">
      <alignment horizontal="center" vertical="center"/>
      <protection/>
    </xf>
    <xf numFmtId="0" fontId="21" fillId="55" borderId="34" xfId="0" applyNumberFormat="1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4" fontId="23" fillId="0" borderId="35" xfId="0" applyNumberFormat="1" applyFont="1" applyBorder="1" applyAlignment="1">
      <alignment vertical="center"/>
    </xf>
    <xf numFmtId="166" fontId="23" fillId="0" borderId="36" xfId="106" applyFont="1" applyFill="1" applyBorder="1" applyAlignment="1" applyProtection="1">
      <alignment horizontal="center" vertical="center"/>
      <protection/>
    </xf>
    <xf numFmtId="166" fontId="23" fillId="0" borderId="37" xfId="106" applyFont="1" applyFill="1" applyBorder="1" applyAlignment="1" applyProtection="1">
      <alignment horizontal="center" vertical="center"/>
      <protection/>
    </xf>
    <xf numFmtId="10" fontId="23" fillId="0" borderId="38" xfId="84" applyNumberFormat="1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166" fontId="23" fillId="0" borderId="29" xfId="106" applyFont="1" applyFill="1" applyBorder="1" applyAlignment="1" applyProtection="1">
      <alignment horizontal="center" vertical="center"/>
      <protection/>
    </xf>
    <xf numFmtId="166" fontId="23" fillId="0" borderId="39" xfId="106" applyFont="1" applyFill="1" applyBorder="1" applyAlignment="1" applyProtection="1">
      <alignment horizontal="center" vertical="center"/>
      <protection/>
    </xf>
    <xf numFmtId="10" fontId="23" fillId="0" borderId="30" xfId="84" applyNumberFormat="1" applyFont="1" applyFill="1" applyBorder="1" applyAlignment="1" applyProtection="1">
      <alignment horizontal="center" vertical="center"/>
      <protection locked="0"/>
    </xf>
    <xf numFmtId="10" fontId="23" fillId="0" borderId="40" xfId="84" applyNumberFormat="1" applyFont="1" applyFill="1" applyBorder="1" applyAlignment="1" applyProtection="1">
      <alignment horizontal="center" vertical="center"/>
      <protection locked="0"/>
    </xf>
    <xf numFmtId="40" fontId="24" fillId="55" borderId="41" xfId="106" applyNumberFormat="1" applyFont="1" applyFill="1" applyBorder="1" applyAlignment="1" applyProtection="1">
      <alignment horizontal="left"/>
      <protection locked="0"/>
    </xf>
    <xf numFmtId="167" fontId="25" fillId="55" borderId="42" xfId="106" applyNumberFormat="1" applyFont="1" applyFill="1" applyBorder="1" applyAlignment="1" applyProtection="1">
      <alignment horizontal="center"/>
      <protection locked="0"/>
    </xf>
    <xf numFmtId="167" fontId="25" fillId="55" borderId="43" xfId="106" applyNumberFormat="1" applyFont="1" applyFill="1" applyBorder="1" applyAlignment="1" applyProtection="1">
      <alignment horizontal="center"/>
      <protection locked="0"/>
    </xf>
    <xf numFmtId="40" fontId="24" fillId="55" borderId="44" xfId="106" applyNumberFormat="1" applyFont="1" applyFill="1" applyBorder="1" applyAlignment="1" applyProtection="1">
      <alignment horizontal="left"/>
      <protection locked="0"/>
    </xf>
    <xf numFmtId="10" fontId="25" fillId="55" borderId="45" xfId="84" applyNumberFormat="1" applyFont="1" applyFill="1" applyBorder="1" applyAlignment="1" applyProtection="1">
      <alignment horizontal="center"/>
      <protection locked="0"/>
    </xf>
    <xf numFmtId="40" fontId="24" fillId="55" borderId="27" xfId="106" applyNumberFormat="1" applyFont="1" applyFill="1" applyBorder="1" applyAlignment="1" applyProtection="1">
      <alignment horizontal="left"/>
      <protection locked="0"/>
    </xf>
    <xf numFmtId="10" fontId="25" fillId="55" borderId="28" xfId="84" applyNumberFormat="1" applyFont="1" applyFill="1" applyBorder="1" applyAlignment="1" applyProtection="1">
      <alignment horizontal="center"/>
      <protection locked="0"/>
    </xf>
    <xf numFmtId="0" fontId="19" fillId="0" borderId="0" xfId="81" applyFont="1" applyFill="1" applyBorder="1" applyAlignment="1" applyProtection="1">
      <alignment horizontal="left" vertical="center" wrapText="1"/>
      <protection locked="0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Separador de milhares 2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</cellStyles>
  <dxfs count="9"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sz val="11"/>
        <color rgb="FF000000"/>
      </font>
      <fill>
        <patternFill patternType="solid">
          <fgColor rgb="FF0033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1</xdr:col>
      <xdr:colOff>733425</xdr:colOff>
      <xdr:row>4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9239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view="pageBreakPreview" zoomScale="75" zoomScaleSheetLayoutView="75" zoomScalePageLayoutView="0" workbookViewId="0" topLeftCell="A15">
      <selection activeCell="B5" sqref="B5:N5"/>
    </sheetView>
  </sheetViews>
  <sheetFormatPr defaultColWidth="9.140625" defaultRowHeight="14.25" customHeight="1"/>
  <cols>
    <col min="1" max="1" width="6.7109375" style="0" customWidth="1"/>
    <col min="2" max="2" width="30.140625" style="0" customWidth="1"/>
    <col min="3" max="3" width="14.7109375" style="0" customWidth="1"/>
    <col min="4" max="4" width="13.7109375" style="0" customWidth="1"/>
    <col min="5" max="29" width="7.7109375" style="0" customWidth="1"/>
    <col min="30" max="30" width="13.7109375" style="0" customWidth="1"/>
  </cols>
  <sheetData>
    <row r="1" spans="1:3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5"/>
    </row>
    <row r="2" spans="1:30" ht="15" customHeight="1">
      <c r="A2" s="6"/>
      <c r="B2" s="7"/>
      <c r="C2" s="8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9"/>
      <c r="AD2" s="5"/>
    </row>
    <row r="3" spans="1:30" ht="15" customHeight="1">
      <c r="A3" s="6"/>
      <c r="B3" s="7"/>
      <c r="C3" s="8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9"/>
      <c r="AD3" s="5"/>
    </row>
    <row r="4" spans="1:29" ht="15" customHeight="1">
      <c r="A4" s="6"/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Y4" s="7"/>
      <c r="Z4" s="7"/>
      <c r="AA4" s="7"/>
      <c r="AB4" s="7"/>
      <c r="AC4" s="9"/>
    </row>
    <row r="5" spans="1:30" ht="15" customHeight="1">
      <c r="A5" s="6"/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Y5" s="7"/>
      <c r="Z5" s="7"/>
      <c r="AA5" s="7"/>
      <c r="AB5" s="7"/>
      <c r="AC5" s="9"/>
      <c r="AD5" s="5"/>
    </row>
    <row r="6" spans="1:30" ht="15" customHeight="1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Y6" s="7"/>
      <c r="Z6" s="7"/>
      <c r="AA6" s="7"/>
      <c r="AB6" s="7"/>
      <c r="AC6" s="9"/>
      <c r="AD6" s="5"/>
    </row>
    <row r="7" spans="1:30" ht="1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5"/>
    </row>
    <row r="8" spans="1:30" ht="15" customHeight="1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5"/>
    </row>
    <row r="9" spans="1:30" ht="13.5" customHeight="1">
      <c r="A9" s="11"/>
      <c r="B9" s="12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  <c r="O9" s="12"/>
      <c r="P9" s="12"/>
      <c r="Q9" s="12"/>
      <c r="R9" s="12"/>
      <c r="S9" s="14"/>
      <c r="T9" s="12"/>
      <c r="U9" s="12"/>
      <c r="V9" s="12"/>
      <c r="W9" s="12"/>
      <c r="X9" s="14"/>
      <c r="Y9" s="12"/>
      <c r="Z9" s="12"/>
      <c r="AA9" s="12"/>
      <c r="AB9" s="12"/>
      <c r="AC9" s="15"/>
      <c r="AD9" s="5"/>
    </row>
    <row r="10" spans="1:29" ht="15" customHeight="1">
      <c r="A10" s="16" t="s">
        <v>6</v>
      </c>
      <c r="B10" s="17" t="s">
        <v>7</v>
      </c>
      <c r="C10" s="36" t="s">
        <v>8</v>
      </c>
      <c r="D10" s="36"/>
      <c r="E10" s="37" t="s">
        <v>9</v>
      </c>
      <c r="F10" s="37"/>
      <c r="G10" s="37"/>
      <c r="H10" s="37"/>
      <c r="I10" s="37"/>
      <c r="J10" s="37" t="s">
        <v>10</v>
      </c>
      <c r="K10" s="37"/>
      <c r="L10" s="37"/>
      <c r="M10" s="37"/>
      <c r="N10" s="37"/>
      <c r="O10" s="37" t="s">
        <v>11</v>
      </c>
      <c r="P10" s="37"/>
      <c r="Q10" s="37"/>
      <c r="R10" s="37"/>
      <c r="S10" s="37"/>
      <c r="T10" s="37" t="s">
        <v>12</v>
      </c>
      <c r="U10" s="37"/>
      <c r="V10" s="37"/>
      <c r="W10" s="37"/>
      <c r="X10" s="37"/>
      <c r="Y10" s="37" t="s">
        <v>13</v>
      </c>
      <c r="Z10" s="37"/>
      <c r="AA10" s="37"/>
      <c r="AB10" s="37"/>
      <c r="AC10" s="37"/>
    </row>
    <row r="11" spans="1:30" ht="30" customHeight="1">
      <c r="A11" s="38">
        <v>1</v>
      </c>
      <c r="B11" s="39" t="s">
        <v>14</v>
      </c>
      <c r="C11" s="40">
        <v>1489.44</v>
      </c>
      <c r="D11" s="18" t="s">
        <v>15</v>
      </c>
      <c r="E11" s="41">
        <v>1489.44</v>
      </c>
      <c r="F11" s="41"/>
      <c r="G11" s="41"/>
      <c r="H11" s="41"/>
      <c r="I11" s="41"/>
      <c r="J11" s="42">
        <v>0</v>
      </c>
      <c r="K11" s="42"/>
      <c r="L11" s="42"/>
      <c r="M11" s="42"/>
      <c r="N11" s="42"/>
      <c r="O11" s="42">
        <v>0</v>
      </c>
      <c r="P11" s="42"/>
      <c r="Q11" s="42"/>
      <c r="R11" s="42"/>
      <c r="S11" s="42"/>
      <c r="T11" s="42">
        <v>0</v>
      </c>
      <c r="U11" s="42"/>
      <c r="V11" s="42"/>
      <c r="W11" s="42"/>
      <c r="X11" s="42"/>
      <c r="Y11" s="42">
        <v>0</v>
      </c>
      <c r="Z11" s="42"/>
      <c r="AA11" s="42"/>
      <c r="AB11" s="42"/>
      <c r="AC11" s="42"/>
      <c r="AD11" s="19"/>
    </row>
    <row r="12" spans="1:29" ht="30" customHeight="1">
      <c r="A12" s="38"/>
      <c r="B12" s="39"/>
      <c r="C12" s="40"/>
      <c r="D12" s="20"/>
      <c r="E12" s="21"/>
      <c r="F12" s="22"/>
      <c r="G12" s="22"/>
      <c r="H12" s="22"/>
      <c r="I12" s="23"/>
      <c r="J12" s="22"/>
      <c r="K12" s="22"/>
      <c r="L12" s="22"/>
      <c r="M12" s="22"/>
      <c r="N12" s="23"/>
      <c r="O12" s="22"/>
      <c r="P12" s="22"/>
      <c r="Q12" s="22"/>
      <c r="R12" s="22"/>
      <c r="S12" s="23"/>
      <c r="T12" s="22"/>
      <c r="U12" s="22"/>
      <c r="V12" s="22"/>
      <c r="W12" s="22"/>
      <c r="X12" s="23"/>
      <c r="Y12" s="22"/>
      <c r="Z12" s="22"/>
      <c r="AA12" s="22"/>
      <c r="AB12" s="22"/>
      <c r="AC12" s="23"/>
    </row>
    <row r="13" spans="1:29" ht="30" customHeight="1">
      <c r="A13" s="38"/>
      <c r="B13" s="39"/>
      <c r="C13" s="40"/>
      <c r="D13" s="24" t="s">
        <v>16</v>
      </c>
      <c r="E13" s="43">
        <v>1</v>
      </c>
      <c r="F13" s="43"/>
      <c r="G13" s="43"/>
      <c r="H13" s="43"/>
      <c r="I13" s="43"/>
      <c r="J13" s="43">
        <v>0</v>
      </c>
      <c r="K13" s="43"/>
      <c r="L13" s="43"/>
      <c r="M13" s="43"/>
      <c r="N13" s="43"/>
      <c r="O13" s="43">
        <v>0</v>
      </c>
      <c r="P13" s="43"/>
      <c r="Q13" s="43"/>
      <c r="R13" s="43"/>
      <c r="S13" s="43"/>
      <c r="T13" s="43">
        <v>0</v>
      </c>
      <c r="U13" s="43"/>
      <c r="V13" s="43"/>
      <c r="W13" s="43"/>
      <c r="X13" s="43"/>
      <c r="Y13" s="43">
        <v>0</v>
      </c>
      <c r="Z13" s="43"/>
      <c r="AA13" s="43"/>
      <c r="AB13" s="43"/>
      <c r="AC13" s="43"/>
    </row>
    <row r="14" spans="1:30" ht="30" customHeight="1">
      <c r="A14" s="38">
        <v>2</v>
      </c>
      <c r="B14" s="39" t="s">
        <v>17</v>
      </c>
      <c r="C14" s="40">
        <v>135914.37</v>
      </c>
      <c r="D14" s="18" t="s">
        <v>15</v>
      </c>
      <c r="E14" s="42">
        <v>54365.748</v>
      </c>
      <c r="F14" s="42"/>
      <c r="G14" s="42"/>
      <c r="H14" s="42"/>
      <c r="I14" s="42"/>
      <c r="J14" s="42">
        <v>54365.748</v>
      </c>
      <c r="K14" s="42"/>
      <c r="L14" s="42"/>
      <c r="M14" s="42"/>
      <c r="N14" s="42"/>
      <c r="O14" s="42">
        <v>27182.874</v>
      </c>
      <c r="P14" s="42"/>
      <c r="Q14" s="42"/>
      <c r="R14" s="42"/>
      <c r="S14" s="42"/>
      <c r="T14" s="42">
        <v>0</v>
      </c>
      <c r="U14" s="42"/>
      <c r="V14" s="42"/>
      <c r="W14" s="42"/>
      <c r="X14" s="42"/>
      <c r="Y14" s="42">
        <v>0</v>
      </c>
      <c r="Z14" s="42"/>
      <c r="AA14" s="42"/>
      <c r="AB14" s="42"/>
      <c r="AC14" s="42"/>
      <c r="AD14" s="19"/>
    </row>
    <row r="15" spans="1:30" ht="30" customHeight="1">
      <c r="A15" s="38"/>
      <c r="B15" s="39"/>
      <c r="C15" s="40"/>
      <c r="D15" s="20"/>
      <c r="E15" s="21"/>
      <c r="F15" s="25"/>
      <c r="G15" s="25"/>
      <c r="H15" s="25"/>
      <c r="I15" s="26"/>
      <c r="J15" s="21"/>
      <c r="K15" s="25"/>
      <c r="L15" s="25"/>
      <c r="M15" s="25"/>
      <c r="N15" s="25"/>
      <c r="O15" s="21"/>
      <c r="P15" s="25"/>
      <c r="Q15" s="22"/>
      <c r="R15" s="22"/>
      <c r="S15" s="22"/>
      <c r="T15" s="27"/>
      <c r="U15" s="22"/>
      <c r="V15" s="22"/>
      <c r="W15" s="22"/>
      <c r="X15" s="22"/>
      <c r="Y15" s="27"/>
      <c r="Z15" s="22"/>
      <c r="AA15" s="22"/>
      <c r="AB15" s="22"/>
      <c r="AC15" s="23"/>
      <c r="AD15" s="28"/>
    </row>
    <row r="16" spans="1:29" ht="30" customHeight="1">
      <c r="A16" s="38"/>
      <c r="B16" s="39"/>
      <c r="C16" s="40"/>
      <c r="D16" s="24" t="s">
        <v>16</v>
      </c>
      <c r="E16" s="43">
        <v>0.4</v>
      </c>
      <c r="F16" s="43"/>
      <c r="G16" s="43"/>
      <c r="H16" s="43"/>
      <c r="I16" s="43"/>
      <c r="J16" s="43">
        <v>0.4</v>
      </c>
      <c r="K16" s="43"/>
      <c r="L16" s="43"/>
      <c r="M16" s="43"/>
      <c r="N16" s="43"/>
      <c r="O16" s="43">
        <v>0.2</v>
      </c>
      <c r="P16" s="43"/>
      <c r="Q16" s="43"/>
      <c r="R16" s="43"/>
      <c r="S16" s="43"/>
      <c r="T16" s="43">
        <v>0</v>
      </c>
      <c r="U16" s="43"/>
      <c r="V16" s="43"/>
      <c r="W16" s="43"/>
      <c r="X16" s="43"/>
      <c r="Y16" s="43">
        <v>0</v>
      </c>
      <c r="Z16" s="43"/>
      <c r="AA16" s="43"/>
      <c r="AB16" s="43"/>
      <c r="AC16" s="43"/>
    </row>
    <row r="17" spans="1:30" ht="30" customHeight="1">
      <c r="A17" s="38">
        <v>3</v>
      </c>
      <c r="B17" s="39" t="s">
        <v>18</v>
      </c>
      <c r="C17" s="40">
        <v>109585.84</v>
      </c>
      <c r="D17" s="18" t="s">
        <v>15</v>
      </c>
      <c r="E17" s="42">
        <v>0</v>
      </c>
      <c r="F17" s="42"/>
      <c r="G17" s="42"/>
      <c r="H17" s="42"/>
      <c r="I17" s="42"/>
      <c r="J17" s="42">
        <v>36524.960472</v>
      </c>
      <c r="K17" s="42"/>
      <c r="L17" s="42"/>
      <c r="M17" s="42"/>
      <c r="N17" s="42"/>
      <c r="O17" s="42">
        <v>36524.960472</v>
      </c>
      <c r="P17" s="42"/>
      <c r="Q17" s="42"/>
      <c r="R17" s="42"/>
      <c r="S17" s="42"/>
      <c r="T17" s="42">
        <v>36535.919056</v>
      </c>
      <c r="U17" s="42"/>
      <c r="V17" s="42"/>
      <c r="W17" s="42"/>
      <c r="X17" s="42"/>
      <c r="Y17" s="42">
        <v>0</v>
      </c>
      <c r="Z17" s="42"/>
      <c r="AA17" s="42"/>
      <c r="AB17" s="42"/>
      <c r="AC17" s="42"/>
      <c r="AD17" s="19"/>
    </row>
    <row r="18" spans="1:29" ht="30" customHeight="1">
      <c r="A18" s="38"/>
      <c r="B18" s="39"/>
      <c r="C18" s="40"/>
      <c r="D18" s="20"/>
      <c r="E18" s="27"/>
      <c r="F18" s="22"/>
      <c r="G18" s="22"/>
      <c r="H18" s="22"/>
      <c r="I18" s="23"/>
      <c r="J18" s="25"/>
      <c r="K18" s="25"/>
      <c r="L18" s="25"/>
      <c r="M18" s="25"/>
      <c r="N18" s="26"/>
      <c r="O18" s="21"/>
      <c r="P18" s="25"/>
      <c r="Q18" s="25"/>
      <c r="R18" s="25"/>
      <c r="S18" s="26"/>
      <c r="T18" s="21"/>
      <c r="U18" s="25"/>
      <c r="V18" s="25"/>
      <c r="W18" s="25"/>
      <c r="X18" s="26"/>
      <c r="Y18" s="27"/>
      <c r="Z18" s="22"/>
      <c r="AA18" s="22"/>
      <c r="AB18" s="22"/>
      <c r="AC18" s="23"/>
    </row>
    <row r="19" spans="1:29" ht="30" customHeight="1">
      <c r="A19" s="38"/>
      <c r="B19" s="39"/>
      <c r="C19" s="40"/>
      <c r="D19" s="24" t="s">
        <v>16</v>
      </c>
      <c r="E19" s="43">
        <v>0</v>
      </c>
      <c r="F19" s="43"/>
      <c r="G19" s="43"/>
      <c r="H19" s="43"/>
      <c r="I19" s="43"/>
      <c r="J19" s="43">
        <v>0.3333</v>
      </c>
      <c r="K19" s="43"/>
      <c r="L19" s="43"/>
      <c r="M19" s="43"/>
      <c r="N19" s="43"/>
      <c r="O19" s="43">
        <v>0.3333</v>
      </c>
      <c r="P19" s="43"/>
      <c r="Q19" s="43"/>
      <c r="R19" s="43"/>
      <c r="S19" s="43"/>
      <c r="T19" s="43">
        <v>0.3334</v>
      </c>
      <c r="U19" s="43"/>
      <c r="V19" s="43"/>
      <c r="W19" s="43"/>
      <c r="X19" s="43"/>
      <c r="Y19" s="43">
        <v>0</v>
      </c>
      <c r="Z19" s="43"/>
      <c r="AA19" s="43"/>
      <c r="AB19" s="43"/>
      <c r="AC19" s="43"/>
    </row>
    <row r="20" spans="1:30" ht="30" customHeight="1">
      <c r="A20" s="38">
        <v>4</v>
      </c>
      <c r="B20" s="44" t="s">
        <v>19</v>
      </c>
      <c r="C20" s="40">
        <v>25319.72</v>
      </c>
      <c r="D20" s="18" t="s">
        <v>15</v>
      </c>
      <c r="E20" s="42">
        <v>0</v>
      </c>
      <c r="F20" s="42"/>
      <c r="G20" s="42"/>
      <c r="H20" s="42"/>
      <c r="I20" s="42"/>
      <c r="J20" s="42">
        <v>0</v>
      </c>
      <c r="K20" s="42"/>
      <c r="L20" s="42"/>
      <c r="M20" s="42"/>
      <c r="N20" s="42"/>
      <c r="O20" s="42">
        <v>5063.944</v>
      </c>
      <c r="P20" s="42"/>
      <c r="Q20" s="42"/>
      <c r="R20" s="42"/>
      <c r="S20" s="42"/>
      <c r="T20" s="42">
        <v>16457.818000000003</v>
      </c>
      <c r="U20" s="42"/>
      <c r="V20" s="42"/>
      <c r="W20" s="42"/>
      <c r="X20" s="42"/>
      <c r="Y20" s="42">
        <v>3797.958</v>
      </c>
      <c r="Z20" s="42"/>
      <c r="AA20" s="42"/>
      <c r="AB20" s="42"/>
      <c r="AC20" s="42"/>
      <c r="AD20" s="19"/>
    </row>
    <row r="21" spans="1:29" ht="30" customHeight="1">
      <c r="A21" s="38"/>
      <c r="B21" s="44"/>
      <c r="C21" s="40"/>
      <c r="D21" s="20"/>
      <c r="E21" s="27"/>
      <c r="F21" s="22"/>
      <c r="G21" s="22"/>
      <c r="H21" s="22"/>
      <c r="I21" s="23"/>
      <c r="J21" s="22"/>
      <c r="K21" s="22"/>
      <c r="L21" s="22"/>
      <c r="M21" s="22"/>
      <c r="N21" s="23"/>
      <c r="O21" s="22"/>
      <c r="P21" s="22"/>
      <c r="Q21" s="22"/>
      <c r="R21" s="25"/>
      <c r="S21" s="26"/>
      <c r="T21" s="25"/>
      <c r="U21" s="25"/>
      <c r="V21" s="25"/>
      <c r="W21" s="25"/>
      <c r="X21" s="26"/>
      <c r="Y21" s="25"/>
      <c r="Z21" s="22"/>
      <c r="AA21" s="22"/>
      <c r="AB21" s="22"/>
      <c r="AC21" s="23"/>
    </row>
    <row r="22" spans="1:29" ht="30" customHeight="1">
      <c r="A22" s="38"/>
      <c r="B22" s="44"/>
      <c r="C22" s="40"/>
      <c r="D22" s="24" t="s">
        <v>16</v>
      </c>
      <c r="E22" s="43">
        <v>0</v>
      </c>
      <c r="F22" s="43"/>
      <c r="G22" s="43"/>
      <c r="H22" s="43"/>
      <c r="I22" s="43"/>
      <c r="J22" s="43">
        <v>0</v>
      </c>
      <c r="K22" s="43"/>
      <c r="L22" s="43"/>
      <c r="M22" s="43"/>
      <c r="N22" s="43"/>
      <c r="O22" s="43">
        <v>0.2</v>
      </c>
      <c r="P22" s="43"/>
      <c r="Q22" s="43"/>
      <c r="R22" s="43"/>
      <c r="S22" s="43"/>
      <c r="T22" s="43">
        <v>0.65</v>
      </c>
      <c r="U22" s="43"/>
      <c r="V22" s="43"/>
      <c r="W22" s="43"/>
      <c r="X22" s="43"/>
      <c r="Y22" s="43">
        <v>0.15</v>
      </c>
      <c r="Z22" s="43"/>
      <c r="AA22" s="43"/>
      <c r="AB22" s="43"/>
      <c r="AC22" s="43"/>
    </row>
    <row r="23" spans="1:30" ht="30" customHeight="1">
      <c r="A23" s="38">
        <v>5</v>
      </c>
      <c r="B23" s="39" t="s">
        <v>20</v>
      </c>
      <c r="C23" s="40">
        <v>2754.38</v>
      </c>
      <c r="D23" s="18" t="s">
        <v>15</v>
      </c>
      <c r="E23" s="42">
        <v>0</v>
      </c>
      <c r="F23" s="42"/>
      <c r="G23" s="42"/>
      <c r="H23" s="42"/>
      <c r="I23" s="42"/>
      <c r="J23" s="45">
        <v>0</v>
      </c>
      <c r="K23" s="45"/>
      <c r="L23" s="45"/>
      <c r="M23" s="45"/>
      <c r="N23" s="45"/>
      <c r="O23" s="42">
        <v>0</v>
      </c>
      <c r="P23" s="42"/>
      <c r="Q23" s="42"/>
      <c r="R23" s="42"/>
      <c r="S23" s="42"/>
      <c r="T23" s="46">
        <v>1377.19</v>
      </c>
      <c r="U23" s="46"/>
      <c r="V23" s="46"/>
      <c r="W23" s="46"/>
      <c r="X23" s="46"/>
      <c r="Y23" s="42">
        <v>1377.19</v>
      </c>
      <c r="Z23" s="42"/>
      <c r="AA23" s="42"/>
      <c r="AB23" s="42"/>
      <c r="AC23" s="42"/>
      <c r="AD23" s="19"/>
    </row>
    <row r="24" spans="1:30" ht="30" customHeight="1">
      <c r="A24" s="38"/>
      <c r="B24" s="39"/>
      <c r="C24" s="40"/>
      <c r="D24" s="20"/>
      <c r="E24" s="27"/>
      <c r="F24" s="22"/>
      <c r="G24" s="22"/>
      <c r="H24" s="22"/>
      <c r="I24" s="23"/>
      <c r="J24" s="22"/>
      <c r="K24" s="22"/>
      <c r="L24" s="22"/>
      <c r="M24" s="22"/>
      <c r="N24" s="22"/>
      <c r="O24" s="27"/>
      <c r="P24" s="22"/>
      <c r="Q24" s="22"/>
      <c r="R24" s="22"/>
      <c r="S24" s="23"/>
      <c r="T24" s="22"/>
      <c r="U24" s="22"/>
      <c r="V24" s="25"/>
      <c r="W24" s="25"/>
      <c r="X24" s="25"/>
      <c r="Y24" s="25"/>
      <c r="Z24" s="25"/>
      <c r="AA24" s="25"/>
      <c r="AB24" s="22"/>
      <c r="AC24" s="23"/>
      <c r="AD24" s="5"/>
    </row>
    <row r="25" spans="1:29" ht="30" customHeight="1">
      <c r="A25" s="38"/>
      <c r="B25" s="39"/>
      <c r="C25" s="40"/>
      <c r="D25" s="24" t="s">
        <v>16</v>
      </c>
      <c r="E25" s="43">
        <v>0</v>
      </c>
      <c r="F25" s="43"/>
      <c r="G25" s="43"/>
      <c r="H25" s="43"/>
      <c r="I25" s="43"/>
      <c r="J25" s="47">
        <v>0</v>
      </c>
      <c r="K25" s="47"/>
      <c r="L25" s="47"/>
      <c r="M25" s="47"/>
      <c r="N25" s="47"/>
      <c r="O25" s="43">
        <v>0</v>
      </c>
      <c r="P25" s="43"/>
      <c r="Q25" s="43"/>
      <c r="R25" s="43"/>
      <c r="S25" s="43"/>
      <c r="T25" s="48">
        <v>0.5</v>
      </c>
      <c r="U25" s="48"/>
      <c r="V25" s="48"/>
      <c r="W25" s="48"/>
      <c r="X25" s="48"/>
      <c r="Y25" s="43">
        <v>0.5</v>
      </c>
      <c r="Z25" s="43"/>
      <c r="AA25" s="43"/>
      <c r="AB25" s="43"/>
      <c r="AC25" s="43"/>
    </row>
    <row r="26" spans="1:30" ht="30" customHeight="1">
      <c r="A26" s="38">
        <v>6</v>
      </c>
      <c r="B26" s="39" t="s">
        <v>21</v>
      </c>
      <c r="C26" s="40">
        <v>3767.25</v>
      </c>
      <c r="D26" s="18" t="s">
        <v>15</v>
      </c>
      <c r="E26" s="42">
        <v>0</v>
      </c>
      <c r="F26" s="42"/>
      <c r="G26" s="42"/>
      <c r="H26" s="42"/>
      <c r="I26" s="42"/>
      <c r="J26" s="42">
        <v>0</v>
      </c>
      <c r="K26" s="42"/>
      <c r="L26" s="42"/>
      <c r="M26" s="42"/>
      <c r="N26" s="42"/>
      <c r="O26" s="42">
        <v>0</v>
      </c>
      <c r="P26" s="42"/>
      <c r="Q26" s="42"/>
      <c r="R26" s="42"/>
      <c r="S26" s="42"/>
      <c r="T26" s="42">
        <v>1883.625</v>
      </c>
      <c r="U26" s="42"/>
      <c r="V26" s="42"/>
      <c r="W26" s="42"/>
      <c r="X26" s="42"/>
      <c r="Y26" s="42">
        <v>1883.625</v>
      </c>
      <c r="Z26" s="42"/>
      <c r="AA26" s="42"/>
      <c r="AB26" s="42"/>
      <c r="AC26" s="42"/>
      <c r="AD26" s="19"/>
    </row>
    <row r="27" spans="1:29" ht="30" customHeight="1">
      <c r="A27" s="38"/>
      <c r="B27" s="39"/>
      <c r="C27" s="40"/>
      <c r="D27" s="20"/>
      <c r="E27" s="27"/>
      <c r="F27" s="22"/>
      <c r="G27" s="22"/>
      <c r="H27" s="22"/>
      <c r="I27" s="23"/>
      <c r="J27" s="22"/>
      <c r="K27" s="22"/>
      <c r="L27" s="22"/>
      <c r="M27" s="22"/>
      <c r="N27" s="23"/>
      <c r="O27" s="22"/>
      <c r="P27" s="22"/>
      <c r="Q27" s="22"/>
      <c r="R27" s="22"/>
      <c r="S27" s="23"/>
      <c r="T27" s="22"/>
      <c r="U27" s="22"/>
      <c r="V27" s="25"/>
      <c r="W27" s="25"/>
      <c r="X27" s="25"/>
      <c r="Y27" s="25"/>
      <c r="Z27" s="25"/>
      <c r="AA27" s="25"/>
      <c r="AB27" s="22"/>
      <c r="AC27" s="23"/>
    </row>
    <row r="28" spans="1:29" ht="30" customHeight="1">
      <c r="A28" s="38"/>
      <c r="B28" s="39"/>
      <c r="C28" s="40"/>
      <c r="D28" s="24" t="s">
        <v>16</v>
      </c>
      <c r="E28" s="43">
        <v>0</v>
      </c>
      <c r="F28" s="43"/>
      <c r="G28" s="43"/>
      <c r="H28" s="43"/>
      <c r="I28" s="43"/>
      <c r="J28" s="43">
        <v>0</v>
      </c>
      <c r="K28" s="43"/>
      <c r="L28" s="43"/>
      <c r="M28" s="43"/>
      <c r="N28" s="43"/>
      <c r="O28" s="43">
        <v>0</v>
      </c>
      <c r="P28" s="43"/>
      <c r="Q28" s="43"/>
      <c r="R28" s="43"/>
      <c r="S28" s="43"/>
      <c r="T28" s="43">
        <v>0.5</v>
      </c>
      <c r="U28" s="43"/>
      <c r="V28" s="43"/>
      <c r="W28" s="43"/>
      <c r="X28" s="43"/>
      <c r="Y28" s="43">
        <v>0.5</v>
      </c>
      <c r="Z28" s="43"/>
      <c r="AA28" s="43"/>
      <c r="AB28" s="43"/>
      <c r="AC28" s="43"/>
    </row>
    <row r="29" spans="1:30" ht="30" customHeight="1">
      <c r="A29" s="38">
        <v>7</v>
      </c>
      <c r="B29" s="39" t="s">
        <v>22</v>
      </c>
      <c r="C29" s="40">
        <v>1787.5</v>
      </c>
      <c r="D29" s="18" t="s">
        <v>15</v>
      </c>
      <c r="E29" s="42">
        <v>0</v>
      </c>
      <c r="F29" s="42"/>
      <c r="G29" s="42"/>
      <c r="H29" s="42"/>
      <c r="I29" s="42"/>
      <c r="J29" s="42">
        <v>0</v>
      </c>
      <c r="K29" s="42"/>
      <c r="L29" s="42"/>
      <c r="M29" s="42"/>
      <c r="N29" s="42"/>
      <c r="O29" s="42">
        <v>0</v>
      </c>
      <c r="P29" s="42"/>
      <c r="Q29" s="42"/>
      <c r="R29" s="42"/>
      <c r="S29" s="42"/>
      <c r="T29" s="42">
        <v>0</v>
      </c>
      <c r="U29" s="42"/>
      <c r="V29" s="42"/>
      <c r="W29" s="42"/>
      <c r="X29" s="42"/>
      <c r="Y29" s="42">
        <v>1787.5</v>
      </c>
      <c r="Z29" s="42"/>
      <c r="AA29" s="42"/>
      <c r="AB29" s="42"/>
      <c r="AC29" s="42"/>
      <c r="AD29" s="19"/>
    </row>
    <row r="30" spans="1:29" ht="30" customHeight="1">
      <c r="A30" s="38"/>
      <c r="B30" s="39"/>
      <c r="C30" s="40"/>
      <c r="D30" s="20"/>
      <c r="E30" s="27"/>
      <c r="F30" s="22"/>
      <c r="G30" s="22"/>
      <c r="H30" s="22"/>
      <c r="I30" s="23"/>
      <c r="J30" s="22"/>
      <c r="K30" s="22"/>
      <c r="L30" s="22"/>
      <c r="M30" s="22"/>
      <c r="N30" s="23"/>
      <c r="O30" s="22"/>
      <c r="P30" s="22"/>
      <c r="Q30" s="22"/>
      <c r="R30" s="22"/>
      <c r="S30" s="23"/>
      <c r="T30" s="22"/>
      <c r="U30" s="22"/>
      <c r="V30" s="22"/>
      <c r="W30" s="22"/>
      <c r="X30" s="23"/>
      <c r="Y30" s="22"/>
      <c r="Z30" s="22"/>
      <c r="AA30" s="25"/>
      <c r="AB30" s="25"/>
      <c r="AC30" s="25"/>
    </row>
    <row r="31" spans="1:29" ht="30" customHeight="1">
      <c r="A31" s="38"/>
      <c r="B31" s="39"/>
      <c r="C31" s="40"/>
      <c r="D31" s="24" t="s">
        <v>16</v>
      </c>
      <c r="E31" s="43">
        <v>0</v>
      </c>
      <c r="F31" s="43"/>
      <c r="G31" s="43"/>
      <c r="H31" s="43"/>
      <c r="I31" s="43"/>
      <c r="J31" s="43">
        <v>0</v>
      </c>
      <c r="K31" s="43"/>
      <c r="L31" s="43"/>
      <c r="M31" s="43"/>
      <c r="N31" s="43"/>
      <c r="O31" s="43">
        <v>0</v>
      </c>
      <c r="P31" s="43"/>
      <c r="Q31" s="43"/>
      <c r="R31" s="43"/>
      <c r="S31" s="43"/>
      <c r="T31" s="43">
        <v>0</v>
      </c>
      <c r="U31" s="43"/>
      <c r="V31" s="43"/>
      <c r="W31" s="43"/>
      <c r="X31" s="43"/>
      <c r="Y31" s="43">
        <v>1</v>
      </c>
      <c r="Z31" s="43"/>
      <c r="AA31" s="43"/>
      <c r="AB31" s="43"/>
      <c r="AC31" s="43"/>
    </row>
    <row r="32" spans="1:30" ht="24.75" customHeight="1">
      <c r="A32" s="49" t="s">
        <v>23</v>
      </c>
      <c r="B32" s="49"/>
      <c r="C32" s="49"/>
      <c r="D32" s="29"/>
      <c r="E32" s="50">
        <f>SUM(E11,E14)</f>
        <v>55855.188</v>
      </c>
      <c r="F32" s="50"/>
      <c r="G32" s="50"/>
      <c r="H32" s="50"/>
      <c r="I32" s="50"/>
      <c r="J32" s="50">
        <f>SUM(J14,J17)</f>
        <v>90890.708472</v>
      </c>
      <c r="K32" s="50"/>
      <c r="L32" s="50"/>
      <c r="M32" s="50"/>
      <c r="N32" s="50"/>
      <c r="O32" s="50">
        <f>SUM(O14,O17,O20)</f>
        <v>68771.778472</v>
      </c>
      <c r="P32" s="50"/>
      <c r="Q32" s="50"/>
      <c r="R32" s="50"/>
      <c r="S32" s="50"/>
      <c r="T32" s="50">
        <f>SUM(T17,T20,T23,T26)</f>
        <v>56254.552056</v>
      </c>
      <c r="U32" s="50"/>
      <c r="V32" s="50"/>
      <c r="W32" s="50"/>
      <c r="X32" s="50"/>
      <c r="Y32" s="50">
        <f>SUM(Y20,Y23,Y26,Y29)</f>
        <v>8846.273000000001</v>
      </c>
      <c r="Z32" s="50"/>
      <c r="AA32" s="50"/>
      <c r="AB32" s="50"/>
      <c r="AC32" s="50"/>
      <c r="AD32" s="19"/>
    </row>
    <row r="33" spans="1:29" ht="24.75" customHeight="1">
      <c r="A33" s="49" t="s">
        <v>24</v>
      </c>
      <c r="B33" s="49"/>
      <c r="C33" s="49"/>
      <c r="D33" s="30"/>
      <c r="E33" s="51">
        <f>E32</f>
        <v>55855.188</v>
      </c>
      <c r="F33" s="51"/>
      <c r="G33" s="51"/>
      <c r="H33" s="51"/>
      <c r="I33" s="51"/>
      <c r="J33" s="51">
        <f>E33+J32</f>
        <v>146745.896472</v>
      </c>
      <c r="K33" s="51"/>
      <c r="L33" s="51"/>
      <c r="M33" s="51"/>
      <c r="N33" s="51"/>
      <c r="O33" s="51">
        <f>J33+O32</f>
        <v>215517.674944</v>
      </c>
      <c r="P33" s="51"/>
      <c r="Q33" s="51"/>
      <c r="R33" s="51"/>
      <c r="S33" s="51"/>
      <c r="T33" s="51">
        <f>O33+T32</f>
        <v>271772.227</v>
      </c>
      <c r="U33" s="51"/>
      <c r="V33" s="51"/>
      <c r="W33" s="51"/>
      <c r="X33" s="51"/>
      <c r="Y33" s="51">
        <f>T33+Y32</f>
        <v>280618.5</v>
      </c>
      <c r="Z33" s="51"/>
      <c r="AA33" s="51"/>
      <c r="AB33" s="51"/>
      <c r="AC33" s="51"/>
    </row>
    <row r="34" spans="1:29" ht="24.75" customHeight="1">
      <c r="A34" s="52" t="s">
        <v>25</v>
      </c>
      <c r="B34" s="52"/>
      <c r="C34" s="52"/>
      <c r="D34" s="31"/>
      <c r="E34" s="53">
        <f>(E32/Y33)</f>
        <v>0.19904314220195746</v>
      </c>
      <c r="F34" s="53"/>
      <c r="G34" s="53"/>
      <c r="H34" s="53"/>
      <c r="I34" s="53"/>
      <c r="J34" s="53">
        <f>(J32/Y33)</f>
        <v>0.3238942139310131</v>
      </c>
      <c r="K34" s="53"/>
      <c r="L34" s="53"/>
      <c r="M34" s="53"/>
      <c r="N34" s="53"/>
      <c r="O34" s="53">
        <f>(O32/Y33)</f>
        <v>0.24507214767379915</v>
      </c>
      <c r="P34" s="53"/>
      <c r="Q34" s="53"/>
      <c r="R34" s="53"/>
      <c r="S34" s="53"/>
      <c r="T34" s="53">
        <f>(T32/Y33)</f>
        <v>0.2004662987507951</v>
      </c>
      <c r="U34" s="53"/>
      <c r="V34" s="53"/>
      <c r="W34" s="53"/>
      <c r="X34" s="53"/>
      <c r="Y34" s="53">
        <f>(Y32/Y33)</f>
        <v>0.031524197442435196</v>
      </c>
      <c r="Z34" s="53"/>
      <c r="AA34" s="53"/>
      <c r="AB34" s="53"/>
      <c r="AC34" s="53"/>
    </row>
    <row r="35" spans="1:29" ht="24.75" customHeight="1">
      <c r="A35" s="54" t="s">
        <v>26</v>
      </c>
      <c r="B35" s="54"/>
      <c r="C35" s="54"/>
      <c r="D35" s="32"/>
      <c r="E35" s="55">
        <f>E34</f>
        <v>0.19904314220195746</v>
      </c>
      <c r="F35" s="55"/>
      <c r="G35" s="55"/>
      <c r="H35" s="55"/>
      <c r="I35" s="55"/>
      <c r="J35" s="55">
        <f>SUM(J34,E35)</f>
        <v>0.5229373561329705</v>
      </c>
      <c r="K35" s="55"/>
      <c r="L35" s="55"/>
      <c r="M35" s="55"/>
      <c r="N35" s="55"/>
      <c r="O35" s="55">
        <f>SUM(O34,J35)</f>
        <v>0.7680095038067697</v>
      </c>
      <c r="P35" s="55"/>
      <c r="Q35" s="55"/>
      <c r="R35" s="55"/>
      <c r="S35" s="55"/>
      <c r="T35" s="55">
        <f>SUM(T34,O35)</f>
        <v>0.9684758025575648</v>
      </c>
      <c r="U35" s="55"/>
      <c r="V35" s="55"/>
      <c r="W35" s="55"/>
      <c r="X35" s="55"/>
      <c r="Y35" s="55">
        <f>SUM(Y34,T35)</f>
        <v>1</v>
      </c>
      <c r="Z35" s="55"/>
      <c r="AA35" s="55"/>
      <c r="AB35" s="55"/>
      <c r="AC35" s="55"/>
    </row>
    <row r="43" spans="1:7" ht="14.25" customHeight="1">
      <c r="A43" s="7"/>
      <c r="B43" s="56"/>
      <c r="C43" s="56"/>
      <c r="D43" s="56"/>
      <c r="E43" s="56"/>
      <c r="F43" s="56"/>
      <c r="G43" s="7"/>
    </row>
    <row r="44" spans="1:7" ht="14.25" customHeight="1">
      <c r="A44" s="7"/>
      <c r="B44" s="7"/>
      <c r="C44" s="7"/>
      <c r="D44" s="7"/>
      <c r="E44" s="7"/>
      <c r="F44" s="7"/>
      <c r="G44" s="7"/>
    </row>
    <row r="45" spans="1:7" ht="14.25" customHeight="1">
      <c r="A45" s="7"/>
      <c r="B45" s="7"/>
      <c r="C45" s="7"/>
      <c r="D45" s="7"/>
      <c r="E45" s="7"/>
      <c r="F45" s="7"/>
      <c r="G45" s="7"/>
    </row>
    <row r="46" spans="1:7" ht="14.25" customHeight="1">
      <c r="A46" s="7"/>
      <c r="B46" s="56"/>
      <c r="C46" s="56"/>
      <c r="D46" s="56"/>
      <c r="E46" s="56"/>
      <c r="F46" s="56"/>
      <c r="G46" s="7"/>
    </row>
  </sheetData>
  <sheetProtection selectLockedCells="1" selectUnlockedCells="1"/>
  <mergeCells count="127">
    <mergeCell ref="B43:F43"/>
    <mergeCell ref="B46:F46"/>
    <mergeCell ref="A35:C35"/>
    <mergeCell ref="E35:I35"/>
    <mergeCell ref="J35:N35"/>
    <mergeCell ref="O35:S35"/>
    <mergeCell ref="T35:X35"/>
    <mergeCell ref="Y35:AC35"/>
    <mergeCell ref="A34:C34"/>
    <mergeCell ref="E34:I34"/>
    <mergeCell ref="J34:N34"/>
    <mergeCell ref="O34:S34"/>
    <mergeCell ref="T34:X34"/>
    <mergeCell ref="Y34:AC34"/>
    <mergeCell ref="A33:C33"/>
    <mergeCell ref="E33:I33"/>
    <mergeCell ref="J33:N33"/>
    <mergeCell ref="O33:S33"/>
    <mergeCell ref="T33:X33"/>
    <mergeCell ref="Y33:AC33"/>
    <mergeCell ref="A32:C32"/>
    <mergeCell ref="E32:I32"/>
    <mergeCell ref="J32:N32"/>
    <mergeCell ref="O32:S32"/>
    <mergeCell ref="T32:X32"/>
    <mergeCell ref="Y32:AC32"/>
    <mergeCell ref="T29:X29"/>
    <mergeCell ref="Y29:AC29"/>
    <mergeCell ref="E31:I31"/>
    <mergeCell ref="J31:N31"/>
    <mergeCell ref="O31:S31"/>
    <mergeCell ref="T31:X31"/>
    <mergeCell ref="Y31:AC31"/>
    <mergeCell ref="A29:A31"/>
    <mergeCell ref="B29:B31"/>
    <mergeCell ref="C29:C31"/>
    <mergeCell ref="E29:I29"/>
    <mergeCell ref="J29:N29"/>
    <mergeCell ref="O29:S29"/>
    <mergeCell ref="T26:X26"/>
    <mergeCell ref="Y26:AC26"/>
    <mergeCell ref="E28:I28"/>
    <mergeCell ref="J28:N28"/>
    <mergeCell ref="O28:S28"/>
    <mergeCell ref="T28:X28"/>
    <mergeCell ref="Y28:AC28"/>
    <mergeCell ref="A26:A28"/>
    <mergeCell ref="B26:B28"/>
    <mergeCell ref="C26:C28"/>
    <mergeCell ref="E26:I26"/>
    <mergeCell ref="J26:N26"/>
    <mergeCell ref="O26:S26"/>
    <mergeCell ref="T23:X23"/>
    <mergeCell ref="Y23:AC23"/>
    <mergeCell ref="E25:I25"/>
    <mergeCell ref="J25:N25"/>
    <mergeCell ref="O25:S25"/>
    <mergeCell ref="T25:X25"/>
    <mergeCell ref="Y25:AC25"/>
    <mergeCell ref="A23:A25"/>
    <mergeCell ref="B23:B25"/>
    <mergeCell ref="C23:C25"/>
    <mergeCell ref="E23:I23"/>
    <mergeCell ref="J23:N23"/>
    <mergeCell ref="O23:S23"/>
    <mergeCell ref="T20:X20"/>
    <mergeCell ref="Y20:AC20"/>
    <mergeCell ref="E22:I22"/>
    <mergeCell ref="J22:N22"/>
    <mergeCell ref="O22:S22"/>
    <mergeCell ref="T22:X22"/>
    <mergeCell ref="Y22:AC22"/>
    <mergeCell ref="A20:A22"/>
    <mergeCell ref="B20:B22"/>
    <mergeCell ref="C20:C22"/>
    <mergeCell ref="E20:I20"/>
    <mergeCell ref="J20:N20"/>
    <mergeCell ref="O20:S20"/>
    <mergeCell ref="T17:X17"/>
    <mergeCell ref="Y17:AC17"/>
    <mergeCell ref="E19:I19"/>
    <mergeCell ref="J19:N19"/>
    <mergeCell ref="O19:S19"/>
    <mergeCell ref="T19:X19"/>
    <mergeCell ref="Y19:AC19"/>
    <mergeCell ref="A17:A19"/>
    <mergeCell ref="B17:B19"/>
    <mergeCell ref="C17:C19"/>
    <mergeCell ref="E17:I17"/>
    <mergeCell ref="J17:N17"/>
    <mergeCell ref="O17:S17"/>
    <mergeCell ref="T14:X14"/>
    <mergeCell ref="Y14:AC14"/>
    <mergeCell ref="E16:I16"/>
    <mergeCell ref="J16:N16"/>
    <mergeCell ref="O16:S16"/>
    <mergeCell ref="T16:X16"/>
    <mergeCell ref="Y16:AC16"/>
    <mergeCell ref="A14:A16"/>
    <mergeCell ref="B14:B16"/>
    <mergeCell ref="C14:C16"/>
    <mergeCell ref="E14:I14"/>
    <mergeCell ref="J14:N14"/>
    <mergeCell ref="O14:S14"/>
    <mergeCell ref="T11:X11"/>
    <mergeCell ref="Y11:AC11"/>
    <mergeCell ref="E13:I13"/>
    <mergeCell ref="J13:N13"/>
    <mergeCell ref="O13:S13"/>
    <mergeCell ref="T13:X13"/>
    <mergeCell ref="Y13:AC13"/>
    <mergeCell ref="A11:A13"/>
    <mergeCell ref="B11:B13"/>
    <mergeCell ref="C11:C13"/>
    <mergeCell ref="E11:I11"/>
    <mergeCell ref="J11:N11"/>
    <mergeCell ref="O11:S11"/>
    <mergeCell ref="B4:N4"/>
    <mergeCell ref="B5:N5"/>
    <mergeCell ref="A7:AC7"/>
    <mergeCell ref="A8:AC8"/>
    <mergeCell ref="C10:D10"/>
    <mergeCell ref="E10:I10"/>
    <mergeCell ref="J10:N10"/>
    <mergeCell ref="O10:S10"/>
    <mergeCell ref="T10:X10"/>
    <mergeCell ref="Y10:AC10"/>
  </mergeCells>
  <conditionalFormatting sqref="E12:N12 E15:N15 E18:I18 E21:N21 E24:N24 E27:N27 E30:N30 M18:N18">
    <cfRule type="cellIs" priority="1" dxfId="8" operator="greaterThan" stopIfTrue="1">
      <formula>0</formula>
    </cfRule>
  </conditionalFormatting>
  <conditionalFormatting sqref="O12:S12 O15:S15 O18:S18 O21:S21 O24:S24 O27:S27 O30:S30">
    <cfRule type="cellIs" priority="2" dxfId="8" operator="greaterThan" stopIfTrue="1">
      <formula>0</formula>
    </cfRule>
  </conditionalFormatting>
  <conditionalFormatting sqref="T12:X12 T15:X15 T18:X18 T21:X21 T24:X24 T27:U27 T30:X30">
    <cfRule type="cellIs" priority="3" dxfId="8" operator="greaterThan" stopIfTrue="1">
      <formula>0</formula>
    </cfRule>
  </conditionalFormatting>
  <conditionalFormatting sqref="Y12:AC12 Y15:AC15 Y18:AC18 Y21:AC21 Y24:AC24 Y30:Z30 AB27:AC27">
    <cfRule type="cellIs" priority="4" dxfId="8" operator="greaterThan" stopIfTrue="1">
      <formula>0</formula>
    </cfRule>
  </conditionalFormatting>
  <conditionalFormatting sqref="V27:X27">
    <cfRule type="cellIs" priority="5" dxfId="8" operator="greaterThan" stopIfTrue="1">
      <formula>0</formula>
    </cfRule>
  </conditionalFormatting>
  <conditionalFormatting sqref="Y27:AA27">
    <cfRule type="cellIs" priority="6" dxfId="8" operator="greaterThan" stopIfTrue="1">
      <formula>0</formula>
    </cfRule>
  </conditionalFormatting>
  <conditionalFormatting sqref="AA30:AC30">
    <cfRule type="cellIs" priority="7" dxfId="8" operator="greaterThan" stopIfTrue="1">
      <formula>0</formula>
    </cfRule>
  </conditionalFormatting>
  <conditionalFormatting sqref="J18:L18">
    <cfRule type="cellIs" priority="8" dxfId="8" operator="greaterThan" stopIfTrue="1">
      <formula>0</formula>
    </cfRule>
  </conditionalFormatting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2014-05-21T20:03:06Z</dcterms:created>
  <dcterms:modified xsi:type="dcterms:W3CDTF">2014-05-21T20:03:06Z</dcterms:modified>
  <cp:category/>
  <cp:version/>
  <cp:contentType/>
  <cp:contentStatus/>
</cp:coreProperties>
</file>