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LANILHA" sheetId="1" r:id="rId1"/>
  </sheets>
  <definedNames>
    <definedName name="_xlnm.Print_Area" localSheetId="0">'PLANILHA'!$A$1:$F$237</definedName>
    <definedName name="_xlnm.Print_Titles" localSheetId="0">'PLANILHA'!$1:$9</definedName>
    <definedName name="Excel_BuiltIn_Print_Area_1_1">'PLANILHA'!$A$1:$F$238</definedName>
    <definedName name="Excel_BuiltIn_Print_Area_4">#REF!</definedName>
    <definedName name="Excel_BuiltIn_Print_Titles_1_1">'PLANILHA'!$A$1:$HX$9</definedName>
    <definedName name="Excel_BuiltIn_Print_Titles_1_1_1">'PLANILHA'!$A$1:$HW$9</definedName>
    <definedName name="Excel_BuiltIn_Print_Titles_1_1_1_1">'PLANILHA'!$A$1:$HS$9</definedName>
    <definedName name="Excel_BuiltIn_Print_Titles_5">#REF!</definedName>
  </definedNames>
  <calcPr fullCalcOnLoad="1"/>
</workbook>
</file>

<file path=xl/sharedStrings.xml><?xml version="1.0" encoding="utf-8"?>
<sst xmlns="http://schemas.openxmlformats.org/spreadsheetml/2006/main" count="556" uniqueCount="374">
  <si>
    <t xml:space="preserve">                                  PREFEITURA DO MUNICÍPIO DE MAUÁ</t>
  </si>
  <si>
    <t xml:space="preserve">                                  SECRETARIA DE OBRAS</t>
  </si>
  <si>
    <t>TOMADA DE PREÇOS Nº 06/2014</t>
  </si>
  <si>
    <r>
      <t xml:space="preserve">OBJETO: </t>
    </r>
    <r>
      <rPr>
        <sz val="10"/>
        <rFont val="Arial"/>
        <family val="2"/>
      </rPr>
      <t>Reforma e adequação de prédio público para instalação do centro de referência especializada para população em situação de rua e albergue.</t>
    </r>
  </si>
  <si>
    <t xml:space="preserve"> </t>
  </si>
  <si>
    <t>Base: Abril/14</t>
  </si>
  <si>
    <t>ITEM</t>
  </si>
  <si>
    <t>DISCRIMINAÇÃO DOS SERVIÇOS</t>
  </si>
  <si>
    <t>UNID</t>
  </si>
  <si>
    <t>QTDE</t>
  </si>
  <si>
    <t>PREÇO UNITÁRIO</t>
  </si>
  <si>
    <t>PREÇO TOTAL</t>
  </si>
  <si>
    <t>SERVIÇOS PRELIMINARES</t>
  </si>
  <si>
    <t>1.1</t>
  </si>
  <si>
    <t>DESENVOLVIMENTO DE PRANCHA TÉCNICA EM FORMATO A1 (PROJETOS EXECUTIVOS – ARQUITETÔNICO, ELÉTRICA, SPDA, REDE LÓGICA, HIDRÁULICA E PREVENÇÃO E COMBATE A INCÊNDIO COM AS RESPECTIVAS APROVAÇÕES JUNTO ÀS CONCESSIONÁRIAS)</t>
  </si>
  <si>
    <t>UN</t>
  </si>
  <si>
    <t>1.2</t>
  </si>
  <si>
    <t>TAPUME CHAPA COMPENSADA 6MM</t>
  </si>
  <si>
    <t>M2</t>
  </si>
  <si>
    <t>1.3</t>
  </si>
  <si>
    <t>PLACA DE OBRA EM CHAPA DE ACO GALVANIZADO</t>
  </si>
  <si>
    <t>1.4</t>
  </si>
  <si>
    <t>LIMPEZA MECANIZADA GERAL, INCLUSIVE REMOÇÃO DA COBERTURA VEGETAL - TRONCOS COM DIÂMETRO ATÉ 10CM - SEM TRANSPORTE</t>
  </si>
  <si>
    <t>1.5</t>
  </si>
  <si>
    <t>REMOÇÃO DE ENTULHO COM CAÇAMBA METÁLICA, INCLUSIVE CARGA MANUAL E DESCARGA EM BOTA-FORA</t>
  </si>
  <si>
    <t>SUBTOTAL</t>
  </si>
  <si>
    <t>RETIRADAS E DEMOLIÇÕES</t>
  </si>
  <si>
    <t>2.1</t>
  </si>
  <si>
    <t>DEMOLIÇÃO MANUAL DE CONCRETO SIMPLES</t>
  </si>
  <si>
    <t>M3</t>
  </si>
  <si>
    <t>2.2</t>
  </si>
  <si>
    <t>DEMOLIÇÃO DE REVESTIMENTO CERÂMICO OU SIMILAR</t>
  </si>
  <si>
    <t>2.3</t>
  </si>
  <si>
    <t>2.4</t>
  </si>
  <si>
    <t>RETIRADA DE ESQUADRIAS METÁLICAS EM GERAL, PORTAS OU CAIXILHOS</t>
  </si>
  <si>
    <t>2.5</t>
  </si>
  <si>
    <t>RETIRADA DE FOLHAS DE PORTA DE PASSAGEM OU JANELA</t>
  </si>
  <si>
    <t>2.6</t>
  </si>
  <si>
    <t>RETIRADA DE PLACAS DIVISÓRIAS DE GRANILITE OU SIMILAR</t>
  </si>
  <si>
    <t>3</t>
  </si>
  <si>
    <t>FECHAMENTO COM MURO E GRADIL</t>
  </si>
  <si>
    <t>3.1</t>
  </si>
  <si>
    <t>FV.15/16 - MURO DE FECHO EM BLOCOS E ESTRUTURA DE CONCRETO, FUNDAÇÃO COM BROCAS</t>
  </si>
  <si>
    <t>M</t>
  </si>
  <si>
    <t>3.2</t>
  </si>
  <si>
    <t>FP.02 - GRADIL DE FERRO PERFILADO, TIPO PARQUE COM MURETA - GPM-1/DEPAVE</t>
  </si>
  <si>
    <t>3.3</t>
  </si>
  <si>
    <t>FC.02 - CERCA DE TELA GALVANIZADA, MOURÃO EM "T" DE CONCRETO COM MURETA</t>
  </si>
  <si>
    <t>4</t>
  </si>
  <si>
    <t>PINTURA DO MURO</t>
  </si>
  <si>
    <t>4.1</t>
  </si>
  <si>
    <t>TINTA ACRÍLICA - CONCRETO OU REBOCO SEM MASSA CORRIDA</t>
  </si>
  <si>
    <t>5</t>
  </si>
  <si>
    <t>VEDOS</t>
  </si>
  <si>
    <t>5.1</t>
  </si>
  <si>
    <t>BLOCOS VAZADOS DE CONCRETO - 14CM</t>
  </si>
  <si>
    <t>5.2</t>
  </si>
  <si>
    <t>FECHAMENTO E DIVISÓRIA EM PLACAS DE GESSO ACARTONADO, RESISTÊNCIA AOFOGO 60 MINUTOS, ESPESSURA TOTAL DE 12 CM, COM MIOLO EM LÃ DE VIDRO</t>
  </si>
  <si>
    <t>5.3</t>
  </si>
  <si>
    <t>PLACAS DE GRANILITE - 40MM DE ESPESSURA</t>
  </si>
  <si>
    <t>6</t>
  </si>
  <si>
    <t>REVESTIMENTO DE PAREDE</t>
  </si>
  <si>
    <t>6.1</t>
  </si>
  <si>
    <t>CHAPISCO COMUM - ARGAMASSA DE CIMENTO E AREIA 1:3</t>
  </si>
  <si>
    <t>6.2</t>
  </si>
  <si>
    <t>EMBOÇO INTERNO - ARGAMASSA DE CIMENTO E AREIA 1:3</t>
  </si>
  <si>
    <t>6.3</t>
  </si>
  <si>
    <t>REBOCO INTERNO - ARGAMASSA PRÉ-FABRICADA</t>
  </si>
  <si>
    <t>6.4</t>
  </si>
  <si>
    <t>AZULEJOS, JUNTAS AMARRAÇÃO OU A PRUMO - ASSENTES COM ARGAMASSA COMUM</t>
  </si>
  <si>
    <t>7</t>
  </si>
  <si>
    <t>REVESTIMENTO DE PISO</t>
  </si>
  <si>
    <t>7.1</t>
  </si>
  <si>
    <t>PISO CERÂMICO ESMALTADO  (PEI-5) - ASSENTADO COM ARGAMASSA COMUM</t>
  </si>
  <si>
    <t>7.2</t>
  </si>
  <si>
    <t>PASSEIO DE CONCRETO, FCK=25MPA, INCLUINDO PREPARO DA CAIXA E LASTRO DE BRITA</t>
  </si>
  <si>
    <t>7.3</t>
  </si>
  <si>
    <t>PISO PODOTÁTIL, ALERTA OU DIRECIONAL, EM LADRILHO HIDRÁULICO</t>
  </si>
  <si>
    <t>7.4</t>
  </si>
  <si>
    <t>PISO PODOTÁTIL, ALERTA OU DIRECIONAL, EM BORRACHA SINTÉTICA ASSENTES COM ARGAMASSA</t>
  </si>
  <si>
    <t>7.5</t>
  </si>
  <si>
    <t>PISO DE CONCRETO INTERTRAVADO DRENANTE, ESPESSURA 8CM</t>
  </si>
  <si>
    <t>8</t>
  </si>
  <si>
    <t>REVESTIMENTO DE TETOS</t>
  </si>
  <si>
    <t>8.1</t>
  </si>
  <si>
    <t>FORRO EM RÉGUA DE PVC 200MM - INCLUSIVE PERFIS DE FIXAÇÃO E ACABAMENTO</t>
  </si>
  <si>
    <t>9</t>
  </si>
  <si>
    <t>PINTURA DE PAREDES E TETOS</t>
  </si>
  <si>
    <t>9.1</t>
  </si>
  <si>
    <t>TINTA ACRÍLICA - REBOCO COM MASSA CORRIDA</t>
  </si>
  <si>
    <t>9.2</t>
  </si>
  <si>
    <t>TINTA PVA (LÁTEX) - REBOCO COM MASSA CORRIDA</t>
  </si>
  <si>
    <t>10</t>
  </si>
  <si>
    <t>ESQUADRIAS DE MADEIRA</t>
  </si>
  <si>
    <t>10.1</t>
  </si>
  <si>
    <t>PM.12 - PORTA LISA COMUM/ ENCABEÇADA - 82X210CM</t>
  </si>
  <si>
    <t>10.2</t>
  </si>
  <si>
    <t>PM.13 - PORTA LISA COMUM/ ENCABEÇADA - 92X210CM</t>
  </si>
  <si>
    <t>10.3</t>
  </si>
  <si>
    <t>VL.03 - DIVISÓRIA DE ACABAMENTO LAMINADO MELAMÍNICO, MIOLO COLMÉIA - PORTA/BANDEIRA</t>
  </si>
  <si>
    <t>10.4</t>
  </si>
  <si>
    <t>EM.01 - BATENTE DE MADEIRA (14CM) - PARA PORTA DE 1 FOLHA, SEM BANDEIRA</t>
  </si>
  <si>
    <t>JG</t>
  </si>
  <si>
    <t>10.5</t>
  </si>
  <si>
    <t>GUARNIÇÃO OU MOLDURA DE MADEIRA - 7,5CM</t>
  </si>
  <si>
    <t>10.6</t>
  </si>
  <si>
    <t>CONJUNTO DE FECHADURA DE CILINDRO, 55MM, TRÁFEGO INTENSO, MAÇANETA EM ZAMAC, GUARNIÇÕES EM AÇO, ACABAMENTO CROMADO - PARA PORTA INTERNA OU EXTERNA</t>
  </si>
  <si>
    <t>11</t>
  </si>
  <si>
    <t>PINTURA DE ESQUADRIAS DE MADEIRA</t>
  </si>
  <si>
    <t>11.1</t>
  </si>
  <si>
    <t>TINTA A ÓLEO - ESQUADRIAS E PEÇAS DE MARCENARIA, COM EMASSAMENTO</t>
  </si>
  <si>
    <t>12</t>
  </si>
  <si>
    <t>ESQUADRIAS METÁLICAS</t>
  </si>
  <si>
    <t>12.1</t>
  </si>
  <si>
    <t>PP.25/29 - PORTÃO EM FERRO PERFILADO COM CHAPA, 2 FOLHAS</t>
  </si>
  <si>
    <t>12.2</t>
  </si>
  <si>
    <t>PP.15/19 - PORTÃO EM FERRO PERFILADO COM CHAPA, 1 FOLHA</t>
  </si>
  <si>
    <t>12.3</t>
  </si>
  <si>
    <t>PP.05 - PORTA EM FERRO PERFILADO, MEIO VIDRO COM SUBDIVISÕES - ABRIR, 2 FOLHAS</t>
  </si>
  <si>
    <t>12.4</t>
  </si>
  <si>
    <t>PP.04 - PORTA EM FERRO PERFILADO, MEIO VIDRO COM SUBDIVISÕES - ABRIR, 1 FOLHA</t>
  </si>
  <si>
    <t>12.5</t>
  </si>
  <si>
    <t>EF.03 - BATENTE EM PERFIL DE CHAPA DOBRADA Nº20,1 FOLHA, SEM BANDEIRA</t>
  </si>
  <si>
    <t>12.6</t>
  </si>
  <si>
    <t>EF.04 - BATENTE EM PERFIL DE CHAPA DOBRADA NÚMERO 20, 2 FOLHAS, SEM BANDEIRA</t>
  </si>
  <si>
    <t>12.7</t>
  </si>
  <si>
    <t>CP.13/22/23 - CAIXILHO EM FERRO PERFILADO - BASCULANTE</t>
  </si>
  <si>
    <t>12.8</t>
  </si>
  <si>
    <t>TELA DE PROTEÇÃO EM ARAME N.12, MALHA DE 1/2" - INCLUSIVE REQUADRO</t>
  </si>
  <si>
    <t>13</t>
  </si>
  <si>
    <t>PINTURA DE ESQUADRIAS METÁLICAS</t>
  </si>
  <si>
    <t>13.1</t>
  </si>
  <si>
    <t>ESMALTE SINTÉTICO - ESQUADRIAS E PEÇAS DE SERRALHERIA</t>
  </si>
  <si>
    <t>14</t>
  </si>
  <si>
    <t>INSTALAÇÕES ELÉTRICAS</t>
  </si>
  <si>
    <t>14.1</t>
  </si>
  <si>
    <t>ELETRODUTO DE PVC RÍGIDO, ROSCÁVEL - 25MM (3/4")</t>
  </si>
  <si>
    <t>14.2</t>
  </si>
  <si>
    <t>CABO 2,50MM2 - ISOLAMENTO PARA 0,7KV - CLASSE 4 - FLEXÍVEL</t>
  </si>
  <si>
    <t>14.3</t>
  </si>
  <si>
    <t>CABO 4,00MM2 - ISOLAMENTO PARA 0,7KV - CLASSE 4 - FLEXÍVEL</t>
  </si>
  <si>
    <t>14.4</t>
  </si>
  <si>
    <t>QUADRO DE DISTRIBUIÇÃO EM CHAPA METÁLICA - PARA ATÉ 4 DISJUNTORES</t>
  </si>
  <si>
    <t>14.5</t>
  </si>
  <si>
    <t>CAIXA DE PASSAGEM E LIGAÇÃO EM PVC 7,5X7,5X5,0CM (3"X3"), INCLUSIVE ESPELHO</t>
  </si>
  <si>
    <t>14.6</t>
  </si>
  <si>
    <t>MINI DISJUNTOR - TIPO EUROPEU (IEC) - UNIPOLAR 6/25A</t>
  </si>
  <si>
    <t>14.7</t>
  </si>
  <si>
    <t>MINI DISJUNTOR - TIPO EUROPEU (IEC) - UNIPOLAR 32/50A</t>
  </si>
  <si>
    <t>14.8</t>
  </si>
  <si>
    <t>PONTO COM INTERRUPTOR SIMPLES - 1 TECLA, EM CAIXA 4"X2"</t>
  </si>
  <si>
    <t>14.9</t>
  </si>
  <si>
    <t>PONTO COM TOMADA SIMPLES DE EMBUTIR - 110/220V CAIXA 4"X2"</t>
  </si>
  <si>
    <t>14.10</t>
  </si>
  <si>
    <t>PONTO DE LUZ - CAIXA FUNDO MÓVEL</t>
  </si>
  <si>
    <t>14.11</t>
  </si>
  <si>
    <t>LUMINÁRIA INDUSTRIAL - 2 LÂMPADAS FLUORESCENTES 32/40W</t>
  </si>
  <si>
    <t>14.12</t>
  </si>
  <si>
    <t>PÁRA-RAIOS TIPO "FRANKLIN", EXCLUSIVE DESCIDA E ATERRAMENTO</t>
  </si>
  <si>
    <t>14.13</t>
  </si>
  <si>
    <t>CAIXA DE INSPEÇÃO DE ATERRAMENTO TIPO EMBUTIR COM TAMPA E ALÇA</t>
  </si>
  <si>
    <t>14.14</t>
  </si>
  <si>
    <t>HASTE DE AÇO GALVANIZADO, INCLUSIVE BASE E ESTAIS - 2"/3M</t>
  </si>
  <si>
    <t>14.15</t>
  </si>
  <si>
    <t>BARRA CHATA DE ALUMÍNIO TIPO FITA 1/4" X 3/4"</t>
  </si>
  <si>
    <t>15</t>
  </si>
  <si>
    <t>INSTALAÇÕES HIDRÁULICAS E DE GÁS</t>
  </si>
  <si>
    <t>15.1</t>
  </si>
  <si>
    <t>CAIXA D'ÁGUA DE POLIETILENO 1000 LITROS</t>
  </si>
  <si>
    <t>15.2</t>
  </si>
  <si>
    <t>TORNEIRA DE BÓIA, DE LATÃO - 1"</t>
  </si>
  <si>
    <t>15.3</t>
  </si>
  <si>
    <t>REGISTRO DE GAVETA, METAL AMARELO - 1"</t>
  </si>
  <si>
    <t>15.4</t>
  </si>
  <si>
    <t>TUBO DE PVC RÍGIDO, SOLDÁVEL (LINHA ÁGUA) - 25MM (3/4")</t>
  </si>
  <si>
    <t>15.5</t>
  </si>
  <si>
    <t>HV.13 - ABRIGO PARA GÁS EM BLOCOS DE CONCRETO APARENTE PARA 2 CILINDROS</t>
  </si>
  <si>
    <t>15.6</t>
  </si>
  <si>
    <t>CILINDRO DE G.L.P. DE 45KG COM CARGA</t>
  </si>
  <si>
    <t>15.7</t>
  </si>
  <si>
    <t>PP.36 - PORTA EM FERRO PERFILADO COM TELA PARA ABRIGO DE GÁS</t>
  </si>
  <si>
    <t>15.8</t>
  </si>
  <si>
    <t>CADEADO DE LATÃO (COM CILINDRO E TRAVA DUPLA) - 35MM PESO MÍNIMO 140G</t>
  </si>
  <si>
    <t>15.9</t>
  </si>
  <si>
    <t>RALO SECO DE PVC RÍGIDO, COM SAÍDA SOLDADA DE 40MM - DIÂMETRO 100MM</t>
  </si>
  <si>
    <t>15.10</t>
  </si>
  <si>
    <t>CAIXA SIFONADA DE PVC RÍGIDO - 100X150MM</t>
  </si>
  <si>
    <t>15.11</t>
  </si>
  <si>
    <t>CAIXA DE GORDURA, ALVENARIA DE TIJOLOS MACIÇOS COMUNS - 60X60CM</t>
  </si>
  <si>
    <t>15.12</t>
  </si>
  <si>
    <t>CAIXA DE LIGAÇÃO OU INSPEÇÃO - ESCAVAÇÃO E APILOAMENTO</t>
  </si>
  <si>
    <t>15.13</t>
  </si>
  <si>
    <t>CAIXA DE LIGAÇÃO OU INSPEÇÃO - LASTRO DE CONCRETO (FUNDO)</t>
  </si>
  <si>
    <t>15.14</t>
  </si>
  <si>
    <t>CAIXA DE LIGAÇÃO OU INSPEÇÃO - ALVENARIA DE 1/2 TIJOLO, REVESTIDA</t>
  </si>
  <si>
    <t>15.15</t>
  </si>
  <si>
    <t>CAIXA DE LIGAÇÃO OU INSPEÇÃO - ALVENARIA DE 1 TIJOLO, REVESTIDA</t>
  </si>
  <si>
    <t>15.16</t>
  </si>
  <si>
    <t>CAIXA DE LIGAÇÃO OU INSPEÇÃO - TAMPA DE CONCRETO</t>
  </si>
  <si>
    <t>15.17</t>
  </si>
  <si>
    <t>GRELHA DE ALUMÍNIO POLIDO L=10CM</t>
  </si>
  <si>
    <t>15.18</t>
  </si>
  <si>
    <t>BACIA SANITÁRIA COM CAIXA ACOPLADA DE LOUÇA BRANCA</t>
  </si>
  <si>
    <t>15.19</t>
  </si>
  <si>
    <t>BACIA SANITÁRIA ALTEADA PARA PORTADORES DE DEFICIÊNCIA FÍSICA</t>
  </si>
  <si>
    <t>15.20</t>
  </si>
  <si>
    <t>LAVATÓRIO DE LOUÇA BRANCA, COM COLUNA, CAPACIDADE MÍNIMA 7L - EXCLUSIVE TORNEIRA</t>
  </si>
  <si>
    <t>15.21</t>
  </si>
  <si>
    <t>LAVATÓRIO DE LOUÇA INDIVIDUAL PARA PORTADORES DE DEFICIÊNCIA FÍSICA</t>
  </si>
  <si>
    <t>15.22</t>
  </si>
  <si>
    <t>TAMPO PARA BANCADA ÚMIDA - MÁRMORE BRANCO ESPIRITO SANTO 2CM</t>
  </si>
  <si>
    <t>15.23</t>
  </si>
  <si>
    <t>LAVATÓRIO OVAL DE EMBUTIR, LOUÇA BRANCA - EXCLUSIVE TORNEIRA</t>
  </si>
  <si>
    <t>15.24</t>
  </si>
  <si>
    <t>BARRA DE APOIO PARA DEFICIENTES L=80 CM (BARRAS COM DIÂMETRO ENTRE 3,0 E 4,5CM)</t>
  </si>
  <si>
    <t>15.25</t>
  </si>
  <si>
    <t>BARRA DE APOIO PARA LAVATÓRIO - EM "U" (BARRAS COM DIÂMETRO ENTRE 3,0 E 4,5CM)</t>
  </si>
  <si>
    <t>15.26</t>
  </si>
  <si>
    <t>CHUVEIRO DUCHA MODELO JET-SET METÁLICA OU SIMILAR</t>
  </si>
  <si>
    <t>15.27</t>
  </si>
  <si>
    <t>TORNEIRA DE MESA COM ACIONAMENTO MANUAL E FECHAMENTO AUTOMÁTICO</t>
  </si>
  <si>
    <t>15.28</t>
  </si>
  <si>
    <t>SABONETEIRA DE LOUÇA BRANCA - 15X15CM</t>
  </si>
  <si>
    <t>15.29</t>
  </si>
  <si>
    <t>DISPENSER DE SABÃO, DE PAREDE, MANUAL, PARA SANITÁRIOS, ABS, ALTO IMPACTO, COM RESERVATÓRIO DE 800/ 900ML</t>
  </si>
  <si>
    <t>15.30</t>
  </si>
  <si>
    <t>PAPELEIRA DE LOUÇA BRANCA - 15X15CM</t>
  </si>
  <si>
    <t>15.31</t>
  </si>
  <si>
    <t>PORTA TOALHA DE PAPEL INTER FOLHAS</t>
  </si>
  <si>
    <t>15.32</t>
  </si>
  <si>
    <t>TAMPO PARA BANCADA ÚMIDA - AÇO INOX N.18 (18:8)</t>
  </si>
  <si>
    <t>15.33</t>
  </si>
  <si>
    <t>CUBA SIMPLES DE AÇO INOXIDÁVEL CHAPA 20 - 500X400X250MM</t>
  </si>
  <si>
    <t>15.34</t>
  </si>
  <si>
    <t>TORNEIRA DE PRESSÃO PARA PIA, COM CORPO LONGO E AERADOR - 3/4"</t>
  </si>
  <si>
    <t>16</t>
  </si>
  <si>
    <t>DRENAGEM</t>
  </si>
  <si>
    <t>16.1</t>
  </si>
  <si>
    <t>CANALETA MEIA CANA EM CONCRETO D=40CM</t>
  </si>
  <si>
    <t>16.2</t>
  </si>
  <si>
    <t>16.3</t>
  </si>
  <si>
    <t>16.4</t>
  </si>
  <si>
    <t>16.5</t>
  </si>
  <si>
    <t>16.6</t>
  </si>
  <si>
    <t>17</t>
  </si>
  <si>
    <t>PREVENÇÃO E COMBATE A INCÊNDIO</t>
  </si>
  <si>
    <t>17.1</t>
  </si>
  <si>
    <t>EXTINTOR DE INCÊNDIO COM CARGA DE PÓ QUÍMICO SECO - 4KG</t>
  </si>
  <si>
    <t>17.2</t>
  </si>
  <si>
    <t>EXTINTOR DE INCÊNDIO COM CARGA DE ÁGUA PRESSURIZADA - 10L</t>
  </si>
  <si>
    <t>17.3</t>
  </si>
  <si>
    <t>DEMARCAÇÃO E PINTURA DE SUPERFÍCIES - EPÓXI</t>
  </si>
  <si>
    <t>18</t>
  </si>
  <si>
    <t>COBERTURA</t>
  </si>
  <si>
    <t>18.1</t>
  </si>
  <si>
    <t>BROCA DE CONCRETO - DIÂMETRO DE 20CM</t>
  </si>
  <si>
    <t>18.2</t>
  </si>
  <si>
    <t>MADEIRAMENTO DE TELHADO, PADRÃO PEROBA - VIGAS 6X12CM</t>
  </si>
  <si>
    <t>18.3</t>
  </si>
  <si>
    <t>FERRAGEM PARA MADEIRAMENTO DE TELHADO</t>
  </si>
  <si>
    <t>KG</t>
  </si>
  <si>
    <t>18.4</t>
  </si>
  <si>
    <t>ESTRUTURA DE MADEIRA, EM TERÇAS, PARA TELHAS ONDULADAS CA/AL/PL/AG</t>
  </si>
  <si>
    <t>18.5</t>
  </si>
  <si>
    <t>ESTRUTURA COM TESOURAS DE MADEIRA PARA TELHAS ONDULADAS CA/AL/PL - VÃOS ATÉ 7,00M</t>
  </si>
  <si>
    <t>18.6</t>
  </si>
  <si>
    <t>TELHA ONDULADA CRFS 6MM</t>
  </si>
  <si>
    <t>18.7</t>
  </si>
  <si>
    <t>RUFO EM CHAPA DE AÇO GALVANIZADO N.24 - DESENVOLVIMENTO 33CM</t>
  </si>
  <si>
    <t>18.8</t>
  </si>
  <si>
    <t>CALHA EM CHAPA DE AÇO GALVANIZADO N.24 - DESENVOLVIMENTO 100CM</t>
  </si>
  <si>
    <t>18.9</t>
  </si>
  <si>
    <t>TUBO DE PVC RÍGIDO, SOLDÁVEL (LINHA ÁGUA) - 110MM (4")</t>
  </si>
  <si>
    <t>19</t>
  </si>
  <si>
    <t>LAVANDERIA</t>
  </si>
  <si>
    <t>19.1</t>
  </si>
  <si>
    <t>DESENVOLVIMENTO DE PRANCHA TÉCNICA EM FORMATO A1 (PROJETO ESTRUTURAL)</t>
  </si>
  <si>
    <t>19.2</t>
  </si>
  <si>
    <t>BROCA DE CONCRETO - DIÂMETRO DE 25CM</t>
  </si>
  <si>
    <t>19.3</t>
  </si>
  <si>
    <t>ESCAVAÇÃO MANUAL COM PROFUNDIDADE IGUAL OU INFERIOR A 1,50M</t>
  </si>
  <si>
    <t>19.4</t>
  </si>
  <si>
    <t>APILOAMENTO DO FUNDO DE VALAS, COM SOQUETE VIBRATÓRIO</t>
  </si>
  <si>
    <t>19.5</t>
  </si>
  <si>
    <t>LASTRO DE BRITA</t>
  </si>
  <si>
    <t>19.6</t>
  </si>
  <si>
    <t>FORMA COMUM DE TÁBUAS DE PINUS</t>
  </si>
  <si>
    <t>19.7</t>
  </si>
  <si>
    <t>ARMADURA EM AÇO CA-50</t>
  </si>
  <si>
    <t>19.8</t>
  </si>
  <si>
    <t>ARMADURA EM AÇO CA-60</t>
  </si>
  <si>
    <t>19.9</t>
  </si>
  <si>
    <t>CONCRETO FCK=25MPA - USINADO</t>
  </si>
  <si>
    <t>19.10</t>
  </si>
  <si>
    <t>ALVENARIA DE EMBASAMENTO - TIJOLOS MACIÇOS COMUNS</t>
  </si>
  <si>
    <t>19.11</t>
  </si>
  <si>
    <t>IMPERMEABILIZAÇÃO DO RESPALDO DA FUNDAÇÃO - ARGAMASSA IMPERMEÁVEL</t>
  </si>
  <si>
    <t>19.12</t>
  </si>
  <si>
    <t>PINTURA PROTETORA COM TINTA BETUMINOSA (PARA  ARGAMASSA IMPERMEÁVEL) - 2 DEMÃOS</t>
  </si>
  <si>
    <t>19.13</t>
  </si>
  <si>
    <t>REATERRO DE VALAS, INCLUSIVE APILOAMENTO</t>
  </si>
  <si>
    <t>19.14</t>
  </si>
  <si>
    <t>FORMA COMUM DE TÁBUAS DE PINUS - PLANA</t>
  </si>
  <si>
    <t>19.15</t>
  </si>
  <si>
    <t>19.16</t>
  </si>
  <si>
    <t>19.17</t>
  </si>
  <si>
    <t>ARMADURA EM AÇO CA-60 - TELA</t>
  </si>
  <si>
    <t>19.18</t>
  </si>
  <si>
    <t>CONCRETO FCK = 25,0MPA - VIRADO NA OBRA</t>
  </si>
  <si>
    <t>19.19</t>
  </si>
  <si>
    <t>LAJE MISTA TRELIÇADA H-12CM COM CAPEAMENTO 4CM (16CM)</t>
  </si>
  <si>
    <t>19.20</t>
  </si>
  <si>
    <t>VERGAS, CINTAS E PILARETES DE CONCRETO</t>
  </si>
  <si>
    <t>19.21</t>
  </si>
  <si>
    <t>REGULARIZAÇÃO COM ARGAMASSA DE CIMENTO E AREIA - TRAÇO 1:3, ESPESSURA MÉDIA 30MM</t>
  </si>
  <si>
    <t>19.22</t>
  </si>
  <si>
    <t>MANTA ASFÁLTICA ESPESSURA DE 4MM ANTI RAIZ COM VÉU DE POLIÉSTER</t>
  </si>
  <si>
    <t>19.23</t>
  </si>
  <si>
    <t>PROTEÇÃO MECÂNICA COM ARGAMASSA DE CIMENTO E AREIA - TRAÇO 1:7, ESPESSURA MÉDIA 30MM</t>
  </si>
  <si>
    <t>19.24</t>
  </si>
  <si>
    <t>BLOCOS VAZADOS DE CONCRETO APARENTE - 14CM</t>
  </si>
  <si>
    <t>19.25</t>
  </si>
  <si>
    <t>TINTA PVA (LÁTEX) - CONCRETO OU REBOCO SEM MASSA CORRIDA</t>
  </si>
  <si>
    <t>19.26</t>
  </si>
  <si>
    <t>19.27</t>
  </si>
  <si>
    <t>HIDRÁULICA</t>
  </si>
  <si>
    <t>VB</t>
  </si>
  <si>
    <t>19.28</t>
  </si>
  <si>
    <t>ELÉTRICA</t>
  </si>
  <si>
    <t>19.29</t>
  </si>
  <si>
    <t>DIVERSOS (ACESSÓRIOS, CAIXILHOS, TANQUES, ETC)</t>
  </si>
  <si>
    <t>20</t>
  </si>
  <si>
    <t>PAVIMENTAÇÃO EXTERNA (PASSEIO PÚBLICO)</t>
  </si>
  <si>
    <t>20.1</t>
  </si>
  <si>
    <t>PASSEIO DE CONCRETO, FCK=30MPA, INCLUINDO PREPARO DA CAIXA E LASTRO DE BRITA</t>
  </si>
  <si>
    <t>20.2</t>
  </si>
  <si>
    <t>GUIA DE CONCRETO RETA OU CURVA, TIPO PMSP</t>
  </si>
  <si>
    <t>20.3</t>
  </si>
  <si>
    <t>SARJETA DE CONCRETO, INCLUSIVE PREPARO DE CAIXA</t>
  </si>
  <si>
    <t>21</t>
  </si>
  <si>
    <t>PAISAGISMO</t>
  </si>
  <si>
    <t>21.1</t>
  </si>
  <si>
    <t>GRAMA BATATAES EM PLACAS (PASPALUM NOTATUM)</t>
  </si>
  <si>
    <t>21.2</t>
  </si>
  <si>
    <t>IPÊ AMARELO (TABEBUIA CHRYSOTRICHA)</t>
  </si>
  <si>
    <t>21.3</t>
  </si>
  <si>
    <t>IPÊ ROXO (TABEBUIA IMPETIGINOSA)</t>
  </si>
  <si>
    <t>21.4</t>
  </si>
  <si>
    <t>IPÊ ROSA (TABEBUIA AVELLANEDAE)</t>
  </si>
  <si>
    <t>21.5</t>
  </si>
  <si>
    <t>AZALÉA (RHODODENDRON INDICUM)</t>
  </si>
  <si>
    <t>21.6</t>
  </si>
  <si>
    <t>DRACENA (DRACAENA FRAGRANS)</t>
  </si>
  <si>
    <t>21.7</t>
  </si>
  <si>
    <t>ESPONJINHA (CALLIANDRA TWEEDII)</t>
  </si>
  <si>
    <t>22</t>
  </si>
  <si>
    <t>SERVIÇOS COMPLEMENTARES</t>
  </si>
  <si>
    <t>22.1</t>
  </si>
  <si>
    <t>HV.15 - ABRIGO PARA LIXO EM BLOCO DE CONCRETO APARENTE, REVESTIMENTO INTERNO COM AZULEJOS</t>
  </si>
  <si>
    <t>22.2</t>
  </si>
  <si>
    <t>PLATAFORMA COM 3 MASTROS DE BANDEIRA H.LIVRE=7,00M (EXCLUSIVE ENGASTAMENTO)</t>
  </si>
  <si>
    <t>22.3</t>
  </si>
  <si>
    <t>BASE DAS BANDEIRAS – BROCA DE CONCRETO - DIÂMETRO DE 20CM</t>
  </si>
  <si>
    <t>22.4</t>
  </si>
  <si>
    <t>BASE DAS BANDEIRAS – FORMA COMUM DE TÁBUAS DE PINUS</t>
  </si>
  <si>
    <t>22.5</t>
  </si>
  <si>
    <t>BASE DAS BANDEIRAS – ARMADURA EM AÇO CA-50</t>
  </si>
  <si>
    <t>22.6</t>
  </si>
  <si>
    <t>BASE DAS BANDEIRAS – CONCRETO FCK=20,0MPA – VIRADO NA OBRA</t>
  </si>
  <si>
    <t>22.7</t>
  </si>
  <si>
    <t>EP.11 – TELA MOSQUITEIRO EM ARAME GALVANIZADO MALHA 14, FIO 28 INCLUSIVE  REQUADRO</t>
  </si>
  <si>
    <t>22.8</t>
  </si>
  <si>
    <t>LIMPEZA GERAL DA OBRA</t>
  </si>
  <si>
    <t>TOTAL (R$)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</si>
</sst>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[$R$-416]\ #,##0.00;[RED]\-[$R$-416]\ #,##0.00"/>
    <numFmt numFmtId="166" formatCode="[$R$-416]\ #,#00.00;[RED]\-[$R$-416]\ #,#00.00"/>
    <numFmt numFmtId="167" formatCode="@"/>
    <numFmt numFmtId="168" formatCode="#\ ###\ ##0.00"/>
    <numFmt numFmtId="169" formatCode="#,###.00"/>
    <numFmt numFmtId="170" formatCode="0.00"/>
    <numFmt numFmtId="171" formatCode="#,##0.00"/>
  </numFmts>
  <fonts count="4">
    <font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</cellStyleXfs>
  <cellXfs count="79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left"/>
    </xf>
    <xf numFmtId="165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7" fontId="0" fillId="0" borderId="1" xfId="21" applyNumberFormat="1" applyFont="1" applyFill="1" applyBorder="1" applyAlignment="1" applyProtection="1">
      <alignment horizontal="center" vertical="center" wrapText="1"/>
      <protection locked="0"/>
    </xf>
    <xf numFmtId="167" fontId="2" fillId="0" borderId="2" xfId="20" applyNumberFormat="1" applyFont="1" applyBorder="1" applyAlignment="1" applyProtection="1">
      <alignment horizontal="left" vertical="center" wrapText="1"/>
      <protection locked="0"/>
    </xf>
    <xf numFmtId="167" fontId="3" fillId="0" borderId="3" xfId="20" applyNumberFormat="1" applyFont="1" applyBorder="1" applyAlignment="1" applyProtection="1">
      <alignment horizontal="left" vertical="center" wrapText="1"/>
      <protection locked="0"/>
    </xf>
    <xf numFmtId="167" fontId="3" fillId="0" borderId="0" xfId="20" applyNumberFormat="1" applyFont="1" applyBorder="1" applyAlignment="1" applyProtection="1">
      <alignment horizontal="left" vertical="center" wrapText="1"/>
      <protection locked="0"/>
    </xf>
    <xf numFmtId="167" fontId="3" fillId="0" borderId="4" xfId="20" applyNumberFormat="1" applyFont="1" applyBorder="1" applyAlignment="1" applyProtection="1">
      <alignment horizontal="left" vertical="center" wrapText="1"/>
      <protection locked="0"/>
    </xf>
    <xf numFmtId="167" fontId="2" fillId="0" borderId="4" xfId="20" applyNumberFormat="1" applyFont="1" applyBorder="1" applyAlignment="1" applyProtection="1">
      <alignment horizontal="center" vertical="center" wrapText="1"/>
      <protection locked="0"/>
    </xf>
    <xf numFmtId="167" fontId="3" fillId="0" borderId="0" xfId="20" applyNumberFormat="1" applyFont="1" applyBorder="1" applyAlignment="1" applyProtection="1">
      <alignment horizontal="center" vertical="center" wrapText="1"/>
      <protection locked="0"/>
    </xf>
    <xf numFmtId="167" fontId="3" fillId="0" borderId="4" xfId="20" applyNumberFormat="1" applyFont="1" applyBorder="1" applyAlignment="1" applyProtection="1">
      <alignment horizontal="center" vertical="center" wrapText="1"/>
      <protection locked="0"/>
    </xf>
    <xf numFmtId="167" fontId="0" fillId="0" borderId="4" xfId="20" applyNumberFormat="1" applyFont="1" applyFill="1" applyBorder="1" applyAlignment="1" applyProtection="1">
      <alignment horizontal="left" vertical="center" wrapText="1"/>
      <protection locked="0"/>
    </xf>
    <xf numFmtId="167" fontId="3" fillId="2" borderId="5" xfId="21" applyNumberFormat="1" applyFont="1" applyFill="1" applyBorder="1" applyAlignment="1" applyProtection="1">
      <alignment horizontal="center" vertical="center" wrapText="1"/>
      <protection/>
    </xf>
    <xf numFmtId="164" fontId="3" fillId="2" borderId="6" xfId="21" applyFont="1" applyFill="1" applyBorder="1" applyAlignment="1" applyProtection="1">
      <alignment horizontal="left" vertical="center" wrapText="1"/>
      <protection/>
    </xf>
    <xf numFmtId="164" fontId="3" fillId="2" borderId="6" xfId="21" applyFont="1" applyFill="1" applyBorder="1" applyAlignment="1" applyProtection="1">
      <alignment horizontal="center" vertical="center" wrapText="1"/>
      <protection/>
    </xf>
    <xf numFmtId="168" fontId="3" fillId="2" borderId="6" xfId="21" applyNumberFormat="1" applyFont="1" applyFill="1" applyBorder="1" applyAlignment="1" applyProtection="1">
      <alignment horizontal="center" vertical="center" wrapText="1"/>
      <protection/>
    </xf>
    <xf numFmtId="165" fontId="3" fillId="2" borderId="6" xfId="21" applyNumberFormat="1" applyFont="1" applyFill="1" applyBorder="1" applyAlignment="1" applyProtection="1">
      <alignment horizontal="center" vertical="center" wrapText="1"/>
      <protection/>
    </xf>
    <xf numFmtId="166" fontId="3" fillId="2" borderId="7" xfId="21" applyNumberFormat="1" applyFont="1" applyFill="1" applyBorder="1" applyAlignment="1" applyProtection="1">
      <alignment horizontal="center" vertical="center" wrapText="1"/>
      <protection/>
    </xf>
    <xf numFmtId="164" fontId="3" fillId="2" borderId="7" xfId="21" applyFont="1" applyFill="1" applyBorder="1" applyAlignment="1" applyProtection="1">
      <alignment horizontal="left" vertical="center" wrapText="1"/>
      <protection/>
    </xf>
    <xf numFmtId="164" fontId="0" fillId="0" borderId="0" xfId="0" applyFont="1" applyAlignment="1">
      <alignment horizontal="center"/>
    </xf>
    <xf numFmtId="167" fontId="0" fillId="3" borderId="5" xfId="21" applyNumberFormat="1" applyFont="1" applyFill="1" applyBorder="1" applyAlignment="1" applyProtection="1">
      <alignment horizontal="center" vertical="center" wrapText="1"/>
      <protection/>
    </xf>
    <xf numFmtId="164" fontId="1" fillId="3" borderId="6" xfId="22" applyFont="1" applyFill="1" applyBorder="1" applyAlignment="1" applyProtection="1">
      <alignment horizontal="justify" vertical="center" wrapText="1"/>
      <protection/>
    </xf>
    <xf numFmtId="164" fontId="0" fillId="3" borderId="6" xfId="21" applyFont="1" applyFill="1" applyBorder="1" applyAlignment="1" applyProtection="1">
      <alignment horizontal="center" vertical="center" wrapText="1"/>
      <protection/>
    </xf>
    <xf numFmtId="168" fontId="0" fillId="3" borderId="6" xfId="21" applyNumberFormat="1" applyFont="1" applyFill="1" applyBorder="1" applyAlignment="1" applyProtection="1">
      <alignment horizontal="right" vertical="center" wrapText="1"/>
      <protection/>
    </xf>
    <xf numFmtId="164" fontId="0" fillId="0" borderId="0" xfId="0" applyAlignment="1" applyProtection="1">
      <alignment/>
      <protection locked="0"/>
    </xf>
    <xf numFmtId="169" fontId="0" fillId="3" borderId="7" xfId="20" applyNumberFormat="1" applyFont="1" applyFill="1" applyBorder="1" applyAlignment="1" applyProtection="1">
      <alignment horizontal="right" vertical="center" wrapText="1"/>
      <protection/>
    </xf>
    <xf numFmtId="164" fontId="0" fillId="3" borderId="6" xfId="21" applyFont="1" applyFill="1" applyBorder="1" applyAlignment="1" applyProtection="1">
      <alignment horizontal="justify" vertical="center" wrapText="1"/>
      <protection/>
    </xf>
    <xf numFmtId="168" fontId="0" fillId="3" borderId="6" xfId="20" applyNumberFormat="1" applyFont="1" applyFill="1" applyBorder="1" applyAlignment="1" applyProtection="1">
      <alignment horizontal="right" vertical="center" wrapText="1"/>
      <protection/>
    </xf>
    <xf numFmtId="170" fontId="0" fillId="3" borderId="6" xfId="0" applyNumberFormat="1" applyFont="1" applyFill="1" applyBorder="1" applyAlignment="1" applyProtection="1">
      <alignment horizontal="right" vertical="center" wrapText="1"/>
      <protection locked="0"/>
    </xf>
    <xf numFmtId="164" fontId="1" fillId="3" borderId="0" xfId="22" applyFont="1" applyFill="1" applyBorder="1" applyAlignment="1" applyProtection="1">
      <alignment horizontal="justify" vertical="center" wrapText="1"/>
      <protection/>
    </xf>
    <xf numFmtId="167" fontId="3" fillId="3" borderId="5" xfId="21" applyNumberFormat="1" applyFont="1" applyFill="1" applyBorder="1" applyAlignment="1" applyProtection="1">
      <alignment horizontal="center" vertical="center" wrapText="1"/>
      <protection/>
    </xf>
    <xf numFmtId="169" fontId="3" fillId="3" borderId="7" xfId="20" applyNumberFormat="1" applyFont="1" applyFill="1" applyBorder="1" applyAlignment="1" applyProtection="1">
      <alignment horizontal="right" vertical="center" wrapText="1"/>
      <protection/>
    </xf>
    <xf numFmtId="167" fontId="0" fillId="3" borderId="8" xfId="21" applyNumberFormat="1" applyFont="1" applyFill="1" applyBorder="1" applyAlignment="1" applyProtection="1">
      <alignment horizontal="center" vertical="center" wrapText="1"/>
      <protection/>
    </xf>
    <xf numFmtId="164" fontId="3" fillId="3" borderId="7" xfId="21" applyFont="1" applyFill="1" applyBorder="1" applyAlignment="1" applyProtection="1">
      <alignment horizontal="left" vertical="center" wrapText="1"/>
      <protection/>
    </xf>
    <xf numFmtId="164" fontId="0" fillId="3" borderId="6" xfId="21" applyFont="1" applyFill="1" applyBorder="1" applyAlignment="1" applyProtection="1">
      <alignment horizontal="left" vertical="center" wrapText="1"/>
      <protection/>
    </xf>
    <xf numFmtId="164" fontId="1" fillId="3" borderId="0" xfId="22" applyFont="1" applyFill="1" applyBorder="1" applyAlignment="1" applyProtection="1">
      <alignment vertical="center" wrapText="1"/>
      <protection/>
    </xf>
    <xf numFmtId="164" fontId="1" fillId="3" borderId="6" xfId="22" applyFont="1" applyFill="1" applyBorder="1" applyAlignment="1" applyProtection="1">
      <alignment horizontal="left" vertical="center" wrapText="1"/>
      <protection/>
    </xf>
    <xf numFmtId="164" fontId="1" fillId="3" borderId="6" xfId="22" applyFont="1" applyFill="1" applyBorder="1" applyAlignment="1" applyProtection="1">
      <alignment horizontal="left" vertical="center" wrapText="1"/>
      <protection/>
    </xf>
    <xf numFmtId="167" fontId="0" fillId="3" borderId="9" xfId="21" applyNumberFormat="1" applyFont="1" applyFill="1" applyBorder="1" applyAlignment="1" applyProtection="1">
      <alignment horizontal="center" vertical="center" wrapText="1"/>
      <protection/>
    </xf>
    <xf numFmtId="164" fontId="0" fillId="3" borderId="10" xfId="21" applyFont="1" applyFill="1" applyBorder="1" applyAlignment="1" applyProtection="1">
      <alignment horizontal="left" vertical="center" wrapText="1"/>
      <protection/>
    </xf>
    <xf numFmtId="164" fontId="0" fillId="3" borderId="10" xfId="21" applyFont="1" applyFill="1" applyBorder="1" applyAlignment="1" applyProtection="1">
      <alignment horizontal="center" vertical="center" wrapText="1"/>
      <protection/>
    </xf>
    <xf numFmtId="168" fontId="0" fillId="3" borderId="10" xfId="21" applyNumberFormat="1" applyFont="1" applyFill="1" applyBorder="1" applyAlignment="1" applyProtection="1">
      <alignment horizontal="right" vertical="center" wrapText="1"/>
      <protection/>
    </xf>
    <xf numFmtId="170" fontId="0" fillId="3" borderId="10" xfId="0" applyNumberFormat="1" applyFont="1" applyFill="1" applyBorder="1" applyAlignment="1" applyProtection="1">
      <alignment horizontal="right" vertical="center" wrapText="1"/>
      <protection locked="0"/>
    </xf>
    <xf numFmtId="169" fontId="0" fillId="3" borderId="11" xfId="20" applyNumberFormat="1" applyFont="1" applyFill="1" applyBorder="1" applyAlignment="1" applyProtection="1">
      <alignment horizontal="right" vertical="center" wrapText="1"/>
      <protection/>
    </xf>
    <xf numFmtId="167" fontId="0" fillId="3" borderId="12" xfId="21" applyNumberFormat="1" applyFont="1" applyFill="1" applyBorder="1" applyAlignment="1" applyProtection="1">
      <alignment horizontal="center" vertical="center" wrapText="1"/>
      <protection/>
    </xf>
    <xf numFmtId="164" fontId="0" fillId="3" borderId="13" xfId="21" applyFont="1" applyFill="1" applyBorder="1" applyAlignment="1" applyProtection="1">
      <alignment horizontal="left" vertical="center" wrapText="1"/>
      <protection/>
    </xf>
    <xf numFmtId="164" fontId="0" fillId="3" borderId="13" xfId="21" applyFont="1" applyFill="1" applyBorder="1" applyAlignment="1" applyProtection="1">
      <alignment horizontal="center" vertical="center" wrapText="1"/>
      <protection/>
    </xf>
    <xf numFmtId="168" fontId="0" fillId="3" borderId="13" xfId="21" applyNumberFormat="1" applyFont="1" applyFill="1" applyBorder="1" applyAlignment="1" applyProtection="1">
      <alignment horizontal="right" vertical="center" wrapText="1"/>
      <protection/>
    </xf>
    <xf numFmtId="170" fontId="0" fillId="3" borderId="13" xfId="0" applyNumberFormat="1" applyFont="1" applyFill="1" applyBorder="1" applyAlignment="1" applyProtection="1">
      <alignment horizontal="right" vertical="center" wrapText="1"/>
      <protection locked="0"/>
    </xf>
    <xf numFmtId="169" fontId="0" fillId="3" borderId="14" xfId="20" applyNumberFormat="1" applyFont="1" applyFill="1" applyBorder="1" applyAlignment="1" applyProtection="1">
      <alignment horizontal="right" vertical="center" wrapText="1"/>
      <protection/>
    </xf>
    <xf numFmtId="171" fontId="0" fillId="3" borderId="7" xfId="20" applyNumberFormat="1" applyFont="1" applyFill="1" applyBorder="1" applyAlignment="1" applyProtection="1">
      <alignment horizontal="right" vertical="center" wrapText="1"/>
      <protection/>
    </xf>
    <xf numFmtId="171" fontId="3" fillId="3" borderId="7" xfId="20" applyNumberFormat="1" applyFont="1" applyFill="1" applyBorder="1" applyAlignment="1" applyProtection="1">
      <alignment horizontal="right" vertical="center" wrapText="1"/>
      <protection/>
    </xf>
    <xf numFmtId="164" fontId="1" fillId="3" borderId="6" xfId="22" applyFont="1" applyFill="1" applyBorder="1" applyAlignment="1" applyProtection="1">
      <alignment horizontal="left" wrapText="1"/>
      <protection/>
    </xf>
    <xf numFmtId="170" fontId="0" fillId="3" borderId="6" xfId="0" applyNumberFormat="1" applyFont="1" applyFill="1" applyBorder="1" applyAlignment="1" applyProtection="1">
      <alignment horizontal="right" wrapText="1"/>
      <protection locked="0"/>
    </xf>
    <xf numFmtId="164" fontId="1" fillId="3" borderId="10" xfId="22" applyFont="1" applyFill="1" applyBorder="1" applyAlignment="1" applyProtection="1">
      <alignment horizontal="left" wrapText="1"/>
      <protection/>
    </xf>
    <xf numFmtId="170" fontId="0" fillId="3" borderId="10" xfId="0" applyNumberFormat="1" applyFont="1" applyFill="1" applyBorder="1" applyAlignment="1" applyProtection="1">
      <alignment horizontal="right" wrapText="1"/>
      <protection locked="0"/>
    </xf>
    <xf numFmtId="164" fontId="1" fillId="3" borderId="13" xfId="22" applyFont="1" applyFill="1" applyBorder="1" applyAlignment="1" applyProtection="1">
      <alignment horizontal="left" wrapText="1"/>
      <protection/>
    </xf>
    <xf numFmtId="170" fontId="0" fillId="3" borderId="13" xfId="0" applyNumberFormat="1" applyFont="1" applyFill="1" applyBorder="1" applyAlignment="1" applyProtection="1">
      <alignment horizontal="right" wrapText="1"/>
      <protection locked="0"/>
    </xf>
    <xf numFmtId="164" fontId="1" fillId="3" borderId="6" xfId="22" applyFont="1" applyFill="1" applyBorder="1" applyAlignment="1" applyProtection="1">
      <alignment horizontal="justify" wrapText="1"/>
      <protection/>
    </xf>
    <xf numFmtId="164" fontId="1" fillId="3" borderId="10" xfId="22" applyFont="1" applyFill="1" applyBorder="1" applyAlignment="1" applyProtection="1">
      <alignment horizontal="justify" wrapText="1"/>
      <protection/>
    </xf>
    <xf numFmtId="164" fontId="1" fillId="3" borderId="13" xfId="22" applyFont="1" applyFill="1" applyBorder="1" applyAlignment="1" applyProtection="1">
      <alignment horizontal="justify" wrapText="1"/>
      <protection/>
    </xf>
    <xf numFmtId="167" fontId="0" fillId="3" borderId="15" xfId="21" applyNumberFormat="1" applyFont="1" applyFill="1" applyBorder="1" applyAlignment="1" applyProtection="1">
      <alignment horizontal="center" vertical="center" wrapText="1"/>
      <protection/>
    </xf>
    <xf numFmtId="164" fontId="1" fillId="3" borderId="16" xfId="22" applyFont="1" applyFill="1" applyBorder="1" applyAlignment="1" applyProtection="1">
      <alignment horizontal="justify" wrapText="1"/>
      <protection/>
    </xf>
    <xf numFmtId="164" fontId="0" fillId="3" borderId="16" xfId="21" applyFont="1" applyFill="1" applyBorder="1" applyAlignment="1" applyProtection="1">
      <alignment horizontal="center" vertical="center" wrapText="1"/>
      <protection/>
    </xf>
    <xf numFmtId="168" fontId="0" fillId="3" borderId="16" xfId="21" applyNumberFormat="1" applyFont="1" applyFill="1" applyBorder="1" applyAlignment="1" applyProtection="1">
      <alignment horizontal="right" vertical="center" wrapText="1"/>
      <protection/>
    </xf>
    <xf numFmtId="170" fontId="0" fillId="3" borderId="16" xfId="0" applyNumberFormat="1" applyFont="1" applyFill="1" applyBorder="1" applyAlignment="1" applyProtection="1">
      <alignment horizontal="right" wrapText="1"/>
      <protection/>
    </xf>
    <xf numFmtId="169" fontId="0" fillId="3" borderId="17" xfId="20" applyNumberFormat="1" applyFont="1" applyFill="1" applyBorder="1" applyAlignment="1" applyProtection="1">
      <alignment horizontal="right" vertical="center" wrapText="1"/>
      <protection/>
    </xf>
    <xf numFmtId="167" fontId="3" fillId="3" borderId="8" xfId="21" applyNumberFormat="1" applyFont="1" applyFill="1" applyBorder="1" applyAlignment="1" applyProtection="1">
      <alignment horizontal="center" vertical="center" wrapText="1"/>
      <protection/>
    </xf>
    <xf numFmtId="169" fontId="0" fillId="3" borderId="6" xfId="21" applyNumberFormat="1" applyFont="1" applyFill="1" applyBorder="1" applyAlignment="1" applyProtection="1">
      <alignment horizontal="right" vertical="center" wrapText="1"/>
      <protection/>
    </xf>
    <xf numFmtId="164" fontId="1" fillId="3" borderId="18" xfId="22" applyFont="1" applyFill="1" applyBorder="1" applyAlignment="1" applyProtection="1">
      <alignment horizontal="justify" wrapText="1"/>
      <protection/>
    </xf>
    <xf numFmtId="169" fontId="0" fillId="3" borderId="19" xfId="20" applyNumberFormat="1" applyFont="1" applyFill="1" applyBorder="1" applyAlignment="1" applyProtection="1">
      <alignment horizontal="right" vertical="center" wrapText="1"/>
      <protection/>
    </xf>
    <xf numFmtId="164" fontId="3" fillId="3" borderId="10" xfId="21" applyFont="1" applyFill="1" applyBorder="1" applyAlignment="1" applyProtection="1">
      <alignment horizontal="left" vertical="center" wrapText="1"/>
      <protection/>
    </xf>
    <xf numFmtId="171" fontId="3" fillId="3" borderId="11" xfId="20" applyNumberFormat="1" applyFont="1" applyFill="1" applyBorder="1" applyAlignment="1" applyProtection="1">
      <alignment horizontal="right" vertical="center" wrapText="1"/>
      <protection/>
    </xf>
    <xf numFmtId="164" fontId="0" fillId="3" borderId="0" xfId="0" applyFont="1" applyFill="1" applyAlignment="1">
      <alignment/>
    </xf>
    <xf numFmtId="164" fontId="0" fillId="3" borderId="0" xfId="0" applyFont="1" applyFill="1" applyAlignment="1">
      <alignment horizontal="left"/>
    </xf>
    <xf numFmtId="165" fontId="0" fillId="3" borderId="0" xfId="0" applyNumberFormat="1" applyFont="1" applyFill="1" applyAlignment="1">
      <alignment/>
    </xf>
    <xf numFmtId="166" fontId="0" fillId="3" borderId="0" xfId="0" applyNumberFormat="1" applyFont="1" applyFill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_Orçam. Padrão PMSP Jul07" xfId="21"/>
    <cellStyle name="Normal_Plan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66675</xdr:rowOff>
    </xdr:from>
    <xdr:to>
      <xdr:col>1</xdr:col>
      <xdr:colOff>647700</xdr:colOff>
      <xdr:row>5</xdr:row>
      <xdr:rowOff>28575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904875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9"/>
  <sheetViews>
    <sheetView tabSelected="1" view="pageBreakPreview" zoomScale="95" zoomScaleNormal="95" zoomScaleSheetLayoutView="95" workbookViewId="0" topLeftCell="A1">
      <selection activeCell="F11" sqref="F11"/>
    </sheetView>
  </sheetViews>
  <sheetFormatPr defaultColWidth="12.57421875" defaultRowHeight="12.75"/>
  <cols>
    <col min="1" max="1" width="7.28125" style="1" customWidth="1"/>
    <col min="2" max="2" width="61.57421875" style="2" customWidth="1"/>
    <col min="3" max="3" width="6.7109375" style="1" customWidth="1"/>
    <col min="4" max="4" width="9.8515625" style="1" customWidth="1"/>
    <col min="5" max="5" width="10.7109375" style="3" customWidth="1"/>
    <col min="6" max="6" width="13.7109375" style="4" customWidth="1"/>
    <col min="7" max="228" width="11.57421875" style="1" customWidth="1"/>
    <col min="229" max="16384" width="11.57421875" style="0" customWidth="1"/>
  </cols>
  <sheetData>
    <row r="1" spans="1:6" ht="20.25" customHeight="1">
      <c r="A1" s="5"/>
      <c r="B1" s="5"/>
      <c r="C1" s="5"/>
      <c r="D1" s="5"/>
      <c r="E1" s="5"/>
      <c r="F1" s="5"/>
    </row>
    <row r="2" spans="1:6" ht="16.5" customHeight="1">
      <c r="A2" s="6" t="s">
        <v>0</v>
      </c>
      <c r="B2" s="6"/>
      <c r="C2" s="6"/>
      <c r="D2" s="6"/>
      <c r="E2" s="6"/>
      <c r="F2" s="6"/>
    </row>
    <row r="3" spans="1:6" ht="17.25" customHeight="1">
      <c r="A3" s="6" t="s">
        <v>1</v>
      </c>
      <c r="B3" s="6"/>
      <c r="C3" s="6"/>
      <c r="D3" s="6"/>
      <c r="E3" s="6"/>
      <c r="F3" s="6"/>
    </row>
    <row r="4" spans="1:6" ht="12.75">
      <c r="A4" s="7"/>
      <c r="B4" s="8"/>
      <c r="C4" s="8"/>
      <c r="D4" s="8"/>
      <c r="E4" s="8"/>
      <c r="F4" s="9"/>
    </row>
    <row r="5" spans="1:6" ht="15" customHeight="1">
      <c r="A5" s="7"/>
      <c r="B5" s="10" t="s">
        <v>2</v>
      </c>
      <c r="C5" s="10"/>
      <c r="D5" s="10"/>
      <c r="E5" s="10"/>
      <c r="F5" s="10"/>
    </row>
    <row r="6" spans="1:6" ht="15" customHeight="1">
      <c r="A6" s="7"/>
      <c r="B6" s="11"/>
      <c r="C6" s="11"/>
      <c r="D6" s="11"/>
      <c r="E6" s="11"/>
      <c r="F6" s="12"/>
    </row>
    <row r="7" spans="1:6" ht="31.5" customHeight="1">
      <c r="A7" s="6" t="s">
        <v>3</v>
      </c>
      <c r="B7" s="6"/>
      <c r="C7" s="6"/>
      <c r="D7" s="6"/>
      <c r="E7" s="6"/>
      <c r="F7" s="6"/>
    </row>
    <row r="8" spans="1:6" ht="12.75">
      <c r="A8" s="7"/>
      <c r="B8" s="8" t="s">
        <v>4</v>
      </c>
      <c r="C8" s="8"/>
      <c r="D8" s="8"/>
      <c r="E8" s="8"/>
      <c r="F8" s="13" t="s">
        <v>5</v>
      </c>
    </row>
    <row r="9" spans="1:6" ht="31.5" customHeight="1">
      <c r="A9" s="14" t="s">
        <v>6</v>
      </c>
      <c r="B9" s="15" t="s">
        <v>7</v>
      </c>
      <c r="C9" s="16" t="s">
        <v>8</v>
      </c>
      <c r="D9" s="17" t="s">
        <v>9</v>
      </c>
      <c r="E9" s="18" t="s">
        <v>10</v>
      </c>
      <c r="F9" s="19" t="s">
        <v>11</v>
      </c>
    </row>
    <row r="10" spans="1:6" s="21" customFormat="1" ht="12.75" customHeight="1">
      <c r="A10" s="14">
        <v>1</v>
      </c>
      <c r="B10" s="20" t="s">
        <v>12</v>
      </c>
      <c r="C10" s="20"/>
      <c r="D10" s="20"/>
      <c r="E10" s="20"/>
      <c r="F10" s="20"/>
    </row>
    <row r="11" spans="1:6" s="21" customFormat="1" ht="60.75">
      <c r="A11" s="22" t="s">
        <v>13</v>
      </c>
      <c r="B11" s="23" t="s">
        <v>14</v>
      </c>
      <c r="C11" s="24" t="s">
        <v>15</v>
      </c>
      <c r="D11" s="25">
        <v>8</v>
      </c>
      <c r="E11" s="26"/>
      <c r="F11" s="27">
        <f>ROUND(D11*E11,2)</f>
        <v>0</v>
      </c>
    </row>
    <row r="12" spans="1:6" s="21" customFormat="1" ht="12.75">
      <c r="A12" s="22" t="s">
        <v>16</v>
      </c>
      <c r="B12" s="28" t="s">
        <v>17</v>
      </c>
      <c r="C12" s="24" t="s">
        <v>18</v>
      </c>
      <c r="D12" s="29">
        <v>209</v>
      </c>
      <c r="E12" s="30"/>
      <c r="F12" s="27">
        <f>ROUND(D12*E12,2)</f>
        <v>0</v>
      </c>
    </row>
    <row r="13" spans="1:6" s="21" customFormat="1" ht="12.75">
      <c r="A13" s="22" t="s">
        <v>19</v>
      </c>
      <c r="B13" s="28" t="s">
        <v>20</v>
      </c>
      <c r="C13" s="24" t="s">
        <v>18</v>
      </c>
      <c r="D13" s="29">
        <v>6</v>
      </c>
      <c r="E13" s="30"/>
      <c r="F13" s="27">
        <f>ROUND(D13*E13,2)</f>
        <v>0</v>
      </c>
    </row>
    <row r="14" spans="1:6" s="21" customFormat="1" ht="36.75">
      <c r="A14" s="22" t="s">
        <v>21</v>
      </c>
      <c r="B14" s="31" t="s">
        <v>22</v>
      </c>
      <c r="C14" s="24" t="s">
        <v>18</v>
      </c>
      <c r="D14" s="29">
        <v>889.61</v>
      </c>
      <c r="E14" s="30"/>
      <c r="F14" s="27">
        <f>ROUND(D14*E14,2)</f>
        <v>0</v>
      </c>
    </row>
    <row r="15" spans="1:6" s="21" customFormat="1" ht="24.75">
      <c r="A15" s="22" t="s">
        <v>23</v>
      </c>
      <c r="B15" s="28" t="s">
        <v>24</v>
      </c>
      <c r="C15" s="24" t="s">
        <v>15</v>
      </c>
      <c r="D15" s="25">
        <v>15</v>
      </c>
      <c r="E15" s="30"/>
      <c r="F15" s="27">
        <f>ROUND(D15*E15,2)</f>
        <v>0</v>
      </c>
    </row>
    <row r="16" spans="1:6" s="21" customFormat="1" ht="12.75" customHeight="1">
      <c r="A16" s="32" t="s">
        <v>25</v>
      </c>
      <c r="B16" s="32"/>
      <c r="C16" s="32"/>
      <c r="D16" s="32"/>
      <c r="E16" s="32"/>
      <c r="F16" s="33">
        <f>SUM(F11:F15)</f>
        <v>0</v>
      </c>
    </row>
    <row r="17" spans="1:6" s="21" customFormat="1" ht="12.75" customHeight="1">
      <c r="A17" s="34"/>
      <c r="B17" s="34"/>
      <c r="C17" s="34"/>
      <c r="D17" s="34"/>
      <c r="E17" s="34"/>
      <c r="F17" s="34"/>
    </row>
    <row r="18" spans="1:6" s="21" customFormat="1" ht="12.75" customHeight="1">
      <c r="A18" s="32">
        <v>2</v>
      </c>
      <c r="B18" s="35" t="s">
        <v>26</v>
      </c>
      <c r="C18" s="35"/>
      <c r="D18" s="35"/>
      <c r="E18" s="35"/>
      <c r="F18" s="35"/>
    </row>
    <row r="19" spans="1:6" s="21" customFormat="1" ht="12.75">
      <c r="A19" s="22" t="s">
        <v>27</v>
      </c>
      <c r="B19" s="36" t="s">
        <v>28</v>
      </c>
      <c r="C19" s="24" t="s">
        <v>29</v>
      </c>
      <c r="D19" s="25">
        <v>7</v>
      </c>
      <c r="E19" s="30"/>
      <c r="F19" s="27">
        <f aca="true" t="shared" si="0" ref="F19:F24">ROUND(D19*E19,2)</f>
        <v>0</v>
      </c>
    </row>
    <row r="20" spans="1:6" s="21" customFormat="1" ht="12.75">
      <c r="A20" s="22" t="s">
        <v>30</v>
      </c>
      <c r="B20" s="36" t="s">
        <v>31</v>
      </c>
      <c r="C20" s="24" t="s">
        <v>18</v>
      </c>
      <c r="D20" s="25">
        <v>30</v>
      </c>
      <c r="E20" s="30"/>
      <c r="F20" s="27">
        <f t="shared" si="0"/>
        <v>0</v>
      </c>
    </row>
    <row r="21" spans="1:6" s="21" customFormat="1" ht="24.75">
      <c r="A21" s="22" t="s">
        <v>32</v>
      </c>
      <c r="B21" s="37" t="s">
        <v>24</v>
      </c>
      <c r="C21" s="24" t="s">
        <v>15</v>
      </c>
      <c r="D21" s="25">
        <v>2</v>
      </c>
      <c r="E21" s="30"/>
      <c r="F21" s="27">
        <f t="shared" si="0"/>
        <v>0</v>
      </c>
    </row>
    <row r="22" spans="1:6" s="21" customFormat="1" ht="24.75">
      <c r="A22" s="22" t="s">
        <v>33</v>
      </c>
      <c r="B22" s="36" t="s">
        <v>34</v>
      </c>
      <c r="C22" s="24" t="s">
        <v>18</v>
      </c>
      <c r="D22" s="25">
        <v>8</v>
      </c>
      <c r="E22" s="30"/>
      <c r="F22" s="27">
        <f t="shared" si="0"/>
        <v>0</v>
      </c>
    </row>
    <row r="23" spans="1:6" s="21" customFormat="1" ht="12.75">
      <c r="A23" s="22" t="s">
        <v>35</v>
      </c>
      <c r="B23" s="37" t="s">
        <v>36</v>
      </c>
      <c r="C23" s="24" t="s">
        <v>15</v>
      </c>
      <c r="D23" s="25">
        <v>6</v>
      </c>
      <c r="E23" s="30"/>
      <c r="F23" s="27">
        <f t="shared" si="0"/>
        <v>0</v>
      </c>
    </row>
    <row r="24" spans="1:6" s="21" customFormat="1" ht="12.75">
      <c r="A24" s="22" t="s">
        <v>37</v>
      </c>
      <c r="B24" s="36" t="s">
        <v>38</v>
      </c>
      <c r="C24" s="24" t="s">
        <v>18</v>
      </c>
      <c r="D24" s="25">
        <v>22</v>
      </c>
      <c r="E24" s="30"/>
      <c r="F24" s="27">
        <f t="shared" si="0"/>
        <v>0</v>
      </c>
    </row>
    <row r="25" spans="1:6" s="21" customFormat="1" ht="12.75" customHeight="1">
      <c r="A25" s="32" t="s">
        <v>25</v>
      </c>
      <c r="B25" s="32"/>
      <c r="C25" s="32"/>
      <c r="D25" s="32"/>
      <c r="E25" s="32"/>
      <c r="F25" s="33">
        <f>SUM(F19:F24)</f>
        <v>0</v>
      </c>
    </row>
    <row r="26" spans="1:6" s="21" customFormat="1" ht="12.75" customHeight="1">
      <c r="A26" s="34"/>
      <c r="B26" s="34"/>
      <c r="C26" s="34"/>
      <c r="D26" s="34"/>
      <c r="E26" s="34"/>
      <c r="F26" s="34"/>
    </row>
    <row r="27" spans="1:6" s="21" customFormat="1" ht="12.75" customHeight="1">
      <c r="A27" s="32" t="s">
        <v>39</v>
      </c>
      <c r="B27" s="35" t="s">
        <v>40</v>
      </c>
      <c r="C27" s="35"/>
      <c r="D27" s="35"/>
      <c r="E27" s="35"/>
      <c r="F27" s="35"/>
    </row>
    <row r="28" spans="1:6" s="21" customFormat="1" ht="26.25" customHeight="1">
      <c r="A28" s="22" t="s">
        <v>41</v>
      </c>
      <c r="B28" s="37" t="s">
        <v>42</v>
      </c>
      <c r="C28" s="24" t="s">
        <v>43</v>
      </c>
      <c r="D28" s="25">
        <v>31.15</v>
      </c>
      <c r="E28" s="30"/>
      <c r="F28" s="27">
        <f>ROUND(D28*E28,2)</f>
        <v>0</v>
      </c>
    </row>
    <row r="29" spans="1:6" s="21" customFormat="1" ht="24.75">
      <c r="A29" s="22" t="s">
        <v>44</v>
      </c>
      <c r="B29" s="36" t="s">
        <v>45</v>
      </c>
      <c r="C29" s="24" t="s">
        <v>43</v>
      </c>
      <c r="D29" s="25">
        <v>38.7</v>
      </c>
      <c r="E29" s="30"/>
      <c r="F29" s="27">
        <f>ROUND(D29*E29,2)</f>
        <v>0</v>
      </c>
    </row>
    <row r="30" spans="1:6" s="21" customFormat="1" ht="24.75">
      <c r="A30" s="22" t="s">
        <v>46</v>
      </c>
      <c r="B30" s="36" t="s">
        <v>47</v>
      </c>
      <c r="C30" s="24" t="s">
        <v>43</v>
      </c>
      <c r="D30" s="25">
        <v>51.42</v>
      </c>
      <c r="E30" s="30"/>
      <c r="F30" s="27">
        <f>ROUND(D30*E30,2)</f>
        <v>0</v>
      </c>
    </row>
    <row r="31" spans="1:6" s="21" customFormat="1" ht="12.75" customHeight="1">
      <c r="A31" s="32" t="s">
        <v>25</v>
      </c>
      <c r="B31" s="32"/>
      <c r="C31" s="32"/>
      <c r="D31" s="32"/>
      <c r="E31" s="32"/>
      <c r="F31" s="33">
        <f>SUM(F28:F30)</f>
        <v>0</v>
      </c>
    </row>
    <row r="32" spans="1:6" s="21" customFormat="1" ht="12.75" customHeight="1">
      <c r="A32" s="34"/>
      <c r="B32" s="34"/>
      <c r="C32" s="34"/>
      <c r="D32" s="34"/>
      <c r="E32" s="34"/>
      <c r="F32" s="34"/>
    </row>
    <row r="33" spans="1:6" s="21" customFormat="1" ht="12.75" customHeight="1">
      <c r="A33" s="32" t="s">
        <v>48</v>
      </c>
      <c r="B33" s="35" t="s">
        <v>49</v>
      </c>
      <c r="C33" s="35"/>
      <c r="D33" s="35"/>
      <c r="E33" s="35"/>
      <c r="F33" s="35"/>
    </row>
    <row r="34" spans="1:6" s="21" customFormat="1" ht="12.75">
      <c r="A34" s="22" t="s">
        <v>50</v>
      </c>
      <c r="B34" s="36" t="s">
        <v>51</v>
      </c>
      <c r="C34" s="24" t="s">
        <v>18</v>
      </c>
      <c r="D34" s="25">
        <v>233</v>
      </c>
      <c r="E34" s="30"/>
      <c r="F34" s="27">
        <f>ROUND(D34*E34,2)</f>
        <v>0</v>
      </c>
    </row>
    <row r="35" spans="1:6" s="21" customFormat="1" ht="12.75" customHeight="1">
      <c r="A35" s="32" t="s">
        <v>25</v>
      </c>
      <c r="B35" s="32"/>
      <c r="C35" s="32"/>
      <c r="D35" s="32"/>
      <c r="E35" s="32"/>
      <c r="F35" s="33">
        <f>SUM(F34:F34)</f>
        <v>0</v>
      </c>
    </row>
    <row r="36" spans="1:6" s="21" customFormat="1" ht="12.75" customHeight="1">
      <c r="A36" s="34"/>
      <c r="B36" s="34"/>
      <c r="C36" s="34"/>
      <c r="D36" s="34"/>
      <c r="E36" s="34"/>
      <c r="F36" s="34"/>
    </row>
    <row r="37" spans="1:6" s="21" customFormat="1" ht="12.75" customHeight="1">
      <c r="A37" s="32" t="s">
        <v>52</v>
      </c>
      <c r="B37" s="35" t="s">
        <v>53</v>
      </c>
      <c r="C37" s="35"/>
      <c r="D37" s="35"/>
      <c r="E37" s="35"/>
      <c r="F37" s="35"/>
    </row>
    <row r="38" spans="1:6" s="21" customFormat="1" ht="12.75">
      <c r="A38" s="22" t="s">
        <v>54</v>
      </c>
      <c r="B38" s="36" t="s">
        <v>55</v>
      </c>
      <c r="C38" s="24" t="s">
        <v>18</v>
      </c>
      <c r="D38" s="25">
        <v>50</v>
      </c>
      <c r="E38" s="30"/>
      <c r="F38" s="27">
        <f>ROUND(D38*E38,2)</f>
        <v>0</v>
      </c>
    </row>
    <row r="39" spans="1:6" s="21" customFormat="1" ht="36.75">
      <c r="A39" s="22" t="s">
        <v>56</v>
      </c>
      <c r="B39" s="38" t="s">
        <v>57</v>
      </c>
      <c r="C39" s="24" t="s">
        <v>18</v>
      </c>
      <c r="D39" s="25">
        <v>143.64</v>
      </c>
      <c r="E39" s="30"/>
      <c r="F39" s="27">
        <f>ROUND(D39*E39,2)</f>
        <v>0</v>
      </c>
    </row>
    <row r="40" spans="1:6" s="21" customFormat="1" ht="12.75">
      <c r="A40" s="22" t="s">
        <v>58</v>
      </c>
      <c r="B40" s="39" t="s">
        <v>59</v>
      </c>
      <c r="C40" s="24" t="s">
        <v>18</v>
      </c>
      <c r="D40" s="25">
        <v>22</v>
      </c>
      <c r="E40" s="30"/>
      <c r="F40" s="27">
        <f>ROUND(D40*E40,2)</f>
        <v>0</v>
      </c>
    </row>
    <row r="41" spans="1:6" s="21" customFormat="1" ht="12.75" customHeight="1">
      <c r="A41" s="32" t="s">
        <v>25</v>
      </c>
      <c r="B41" s="32"/>
      <c r="C41" s="32"/>
      <c r="D41" s="32"/>
      <c r="E41" s="32"/>
      <c r="F41" s="33">
        <f>SUM(F38:F40)</f>
        <v>0</v>
      </c>
    </row>
    <row r="42" spans="1:6" s="21" customFormat="1" ht="12.75" customHeight="1">
      <c r="A42" s="34"/>
      <c r="B42" s="34"/>
      <c r="C42" s="34"/>
      <c r="D42" s="34"/>
      <c r="E42" s="34"/>
      <c r="F42" s="34"/>
    </row>
    <row r="43" spans="1:6" s="21" customFormat="1" ht="12.75" customHeight="1">
      <c r="A43" s="32" t="s">
        <v>60</v>
      </c>
      <c r="B43" s="35" t="s">
        <v>61</v>
      </c>
      <c r="C43" s="35"/>
      <c r="D43" s="35"/>
      <c r="E43" s="35"/>
      <c r="F43" s="35"/>
    </row>
    <row r="44" spans="1:6" s="21" customFormat="1" ht="12.75">
      <c r="A44" s="22" t="s">
        <v>62</v>
      </c>
      <c r="B44" s="39" t="s">
        <v>63</v>
      </c>
      <c r="C44" s="24" t="s">
        <v>18</v>
      </c>
      <c r="D44" s="25">
        <v>100</v>
      </c>
      <c r="E44" s="30"/>
      <c r="F44" s="27">
        <f>ROUND(D44*E44,2)</f>
        <v>0</v>
      </c>
    </row>
    <row r="45" spans="1:6" s="21" customFormat="1" ht="12.75">
      <c r="A45" s="22" t="s">
        <v>64</v>
      </c>
      <c r="B45" s="39" t="s">
        <v>65</v>
      </c>
      <c r="C45" s="24" t="s">
        <v>18</v>
      </c>
      <c r="D45" s="25">
        <v>100</v>
      </c>
      <c r="E45" s="30"/>
      <c r="F45" s="27">
        <f>ROUND(D45*E45,2)</f>
        <v>0</v>
      </c>
    </row>
    <row r="46" spans="1:6" s="21" customFormat="1" ht="12.75">
      <c r="A46" s="22" t="s">
        <v>66</v>
      </c>
      <c r="B46" s="39" t="s">
        <v>67</v>
      </c>
      <c r="C46" s="24" t="s">
        <v>18</v>
      </c>
      <c r="D46" s="25">
        <v>100</v>
      </c>
      <c r="E46" s="30"/>
      <c r="F46" s="27">
        <f>ROUND(D46*E46,2)</f>
        <v>0</v>
      </c>
    </row>
    <row r="47" spans="1:6" s="21" customFormat="1" ht="24.75">
      <c r="A47" s="22" t="s">
        <v>68</v>
      </c>
      <c r="B47" s="39" t="s">
        <v>69</v>
      </c>
      <c r="C47" s="24" t="s">
        <v>18</v>
      </c>
      <c r="D47" s="25">
        <v>208.3</v>
      </c>
      <c r="E47" s="30"/>
      <c r="F47" s="27">
        <f>ROUND(D47*E47,2)</f>
        <v>0</v>
      </c>
    </row>
    <row r="48" spans="1:6" s="21" customFormat="1" ht="12.75" customHeight="1">
      <c r="A48" s="32" t="s">
        <v>25</v>
      </c>
      <c r="B48" s="32"/>
      <c r="C48" s="32"/>
      <c r="D48" s="32"/>
      <c r="E48" s="32"/>
      <c r="F48" s="33">
        <f>SUM(F44:F47)</f>
        <v>0</v>
      </c>
    </row>
    <row r="49" spans="1:6" s="21" customFormat="1" ht="12.75" customHeight="1">
      <c r="A49" s="34"/>
      <c r="B49" s="34"/>
      <c r="C49" s="34"/>
      <c r="D49" s="34"/>
      <c r="E49" s="34"/>
      <c r="F49" s="34"/>
    </row>
    <row r="50" spans="1:6" s="21" customFormat="1" ht="12.75" customHeight="1">
      <c r="A50" s="32" t="s">
        <v>70</v>
      </c>
      <c r="B50" s="35" t="s">
        <v>71</v>
      </c>
      <c r="C50" s="35"/>
      <c r="D50" s="35"/>
      <c r="E50" s="35"/>
      <c r="F50" s="35"/>
    </row>
    <row r="51" spans="1:6" s="21" customFormat="1" ht="24.75">
      <c r="A51" s="22" t="s">
        <v>72</v>
      </c>
      <c r="B51" s="37" t="s">
        <v>73</v>
      </c>
      <c r="C51" s="24" t="s">
        <v>18</v>
      </c>
      <c r="D51" s="25">
        <v>74.4</v>
      </c>
      <c r="E51" s="30"/>
      <c r="F51" s="27">
        <f>ROUND(D51*E51,2)</f>
        <v>0</v>
      </c>
    </row>
    <row r="52" spans="1:6" s="21" customFormat="1" ht="24.75">
      <c r="A52" s="22" t="s">
        <v>74</v>
      </c>
      <c r="B52" s="36" t="s">
        <v>75</v>
      </c>
      <c r="C52" s="24" t="s">
        <v>29</v>
      </c>
      <c r="D52" s="25">
        <v>20.86</v>
      </c>
      <c r="E52" s="30"/>
      <c r="F52" s="27">
        <f>ROUND(D52*E52,2)</f>
        <v>0</v>
      </c>
    </row>
    <row r="53" spans="1:6" s="21" customFormat="1" ht="24.75">
      <c r="A53" s="22" t="s">
        <v>76</v>
      </c>
      <c r="B53" s="36" t="s">
        <v>77</v>
      </c>
      <c r="C53" s="24" t="s">
        <v>18</v>
      </c>
      <c r="D53" s="25">
        <v>81.2</v>
      </c>
      <c r="E53" s="30"/>
      <c r="F53" s="27">
        <f>ROUND(D53*E53,2)</f>
        <v>0</v>
      </c>
    </row>
    <row r="54" spans="1:6" s="21" customFormat="1" ht="24.75">
      <c r="A54" s="40" t="s">
        <v>78</v>
      </c>
      <c r="B54" s="41" t="s">
        <v>79</v>
      </c>
      <c r="C54" s="42" t="s">
        <v>18</v>
      </c>
      <c r="D54" s="43">
        <v>6.35</v>
      </c>
      <c r="E54" s="44"/>
      <c r="F54" s="45">
        <f>ROUND(D54*E54,2)</f>
        <v>0</v>
      </c>
    </row>
    <row r="55" spans="1:6" s="21" customFormat="1" ht="12.75">
      <c r="A55" s="46" t="s">
        <v>80</v>
      </c>
      <c r="B55" s="47" t="s">
        <v>81</v>
      </c>
      <c r="C55" s="48" t="s">
        <v>18</v>
      </c>
      <c r="D55" s="49">
        <v>139.72</v>
      </c>
      <c r="E55" s="50"/>
      <c r="F55" s="51">
        <f>ROUND(D55*E55,2)</f>
        <v>0</v>
      </c>
    </row>
    <row r="56" spans="1:6" s="21" customFormat="1" ht="12.75" customHeight="1">
      <c r="A56" s="32"/>
      <c r="B56" s="32"/>
      <c r="C56" s="32"/>
      <c r="D56" s="32"/>
      <c r="E56" s="32"/>
      <c r="F56" s="33">
        <f>SUM(F51:F55)</f>
        <v>0</v>
      </c>
    </row>
    <row r="57" spans="1:6" s="21" customFormat="1" ht="12.75" customHeight="1">
      <c r="A57" s="34"/>
      <c r="B57" s="34"/>
      <c r="C57" s="34"/>
      <c r="D57" s="34"/>
      <c r="E57" s="34"/>
      <c r="F57" s="34"/>
    </row>
    <row r="58" spans="1:6" s="21" customFormat="1" ht="12.75" customHeight="1">
      <c r="A58" s="32" t="s">
        <v>82</v>
      </c>
      <c r="B58" s="35" t="s">
        <v>83</v>
      </c>
      <c r="C58" s="35"/>
      <c r="D58" s="35"/>
      <c r="E58" s="35"/>
      <c r="F58" s="35"/>
    </row>
    <row r="59" spans="1:6" s="21" customFormat="1" ht="24.75">
      <c r="A59" s="22" t="s">
        <v>84</v>
      </c>
      <c r="B59" s="39" t="s">
        <v>85</v>
      </c>
      <c r="C59" s="24" t="s">
        <v>18</v>
      </c>
      <c r="D59" s="25">
        <v>83</v>
      </c>
      <c r="E59" s="30"/>
      <c r="F59" s="27">
        <f>ROUND(D59*E59,2)</f>
        <v>0</v>
      </c>
    </row>
    <row r="60" spans="1:6" s="21" customFormat="1" ht="12.75" customHeight="1">
      <c r="A60" s="32" t="s">
        <v>25</v>
      </c>
      <c r="B60" s="32"/>
      <c r="C60" s="32"/>
      <c r="D60" s="32"/>
      <c r="E60" s="32"/>
      <c r="F60" s="33">
        <f>SUM(F59:F59)</f>
        <v>0</v>
      </c>
    </row>
    <row r="61" spans="1:6" s="21" customFormat="1" ht="12.75" customHeight="1">
      <c r="A61" s="34"/>
      <c r="B61" s="34"/>
      <c r="C61" s="34"/>
      <c r="D61" s="34"/>
      <c r="E61" s="34"/>
      <c r="F61" s="34"/>
    </row>
    <row r="62" spans="1:6" s="21" customFormat="1" ht="12.75" customHeight="1">
      <c r="A62" s="32" t="s">
        <v>86</v>
      </c>
      <c r="B62" s="35" t="s">
        <v>87</v>
      </c>
      <c r="C62" s="35"/>
      <c r="D62" s="35"/>
      <c r="E62" s="35"/>
      <c r="F62" s="35"/>
    </row>
    <row r="63" spans="1:6" s="21" customFormat="1" ht="12.75">
      <c r="A63" s="22" t="s">
        <v>88</v>
      </c>
      <c r="B63" s="39" t="s">
        <v>89</v>
      </c>
      <c r="C63" s="24" t="s">
        <v>18</v>
      </c>
      <c r="D63" s="25">
        <v>1064.9</v>
      </c>
      <c r="E63" s="30"/>
      <c r="F63" s="27">
        <f>ROUND(D63*E63,2)</f>
        <v>0</v>
      </c>
    </row>
    <row r="64" spans="1:6" s="21" customFormat="1" ht="12.75">
      <c r="A64" s="22" t="s">
        <v>90</v>
      </c>
      <c r="B64" s="39" t="s">
        <v>91</v>
      </c>
      <c r="C64" s="24" t="s">
        <v>18</v>
      </c>
      <c r="D64" s="25">
        <v>390</v>
      </c>
      <c r="E64" s="30"/>
      <c r="F64" s="27">
        <f>ROUND(D64*E64,2)</f>
        <v>0</v>
      </c>
    </row>
    <row r="65" spans="1:6" s="21" customFormat="1" ht="12.75" customHeight="1">
      <c r="A65" s="32" t="s">
        <v>25</v>
      </c>
      <c r="B65" s="32"/>
      <c r="C65" s="32"/>
      <c r="D65" s="32"/>
      <c r="E65" s="32"/>
      <c r="F65" s="33">
        <f>SUM(F63:F64)</f>
        <v>0</v>
      </c>
    </row>
    <row r="66" spans="1:6" s="21" customFormat="1" ht="12.75" customHeight="1">
      <c r="A66" s="34"/>
      <c r="B66" s="34"/>
      <c r="C66" s="34"/>
      <c r="D66" s="34"/>
      <c r="E66" s="34"/>
      <c r="F66" s="34"/>
    </row>
    <row r="67" spans="1:6" s="21" customFormat="1" ht="12.75" customHeight="1">
      <c r="A67" s="32" t="s">
        <v>92</v>
      </c>
      <c r="B67" s="35" t="s">
        <v>93</v>
      </c>
      <c r="C67" s="35"/>
      <c r="D67" s="35"/>
      <c r="E67" s="35"/>
      <c r="F67" s="35"/>
    </row>
    <row r="68" spans="1:6" s="21" customFormat="1" ht="12.75">
      <c r="A68" s="22" t="s">
        <v>94</v>
      </c>
      <c r="B68" s="39" t="s">
        <v>95</v>
      </c>
      <c r="C68" s="24" t="s">
        <v>15</v>
      </c>
      <c r="D68" s="25">
        <v>3</v>
      </c>
      <c r="E68" s="30"/>
      <c r="F68" s="27">
        <f aca="true" t="shared" si="1" ref="F68:F73">ROUND(D68*E68,2)</f>
        <v>0</v>
      </c>
    </row>
    <row r="69" spans="1:6" s="21" customFormat="1" ht="12.75">
      <c r="A69" s="22" t="s">
        <v>96</v>
      </c>
      <c r="B69" s="39" t="s">
        <v>97</v>
      </c>
      <c r="C69" s="24" t="s">
        <v>15</v>
      </c>
      <c r="D69" s="25">
        <v>1</v>
      </c>
      <c r="E69" s="30"/>
      <c r="F69" s="27">
        <f t="shared" si="1"/>
        <v>0</v>
      </c>
    </row>
    <row r="70" spans="1:6" s="21" customFormat="1" ht="24.75">
      <c r="A70" s="22" t="s">
        <v>98</v>
      </c>
      <c r="B70" s="39" t="s">
        <v>99</v>
      </c>
      <c r="C70" s="24" t="s">
        <v>18</v>
      </c>
      <c r="D70" s="25">
        <v>17.52</v>
      </c>
      <c r="E70" s="30"/>
      <c r="F70" s="27">
        <f t="shared" si="1"/>
        <v>0</v>
      </c>
    </row>
    <row r="71" spans="1:6" s="21" customFormat="1" ht="24.75">
      <c r="A71" s="22" t="s">
        <v>100</v>
      </c>
      <c r="B71" s="23" t="s">
        <v>101</v>
      </c>
      <c r="C71" s="24" t="s">
        <v>102</v>
      </c>
      <c r="D71" s="25">
        <v>14</v>
      </c>
      <c r="E71" s="30"/>
      <c r="F71" s="27">
        <f t="shared" si="1"/>
        <v>0</v>
      </c>
    </row>
    <row r="72" spans="1:6" s="21" customFormat="1" ht="12.75">
      <c r="A72" s="22" t="s">
        <v>103</v>
      </c>
      <c r="B72" s="39" t="s">
        <v>104</v>
      </c>
      <c r="C72" s="24" t="s">
        <v>43</v>
      </c>
      <c r="D72" s="25">
        <v>20.2</v>
      </c>
      <c r="E72" s="30"/>
      <c r="F72" s="27">
        <f t="shared" si="1"/>
        <v>0</v>
      </c>
    </row>
    <row r="73" spans="1:6" s="21" customFormat="1" ht="36.75">
      <c r="A73" s="22" t="s">
        <v>105</v>
      </c>
      <c r="B73" s="23" t="s">
        <v>106</v>
      </c>
      <c r="C73" s="24" t="s">
        <v>15</v>
      </c>
      <c r="D73" s="25">
        <v>14</v>
      </c>
      <c r="E73" s="30"/>
      <c r="F73" s="27">
        <f t="shared" si="1"/>
        <v>0</v>
      </c>
    </row>
    <row r="74" spans="1:6" s="21" customFormat="1" ht="12.75" customHeight="1">
      <c r="A74" s="32" t="s">
        <v>25</v>
      </c>
      <c r="B74" s="32"/>
      <c r="C74" s="32"/>
      <c r="D74" s="32"/>
      <c r="E74" s="32">
        <v>0</v>
      </c>
      <c r="F74" s="33">
        <f>SUM(F68:F73)</f>
        <v>0</v>
      </c>
    </row>
    <row r="75" spans="1:6" s="21" customFormat="1" ht="12.75" customHeight="1">
      <c r="A75" s="34"/>
      <c r="B75" s="34"/>
      <c r="C75" s="34"/>
      <c r="D75" s="34"/>
      <c r="E75" s="34">
        <v>0</v>
      </c>
      <c r="F75" s="34"/>
    </row>
    <row r="76" spans="1:6" s="21" customFormat="1" ht="12.75" customHeight="1">
      <c r="A76" s="32" t="s">
        <v>107</v>
      </c>
      <c r="B76" s="35" t="s">
        <v>108</v>
      </c>
      <c r="C76" s="35"/>
      <c r="D76" s="35"/>
      <c r="E76" s="35">
        <v>0</v>
      </c>
      <c r="F76" s="35"/>
    </row>
    <row r="77" spans="1:6" s="21" customFormat="1" ht="24.75">
      <c r="A77" s="22" t="s">
        <v>109</v>
      </c>
      <c r="B77" s="23" t="s">
        <v>110</v>
      </c>
      <c r="C77" s="24" t="s">
        <v>18</v>
      </c>
      <c r="D77" s="25">
        <v>48.92</v>
      </c>
      <c r="E77" s="30"/>
      <c r="F77" s="52">
        <f>ROUND(D77*E77,2)</f>
        <v>0</v>
      </c>
    </row>
    <row r="78" spans="1:6" s="21" customFormat="1" ht="12.75" customHeight="1">
      <c r="A78" s="32" t="s">
        <v>25</v>
      </c>
      <c r="B78" s="32"/>
      <c r="C78" s="32"/>
      <c r="D78" s="32"/>
      <c r="E78" s="32"/>
      <c r="F78" s="53">
        <f>SUM(F77:F77)</f>
        <v>0</v>
      </c>
    </row>
    <row r="79" spans="1:6" s="21" customFormat="1" ht="12.75" customHeight="1">
      <c r="A79" s="34"/>
      <c r="B79" s="34"/>
      <c r="C79" s="34"/>
      <c r="D79" s="34"/>
      <c r="E79" s="34"/>
      <c r="F79" s="34"/>
    </row>
    <row r="80" spans="1:6" s="21" customFormat="1" ht="12.75" customHeight="1">
      <c r="A80" s="32" t="s">
        <v>111</v>
      </c>
      <c r="B80" s="35" t="s">
        <v>112</v>
      </c>
      <c r="C80" s="35"/>
      <c r="D80" s="35"/>
      <c r="E80" s="35"/>
      <c r="F80" s="35"/>
    </row>
    <row r="81" spans="1:6" s="21" customFormat="1" ht="12.75">
      <c r="A81" s="22" t="s">
        <v>113</v>
      </c>
      <c r="B81" s="39" t="s">
        <v>114</v>
      </c>
      <c r="C81" s="24" t="s">
        <v>18</v>
      </c>
      <c r="D81" s="25">
        <v>16.8</v>
      </c>
      <c r="E81" s="30"/>
      <c r="F81" s="27">
        <f aca="true" t="shared" si="2" ref="F81:F88">ROUND(D81*E81,2)</f>
        <v>0</v>
      </c>
    </row>
    <row r="82" spans="1:6" s="21" customFormat="1" ht="12.75">
      <c r="A82" s="22" t="s">
        <v>115</v>
      </c>
      <c r="B82" s="23" t="s">
        <v>116</v>
      </c>
      <c r="C82" s="24" t="s">
        <v>18</v>
      </c>
      <c r="D82" s="25">
        <v>4.08</v>
      </c>
      <c r="E82" s="30"/>
      <c r="F82" s="27">
        <f t="shared" si="2"/>
        <v>0</v>
      </c>
    </row>
    <row r="83" spans="1:6" s="21" customFormat="1" ht="24.75">
      <c r="A83" s="22" t="s">
        <v>117</v>
      </c>
      <c r="B83" s="23" t="s">
        <v>118</v>
      </c>
      <c r="C83" s="24" t="s">
        <v>18</v>
      </c>
      <c r="D83" s="25">
        <v>10.08</v>
      </c>
      <c r="E83" s="30"/>
      <c r="F83" s="27">
        <f t="shared" si="2"/>
        <v>0</v>
      </c>
    </row>
    <row r="84" spans="1:6" s="21" customFormat="1" ht="24.75">
      <c r="A84" s="22" t="s">
        <v>119</v>
      </c>
      <c r="B84" s="23" t="s">
        <v>120</v>
      </c>
      <c r="C84" s="24" t="s">
        <v>18</v>
      </c>
      <c r="D84" s="25">
        <v>4.2</v>
      </c>
      <c r="E84" s="30"/>
      <c r="F84" s="27">
        <f t="shared" si="2"/>
        <v>0</v>
      </c>
    </row>
    <row r="85" spans="1:6" s="21" customFormat="1" ht="24.75">
      <c r="A85" s="22" t="s">
        <v>121</v>
      </c>
      <c r="B85" s="23" t="s">
        <v>122</v>
      </c>
      <c r="C85" s="24" t="s">
        <v>102</v>
      </c>
      <c r="D85" s="25">
        <v>4</v>
      </c>
      <c r="E85" s="30"/>
      <c r="F85" s="27">
        <f t="shared" si="2"/>
        <v>0</v>
      </c>
    </row>
    <row r="86" spans="1:6" s="21" customFormat="1" ht="24.75">
      <c r="A86" s="22" t="s">
        <v>123</v>
      </c>
      <c r="B86" s="23" t="s">
        <v>124</v>
      </c>
      <c r="C86" s="24" t="s">
        <v>102</v>
      </c>
      <c r="D86" s="25">
        <v>4</v>
      </c>
      <c r="E86" s="30"/>
      <c r="F86" s="27">
        <f t="shared" si="2"/>
        <v>0</v>
      </c>
    </row>
    <row r="87" spans="1:6" s="21" customFormat="1" ht="12.75">
      <c r="A87" s="22" t="s">
        <v>125</v>
      </c>
      <c r="B87" s="23" t="s">
        <v>126</v>
      </c>
      <c r="C87" s="24" t="s">
        <v>18</v>
      </c>
      <c r="D87" s="25">
        <v>20.5</v>
      </c>
      <c r="E87" s="30"/>
      <c r="F87" s="27">
        <f t="shared" si="2"/>
        <v>0</v>
      </c>
    </row>
    <row r="88" spans="1:6" s="21" customFormat="1" ht="24.75">
      <c r="A88" s="22" t="s">
        <v>127</v>
      </c>
      <c r="B88" s="23" t="s">
        <v>128</v>
      </c>
      <c r="C88" s="24" t="s">
        <v>18</v>
      </c>
      <c r="D88" s="25">
        <v>20.5</v>
      </c>
      <c r="E88" s="30"/>
      <c r="F88" s="27">
        <f t="shared" si="2"/>
        <v>0</v>
      </c>
    </row>
    <row r="89" spans="1:6" s="21" customFormat="1" ht="12.75" customHeight="1">
      <c r="A89" s="32" t="s">
        <v>25</v>
      </c>
      <c r="B89" s="32"/>
      <c r="C89" s="32"/>
      <c r="D89" s="32"/>
      <c r="E89" s="32">
        <v>0</v>
      </c>
      <c r="F89" s="33">
        <f>SUM(F81:F88)</f>
        <v>0</v>
      </c>
    </row>
    <row r="90" spans="1:6" s="21" customFormat="1" ht="12.75" customHeight="1">
      <c r="A90" s="34"/>
      <c r="B90" s="34"/>
      <c r="C90" s="34"/>
      <c r="D90" s="34"/>
      <c r="E90" s="34">
        <v>0</v>
      </c>
      <c r="F90" s="34"/>
    </row>
    <row r="91" spans="1:6" s="21" customFormat="1" ht="12.75" customHeight="1">
      <c r="A91" s="32" t="s">
        <v>129</v>
      </c>
      <c r="B91" s="35" t="s">
        <v>130</v>
      </c>
      <c r="C91" s="35"/>
      <c r="D91" s="35"/>
      <c r="E91" s="35">
        <v>0</v>
      </c>
      <c r="F91" s="35"/>
    </row>
    <row r="92" spans="1:6" s="21" customFormat="1" ht="12.75">
      <c r="A92" s="22" t="s">
        <v>131</v>
      </c>
      <c r="B92" s="39" t="s">
        <v>132</v>
      </c>
      <c r="C92" s="24" t="s">
        <v>18</v>
      </c>
      <c r="D92" s="25">
        <v>60</v>
      </c>
      <c r="E92" s="30"/>
      <c r="F92" s="27">
        <f>ROUND(D92*E92,2)</f>
        <v>0</v>
      </c>
    </row>
    <row r="93" spans="1:6" s="21" customFormat="1" ht="12.75" customHeight="1">
      <c r="A93" s="32" t="s">
        <v>25</v>
      </c>
      <c r="B93" s="32"/>
      <c r="C93" s="32"/>
      <c r="D93" s="32"/>
      <c r="E93" s="32"/>
      <c r="F93" s="33">
        <f>SUM(F92:F92)</f>
        <v>0</v>
      </c>
    </row>
    <row r="94" spans="1:6" s="21" customFormat="1" ht="12.75" customHeight="1">
      <c r="A94" s="34"/>
      <c r="B94" s="34"/>
      <c r="C94" s="34"/>
      <c r="D94" s="34"/>
      <c r="E94" s="34"/>
      <c r="F94" s="34"/>
    </row>
    <row r="95" spans="1:6" s="21" customFormat="1" ht="12.75" customHeight="1">
      <c r="A95" s="32" t="s">
        <v>133</v>
      </c>
      <c r="B95" s="35" t="s">
        <v>134</v>
      </c>
      <c r="C95" s="35"/>
      <c r="D95" s="35"/>
      <c r="E95" s="35"/>
      <c r="F95" s="35"/>
    </row>
    <row r="96" spans="1:6" s="21" customFormat="1" ht="12.75">
      <c r="A96" s="22" t="s">
        <v>135</v>
      </c>
      <c r="B96" s="54" t="s">
        <v>136</v>
      </c>
      <c r="C96" s="24" t="s">
        <v>43</v>
      </c>
      <c r="D96" s="25">
        <v>100</v>
      </c>
      <c r="E96" s="55"/>
      <c r="F96" s="27">
        <f aca="true" t="shared" si="3" ref="F96:F110">ROUND(D96*E96,2)</f>
        <v>0</v>
      </c>
    </row>
    <row r="97" spans="1:6" s="21" customFormat="1" ht="12.75">
      <c r="A97" s="22" t="s">
        <v>137</v>
      </c>
      <c r="B97" s="54" t="s">
        <v>138</v>
      </c>
      <c r="C97" s="24" t="s">
        <v>43</v>
      </c>
      <c r="D97" s="25">
        <v>300</v>
      </c>
      <c r="E97" s="55"/>
      <c r="F97" s="27">
        <f t="shared" si="3"/>
        <v>0</v>
      </c>
    </row>
    <row r="98" spans="1:6" s="21" customFormat="1" ht="12.75">
      <c r="A98" s="22" t="s">
        <v>139</v>
      </c>
      <c r="B98" s="54" t="s">
        <v>140</v>
      </c>
      <c r="C98" s="24" t="s">
        <v>43</v>
      </c>
      <c r="D98" s="25">
        <v>100</v>
      </c>
      <c r="E98" s="55"/>
      <c r="F98" s="27">
        <f t="shared" si="3"/>
        <v>0</v>
      </c>
    </row>
    <row r="99" spans="1:6" s="21" customFormat="1" ht="24.75">
      <c r="A99" s="22" t="s">
        <v>141</v>
      </c>
      <c r="B99" s="54" t="s">
        <v>142</v>
      </c>
      <c r="C99" s="24" t="s">
        <v>15</v>
      </c>
      <c r="D99" s="25">
        <v>1</v>
      </c>
      <c r="E99" s="55"/>
      <c r="F99" s="27">
        <f t="shared" si="3"/>
        <v>0</v>
      </c>
    </row>
    <row r="100" spans="1:6" s="21" customFormat="1" ht="24.75">
      <c r="A100" s="22" t="s">
        <v>143</v>
      </c>
      <c r="B100" s="54" t="s">
        <v>144</v>
      </c>
      <c r="C100" s="24" t="s">
        <v>15</v>
      </c>
      <c r="D100" s="25">
        <v>8</v>
      </c>
      <c r="E100" s="55"/>
      <c r="F100" s="27">
        <f t="shared" si="3"/>
        <v>0</v>
      </c>
    </row>
    <row r="101" spans="1:6" s="21" customFormat="1" ht="12.75">
      <c r="A101" s="40" t="s">
        <v>145</v>
      </c>
      <c r="B101" s="56" t="s">
        <v>146</v>
      </c>
      <c r="C101" s="42" t="s">
        <v>15</v>
      </c>
      <c r="D101" s="43">
        <v>2</v>
      </c>
      <c r="E101" s="57"/>
      <c r="F101" s="45">
        <f t="shared" si="3"/>
        <v>0</v>
      </c>
    </row>
    <row r="102" spans="1:6" s="21" customFormat="1" ht="12.75">
      <c r="A102" s="46" t="s">
        <v>147</v>
      </c>
      <c r="B102" s="58" t="s">
        <v>148</v>
      </c>
      <c r="C102" s="48" t="s">
        <v>15</v>
      </c>
      <c r="D102" s="49">
        <v>2</v>
      </c>
      <c r="E102" s="59"/>
      <c r="F102" s="51">
        <f t="shared" si="3"/>
        <v>0</v>
      </c>
    </row>
    <row r="103" spans="1:6" s="21" customFormat="1" ht="12.75">
      <c r="A103" s="22" t="s">
        <v>149</v>
      </c>
      <c r="B103" s="54" t="s">
        <v>150</v>
      </c>
      <c r="C103" s="24" t="s">
        <v>15</v>
      </c>
      <c r="D103" s="25">
        <v>6</v>
      </c>
      <c r="E103" s="55"/>
      <c r="F103" s="27">
        <f t="shared" si="3"/>
        <v>0</v>
      </c>
    </row>
    <row r="104" spans="1:6" s="21" customFormat="1" ht="12.75">
      <c r="A104" s="22" t="s">
        <v>151</v>
      </c>
      <c r="B104" s="54" t="s">
        <v>152</v>
      </c>
      <c r="C104" s="24" t="s">
        <v>15</v>
      </c>
      <c r="D104" s="25">
        <v>8</v>
      </c>
      <c r="E104" s="55"/>
      <c r="F104" s="27">
        <f t="shared" si="3"/>
        <v>0</v>
      </c>
    </row>
    <row r="105" spans="1:6" s="21" customFormat="1" ht="12.75">
      <c r="A105" s="22" t="s">
        <v>153</v>
      </c>
      <c r="B105" s="54" t="s">
        <v>154</v>
      </c>
      <c r="C105" s="24" t="s">
        <v>15</v>
      </c>
      <c r="D105" s="25">
        <v>6</v>
      </c>
      <c r="E105" s="55"/>
      <c r="F105" s="27">
        <f t="shared" si="3"/>
        <v>0</v>
      </c>
    </row>
    <row r="106" spans="1:6" s="21" customFormat="1" ht="12.75">
      <c r="A106" s="22" t="s">
        <v>155</v>
      </c>
      <c r="B106" s="54" t="s">
        <v>156</v>
      </c>
      <c r="C106" s="24" t="s">
        <v>15</v>
      </c>
      <c r="D106" s="25">
        <v>6</v>
      </c>
      <c r="E106" s="55"/>
      <c r="F106" s="27">
        <f t="shared" si="3"/>
        <v>0</v>
      </c>
    </row>
    <row r="107" spans="1:6" s="21" customFormat="1" ht="24.75">
      <c r="A107" s="22" t="s">
        <v>157</v>
      </c>
      <c r="B107" s="60" t="s">
        <v>158</v>
      </c>
      <c r="C107" s="24" t="s">
        <v>15</v>
      </c>
      <c r="D107" s="25">
        <v>2</v>
      </c>
      <c r="E107" s="55"/>
      <c r="F107" s="27">
        <f t="shared" si="3"/>
        <v>0</v>
      </c>
    </row>
    <row r="108" spans="1:6" s="21" customFormat="1" ht="24.75">
      <c r="A108" s="22" t="s">
        <v>159</v>
      </c>
      <c r="B108" s="60" t="s">
        <v>160</v>
      </c>
      <c r="C108" s="24" t="s">
        <v>15</v>
      </c>
      <c r="D108" s="25">
        <v>10</v>
      </c>
      <c r="E108" s="55"/>
      <c r="F108" s="27">
        <f t="shared" si="3"/>
        <v>0</v>
      </c>
    </row>
    <row r="109" spans="1:6" s="21" customFormat="1" ht="12.75">
      <c r="A109" s="22" t="s">
        <v>161</v>
      </c>
      <c r="B109" s="60" t="s">
        <v>162</v>
      </c>
      <c r="C109" s="24" t="s">
        <v>15</v>
      </c>
      <c r="D109" s="25">
        <v>1</v>
      </c>
      <c r="E109" s="55"/>
      <c r="F109" s="27">
        <f t="shared" si="3"/>
        <v>0</v>
      </c>
    </row>
    <row r="110" spans="1:6" s="21" customFormat="1" ht="12.75">
      <c r="A110" s="22" t="s">
        <v>163</v>
      </c>
      <c r="B110" s="54" t="s">
        <v>164</v>
      </c>
      <c r="C110" s="24" t="s">
        <v>43</v>
      </c>
      <c r="D110" s="25">
        <v>30</v>
      </c>
      <c r="E110" s="55"/>
      <c r="F110" s="27">
        <f t="shared" si="3"/>
        <v>0</v>
      </c>
    </row>
    <row r="111" spans="1:6" s="21" customFormat="1" ht="12.75" customHeight="1">
      <c r="A111" s="32" t="s">
        <v>25</v>
      </c>
      <c r="B111" s="32"/>
      <c r="C111" s="32"/>
      <c r="D111" s="32"/>
      <c r="E111" s="32"/>
      <c r="F111" s="33">
        <f>SUM(F96:F110)</f>
        <v>0</v>
      </c>
    </row>
    <row r="112" spans="1:6" s="21" customFormat="1" ht="12.75" customHeight="1">
      <c r="A112" s="34"/>
      <c r="B112" s="34"/>
      <c r="C112" s="34"/>
      <c r="D112" s="34"/>
      <c r="E112" s="34"/>
      <c r="F112" s="34"/>
    </row>
    <row r="113" spans="1:6" s="21" customFormat="1" ht="12.75" customHeight="1">
      <c r="A113" s="32" t="s">
        <v>165</v>
      </c>
      <c r="B113" s="35" t="s">
        <v>166</v>
      </c>
      <c r="C113" s="35"/>
      <c r="D113" s="35"/>
      <c r="E113" s="35"/>
      <c r="F113" s="35"/>
    </row>
    <row r="114" spans="1:6" s="21" customFormat="1" ht="12.75">
      <c r="A114" s="22" t="s">
        <v>167</v>
      </c>
      <c r="B114" s="54" t="s">
        <v>168</v>
      </c>
      <c r="C114" s="24" t="s">
        <v>15</v>
      </c>
      <c r="D114" s="25">
        <v>2</v>
      </c>
      <c r="E114" s="55"/>
      <c r="F114" s="27">
        <f aca="true" t="shared" si="4" ref="F114:F147">ROUND(D114*E114,2)</f>
        <v>0</v>
      </c>
    </row>
    <row r="115" spans="1:6" s="21" customFormat="1" ht="12.75">
      <c r="A115" s="22" t="s">
        <v>169</v>
      </c>
      <c r="B115" s="54" t="s">
        <v>170</v>
      </c>
      <c r="C115" s="24" t="s">
        <v>15</v>
      </c>
      <c r="D115" s="25">
        <v>2</v>
      </c>
      <c r="E115" s="55"/>
      <c r="F115" s="27">
        <f t="shared" si="4"/>
        <v>0</v>
      </c>
    </row>
    <row r="116" spans="1:6" s="21" customFormat="1" ht="12.75">
      <c r="A116" s="22" t="s">
        <v>171</v>
      </c>
      <c r="B116" s="54" t="s">
        <v>172</v>
      </c>
      <c r="C116" s="24" t="s">
        <v>15</v>
      </c>
      <c r="D116" s="25">
        <v>6</v>
      </c>
      <c r="E116" s="55"/>
      <c r="F116" s="27">
        <f t="shared" si="4"/>
        <v>0</v>
      </c>
    </row>
    <row r="117" spans="1:6" s="21" customFormat="1" ht="12.75">
      <c r="A117" s="22" t="s">
        <v>173</v>
      </c>
      <c r="B117" s="54" t="s">
        <v>174</v>
      </c>
      <c r="C117" s="24" t="s">
        <v>43</v>
      </c>
      <c r="D117" s="25">
        <v>100</v>
      </c>
      <c r="E117" s="55"/>
      <c r="F117" s="27">
        <f t="shared" si="4"/>
        <v>0</v>
      </c>
    </row>
    <row r="118" spans="1:6" s="21" customFormat="1" ht="24.75">
      <c r="A118" s="22" t="s">
        <v>175</v>
      </c>
      <c r="B118" s="60" t="s">
        <v>176</v>
      </c>
      <c r="C118" s="24" t="s">
        <v>15</v>
      </c>
      <c r="D118" s="25">
        <v>1</v>
      </c>
      <c r="E118" s="55"/>
      <c r="F118" s="27">
        <f t="shared" si="4"/>
        <v>0</v>
      </c>
    </row>
    <row r="119" spans="1:6" s="21" customFormat="1" ht="12.75">
      <c r="A119" s="22" t="s">
        <v>177</v>
      </c>
      <c r="B119" s="60" t="s">
        <v>178</v>
      </c>
      <c r="C119" s="24" t="s">
        <v>15</v>
      </c>
      <c r="D119" s="25">
        <v>2</v>
      </c>
      <c r="E119" s="55"/>
      <c r="F119" s="27">
        <f t="shared" si="4"/>
        <v>0</v>
      </c>
    </row>
    <row r="120" spans="1:6" s="21" customFormat="1" ht="24.75">
      <c r="A120" s="22" t="s">
        <v>179</v>
      </c>
      <c r="B120" s="60" t="s">
        <v>180</v>
      </c>
      <c r="C120" s="24" t="s">
        <v>18</v>
      </c>
      <c r="D120" s="25">
        <v>3</v>
      </c>
      <c r="E120" s="55"/>
      <c r="F120" s="27">
        <f t="shared" si="4"/>
        <v>0</v>
      </c>
    </row>
    <row r="121" spans="1:6" s="21" customFormat="1" ht="24.75">
      <c r="A121" s="22" t="s">
        <v>181</v>
      </c>
      <c r="B121" s="60" t="s">
        <v>182</v>
      </c>
      <c r="C121" s="24" t="s">
        <v>15</v>
      </c>
      <c r="D121" s="25">
        <v>1</v>
      </c>
      <c r="E121" s="55"/>
      <c r="F121" s="27">
        <f t="shared" si="4"/>
        <v>0</v>
      </c>
    </row>
    <row r="122" spans="1:6" s="21" customFormat="1" ht="24.75">
      <c r="A122" s="22" t="s">
        <v>183</v>
      </c>
      <c r="B122" s="60" t="s">
        <v>184</v>
      </c>
      <c r="C122" s="24" t="s">
        <v>15</v>
      </c>
      <c r="D122" s="25">
        <v>2</v>
      </c>
      <c r="E122" s="55"/>
      <c r="F122" s="27">
        <f t="shared" si="4"/>
        <v>0</v>
      </c>
    </row>
    <row r="123" spans="1:6" s="21" customFormat="1" ht="12.75">
      <c r="A123" s="22" t="s">
        <v>185</v>
      </c>
      <c r="B123" s="60" t="s">
        <v>186</v>
      </c>
      <c r="C123" s="24" t="s">
        <v>15</v>
      </c>
      <c r="D123" s="25">
        <v>2</v>
      </c>
      <c r="E123" s="55"/>
      <c r="F123" s="27">
        <f t="shared" si="4"/>
        <v>0</v>
      </c>
    </row>
    <row r="124" spans="1:6" s="21" customFormat="1" ht="24.75">
      <c r="A124" s="22" t="s">
        <v>187</v>
      </c>
      <c r="B124" s="60" t="s">
        <v>188</v>
      </c>
      <c r="C124" s="24" t="s">
        <v>15</v>
      </c>
      <c r="D124" s="25">
        <v>2</v>
      </c>
      <c r="E124" s="55"/>
      <c r="F124" s="27">
        <f t="shared" si="4"/>
        <v>0</v>
      </c>
    </row>
    <row r="125" spans="1:6" s="21" customFormat="1" ht="12.75">
      <c r="A125" s="22" t="s">
        <v>189</v>
      </c>
      <c r="B125" s="60" t="s">
        <v>190</v>
      </c>
      <c r="C125" s="24" t="s">
        <v>29</v>
      </c>
      <c r="D125" s="25">
        <v>0.52</v>
      </c>
      <c r="E125" s="55"/>
      <c r="F125" s="27">
        <f t="shared" si="4"/>
        <v>0</v>
      </c>
    </row>
    <row r="126" spans="1:6" s="21" customFormat="1" ht="24.75">
      <c r="A126" s="22" t="s">
        <v>191</v>
      </c>
      <c r="B126" s="60" t="s">
        <v>192</v>
      </c>
      <c r="C126" s="24" t="s">
        <v>29</v>
      </c>
      <c r="D126" s="25">
        <v>0.04</v>
      </c>
      <c r="E126" s="55"/>
      <c r="F126" s="27">
        <f t="shared" si="4"/>
        <v>0</v>
      </c>
    </row>
    <row r="127" spans="1:6" s="21" customFormat="1" ht="24.75">
      <c r="A127" s="22" t="s">
        <v>193</v>
      </c>
      <c r="B127" s="60" t="s">
        <v>194</v>
      </c>
      <c r="C127" s="24" t="s">
        <v>18</v>
      </c>
      <c r="D127" s="25">
        <v>1</v>
      </c>
      <c r="E127" s="55"/>
      <c r="F127" s="27">
        <f t="shared" si="4"/>
        <v>0</v>
      </c>
    </row>
    <row r="128" spans="1:6" s="21" customFormat="1" ht="24.75">
      <c r="A128" s="22" t="s">
        <v>195</v>
      </c>
      <c r="B128" s="60" t="s">
        <v>196</v>
      </c>
      <c r="C128" s="24" t="s">
        <v>18</v>
      </c>
      <c r="D128" s="25">
        <v>3</v>
      </c>
      <c r="E128" s="55"/>
      <c r="F128" s="27">
        <f t="shared" si="4"/>
        <v>0</v>
      </c>
    </row>
    <row r="129" spans="1:6" s="21" customFormat="1" ht="12.75">
      <c r="A129" s="22" t="s">
        <v>197</v>
      </c>
      <c r="B129" s="54" t="s">
        <v>198</v>
      </c>
      <c r="C129" s="24" t="s">
        <v>18</v>
      </c>
      <c r="D129" s="25">
        <v>1</v>
      </c>
      <c r="E129" s="55"/>
      <c r="F129" s="27">
        <f t="shared" si="4"/>
        <v>0</v>
      </c>
    </row>
    <row r="130" spans="1:6" s="21" customFormat="1" ht="12.75">
      <c r="A130" s="22" t="s">
        <v>199</v>
      </c>
      <c r="B130" s="54" t="s">
        <v>200</v>
      </c>
      <c r="C130" s="24" t="s">
        <v>43</v>
      </c>
      <c r="D130" s="25">
        <v>6.75</v>
      </c>
      <c r="E130" s="55"/>
      <c r="F130" s="27">
        <f t="shared" si="4"/>
        <v>0</v>
      </c>
    </row>
    <row r="131" spans="1:6" s="21" customFormat="1" ht="12.75">
      <c r="A131" s="22" t="s">
        <v>201</v>
      </c>
      <c r="B131" s="60" t="s">
        <v>202</v>
      </c>
      <c r="C131" s="24" t="s">
        <v>15</v>
      </c>
      <c r="D131" s="25">
        <v>2</v>
      </c>
      <c r="E131" s="55"/>
      <c r="F131" s="27">
        <f t="shared" si="4"/>
        <v>0</v>
      </c>
    </row>
    <row r="132" spans="1:6" s="21" customFormat="1" ht="24.75">
      <c r="A132" s="22" t="s">
        <v>203</v>
      </c>
      <c r="B132" s="60" t="s">
        <v>204</v>
      </c>
      <c r="C132" s="24" t="s">
        <v>15</v>
      </c>
      <c r="D132" s="25">
        <v>3</v>
      </c>
      <c r="E132" s="55"/>
      <c r="F132" s="27">
        <f t="shared" si="4"/>
        <v>0</v>
      </c>
    </row>
    <row r="133" spans="1:6" s="21" customFormat="1" ht="24.75">
      <c r="A133" s="22" t="s">
        <v>205</v>
      </c>
      <c r="B133" s="60" t="s">
        <v>206</v>
      </c>
      <c r="C133" s="24" t="s">
        <v>15</v>
      </c>
      <c r="D133" s="25">
        <v>1</v>
      </c>
      <c r="E133" s="55"/>
      <c r="F133" s="27">
        <f t="shared" si="4"/>
        <v>0</v>
      </c>
    </row>
    <row r="134" spans="1:6" s="21" customFormat="1" ht="24.75">
      <c r="A134" s="22" t="s">
        <v>207</v>
      </c>
      <c r="B134" s="60" t="s">
        <v>208</v>
      </c>
      <c r="C134" s="24" t="s">
        <v>15</v>
      </c>
      <c r="D134" s="25">
        <v>4</v>
      </c>
      <c r="E134" s="55"/>
      <c r="F134" s="27">
        <f t="shared" si="4"/>
        <v>0</v>
      </c>
    </row>
    <row r="135" spans="1:6" s="21" customFormat="1" ht="24.75">
      <c r="A135" s="22" t="s">
        <v>209</v>
      </c>
      <c r="B135" s="60" t="s">
        <v>210</v>
      </c>
      <c r="C135" s="24" t="s">
        <v>18</v>
      </c>
      <c r="D135" s="25">
        <v>1.33</v>
      </c>
      <c r="E135" s="55"/>
      <c r="F135" s="27">
        <f t="shared" si="4"/>
        <v>0</v>
      </c>
    </row>
    <row r="136" spans="1:6" s="21" customFormat="1" ht="24.75">
      <c r="A136" s="22" t="s">
        <v>211</v>
      </c>
      <c r="B136" s="60" t="s">
        <v>212</v>
      </c>
      <c r="C136" s="24" t="s">
        <v>15</v>
      </c>
      <c r="D136" s="25">
        <v>3</v>
      </c>
      <c r="E136" s="55"/>
      <c r="F136" s="27">
        <f t="shared" si="4"/>
        <v>0</v>
      </c>
    </row>
    <row r="137" spans="1:6" s="21" customFormat="1" ht="24.75">
      <c r="A137" s="22" t="s">
        <v>213</v>
      </c>
      <c r="B137" s="60" t="s">
        <v>214</v>
      </c>
      <c r="C137" s="24" t="s">
        <v>15</v>
      </c>
      <c r="D137" s="25">
        <v>17</v>
      </c>
      <c r="E137" s="55"/>
      <c r="F137" s="27">
        <f t="shared" si="4"/>
        <v>0</v>
      </c>
    </row>
    <row r="138" spans="1:6" s="21" customFormat="1" ht="24.75">
      <c r="A138" s="22" t="s">
        <v>215</v>
      </c>
      <c r="B138" s="60" t="s">
        <v>216</v>
      </c>
      <c r="C138" s="24" t="s">
        <v>15</v>
      </c>
      <c r="D138" s="25">
        <v>4</v>
      </c>
      <c r="E138" s="55"/>
      <c r="F138" s="27">
        <f t="shared" si="4"/>
        <v>0</v>
      </c>
    </row>
    <row r="139" spans="1:6" s="21" customFormat="1" ht="12.75">
      <c r="A139" s="22" t="s">
        <v>217</v>
      </c>
      <c r="B139" s="60" t="s">
        <v>218</v>
      </c>
      <c r="C139" s="24" t="s">
        <v>15</v>
      </c>
      <c r="D139" s="25">
        <v>4</v>
      </c>
      <c r="E139" s="55"/>
      <c r="F139" s="27">
        <f t="shared" si="4"/>
        <v>0</v>
      </c>
    </row>
    <row r="140" spans="1:6" s="21" customFormat="1" ht="24.75">
      <c r="A140" s="22" t="s">
        <v>219</v>
      </c>
      <c r="B140" s="60" t="s">
        <v>220</v>
      </c>
      <c r="C140" s="24" t="s">
        <v>15</v>
      </c>
      <c r="D140" s="25">
        <v>8</v>
      </c>
      <c r="E140" s="55"/>
      <c r="F140" s="27">
        <f t="shared" si="4"/>
        <v>0</v>
      </c>
    </row>
    <row r="141" spans="1:6" s="21" customFormat="1" ht="12.75">
      <c r="A141" s="22" t="s">
        <v>221</v>
      </c>
      <c r="B141" s="60" t="s">
        <v>222</v>
      </c>
      <c r="C141" s="24" t="s">
        <v>15</v>
      </c>
      <c r="D141" s="25">
        <v>4</v>
      </c>
      <c r="E141" s="55"/>
      <c r="F141" s="27">
        <f t="shared" si="4"/>
        <v>0</v>
      </c>
    </row>
    <row r="142" spans="1:6" s="21" customFormat="1" ht="24.75">
      <c r="A142" s="22" t="s">
        <v>223</v>
      </c>
      <c r="B142" s="60" t="s">
        <v>224</v>
      </c>
      <c r="C142" s="24" t="s">
        <v>15</v>
      </c>
      <c r="D142" s="25">
        <v>8</v>
      </c>
      <c r="E142" s="55"/>
      <c r="F142" s="27">
        <f t="shared" si="4"/>
        <v>0</v>
      </c>
    </row>
    <row r="143" spans="1:6" s="21" customFormat="1" ht="12.75">
      <c r="A143" s="22" t="s">
        <v>225</v>
      </c>
      <c r="B143" s="60" t="s">
        <v>226</v>
      </c>
      <c r="C143" s="24" t="s">
        <v>15</v>
      </c>
      <c r="D143" s="25">
        <v>5</v>
      </c>
      <c r="E143" s="55"/>
      <c r="F143" s="27">
        <f t="shared" si="4"/>
        <v>0</v>
      </c>
    </row>
    <row r="144" spans="1:6" s="21" customFormat="1" ht="12.75">
      <c r="A144" s="40" t="s">
        <v>227</v>
      </c>
      <c r="B144" s="61" t="s">
        <v>228</v>
      </c>
      <c r="C144" s="42" t="s">
        <v>15</v>
      </c>
      <c r="D144" s="43">
        <v>8</v>
      </c>
      <c r="E144" s="57"/>
      <c r="F144" s="45">
        <f t="shared" si="4"/>
        <v>0</v>
      </c>
    </row>
    <row r="145" spans="1:6" s="21" customFormat="1" ht="12.75">
      <c r="A145" s="46" t="s">
        <v>229</v>
      </c>
      <c r="B145" s="62" t="s">
        <v>230</v>
      </c>
      <c r="C145" s="48" t="s">
        <v>18</v>
      </c>
      <c r="D145" s="49">
        <v>2</v>
      </c>
      <c r="E145" s="59"/>
      <c r="F145" s="51">
        <f t="shared" si="4"/>
        <v>0</v>
      </c>
    </row>
    <row r="146" spans="1:6" s="21" customFormat="1" ht="12.75">
      <c r="A146" s="22" t="s">
        <v>231</v>
      </c>
      <c r="B146" s="54" t="s">
        <v>232</v>
      </c>
      <c r="C146" s="24" t="s">
        <v>15</v>
      </c>
      <c r="D146" s="25">
        <v>2</v>
      </c>
      <c r="E146" s="55"/>
      <c r="F146" s="27">
        <f t="shared" si="4"/>
        <v>0</v>
      </c>
    </row>
    <row r="147" spans="1:6" s="21" customFormat="1" ht="24.75">
      <c r="A147" s="22" t="s">
        <v>233</v>
      </c>
      <c r="B147" s="60" t="s">
        <v>234</v>
      </c>
      <c r="C147" s="24" t="s">
        <v>15</v>
      </c>
      <c r="D147" s="25">
        <v>2</v>
      </c>
      <c r="E147" s="55"/>
      <c r="F147" s="27">
        <f t="shared" si="4"/>
        <v>0</v>
      </c>
    </row>
    <row r="148" spans="1:6" s="21" customFormat="1" ht="12.75" customHeight="1">
      <c r="A148" s="32" t="s">
        <v>25</v>
      </c>
      <c r="B148" s="32"/>
      <c r="C148" s="32"/>
      <c r="D148" s="32"/>
      <c r="E148" s="32"/>
      <c r="F148" s="33">
        <f>SUM(F114:F147)</f>
        <v>0</v>
      </c>
    </row>
    <row r="149" spans="1:6" s="21" customFormat="1" ht="12.75" customHeight="1">
      <c r="A149" s="34"/>
      <c r="B149" s="34"/>
      <c r="C149" s="34"/>
      <c r="D149" s="34"/>
      <c r="E149" s="34"/>
      <c r="F149" s="34"/>
    </row>
    <row r="150" spans="1:6" s="21" customFormat="1" ht="12.75" customHeight="1">
      <c r="A150" s="32" t="s">
        <v>235</v>
      </c>
      <c r="B150" s="35" t="s">
        <v>236</v>
      </c>
      <c r="C150" s="35"/>
      <c r="D150" s="35"/>
      <c r="E150" s="35"/>
      <c r="F150" s="35"/>
    </row>
    <row r="151" spans="1:6" s="21" customFormat="1" ht="12.75">
      <c r="A151" s="22" t="s">
        <v>237</v>
      </c>
      <c r="B151" s="60" t="s">
        <v>238</v>
      </c>
      <c r="C151" s="24" t="s">
        <v>43</v>
      </c>
      <c r="D151" s="25">
        <v>20</v>
      </c>
      <c r="E151" s="55"/>
      <c r="F151" s="27">
        <f aca="true" t="shared" si="5" ref="F151:F156">ROUND(D151*E151,2)</f>
        <v>0</v>
      </c>
    </row>
    <row r="152" spans="1:6" s="21" customFormat="1" ht="12.75">
      <c r="A152" s="22" t="s">
        <v>239</v>
      </c>
      <c r="B152" s="60" t="s">
        <v>190</v>
      </c>
      <c r="C152" s="24" t="s">
        <v>29</v>
      </c>
      <c r="D152" s="25">
        <v>10.5</v>
      </c>
      <c r="E152" s="55"/>
      <c r="F152" s="27">
        <f t="shared" si="5"/>
        <v>0</v>
      </c>
    </row>
    <row r="153" spans="1:6" s="21" customFormat="1" ht="24.75">
      <c r="A153" s="22" t="s">
        <v>240</v>
      </c>
      <c r="B153" s="60" t="s">
        <v>192</v>
      </c>
      <c r="C153" s="24" t="s">
        <v>29</v>
      </c>
      <c r="D153" s="25">
        <v>0.52</v>
      </c>
      <c r="E153" s="55"/>
      <c r="F153" s="27">
        <f t="shared" si="5"/>
        <v>0</v>
      </c>
    </row>
    <row r="154" spans="1:6" s="21" customFormat="1" ht="24.75">
      <c r="A154" s="22" t="s">
        <v>241</v>
      </c>
      <c r="B154" s="60" t="s">
        <v>194</v>
      </c>
      <c r="C154" s="24" t="s">
        <v>18</v>
      </c>
      <c r="D154" s="25">
        <v>18</v>
      </c>
      <c r="E154" s="55"/>
      <c r="F154" s="27">
        <f t="shared" si="5"/>
        <v>0</v>
      </c>
    </row>
    <row r="155" spans="1:6" s="21" customFormat="1" ht="24.75">
      <c r="A155" s="22" t="s">
        <v>242</v>
      </c>
      <c r="B155" s="60" t="s">
        <v>196</v>
      </c>
      <c r="C155" s="24" t="s">
        <v>18</v>
      </c>
      <c r="D155" s="25">
        <v>2</v>
      </c>
      <c r="E155" s="55"/>
      <c r="F155" s="27">
        <f t="shared" si="5"/>
        <v>0</v>
      </c>
    </row>
    <row r="156" spans="1:6" s="21" customFormat="1" ht="12.75">
      <c r="A156" s="22" t="s">
        <v>243</v>
      </c>
      <c r="B156" s="60" t="s">
        <v>198</v>
      </c>
      <c r="C156" s="24" t="s">
        <v>18</v>
      </c>
      <c r="D156" s="25">
        <v>4</v>
      </c>
      <c r="E156" s="55"/>
      <c r="F156" s="27">
        <f t="shared" si="5"/>
        <v>0</v>
      </c>
    </row>
    <row r="157" spans="1:6" s="21" customFormat="1" ht="12.75" customHeight="1">
      <c r="A157" s="32" t="s">
        <v>25</v>
      </c>
      <c r="B157" s="32"/>
      <c r="C157" s="32"/>
      <c r="D157" s="32"/>
      <c r="E157" s="32"/>
      <c r="F157" s="33">
        <f>SUM(F151:F156)</f>
        <v>0</v>
      </c>
    </row>
    <row r="158" spans="1:6" s="21" customFormat="1" ht="12.75" customHeight="1">
      <c r="A158" s="34"/>
      <c r="B158" s="34"/>
      <c r="C158" s="34"/>
      <c r="D158" s="34"/>
      <c r="E158" s="34"/>
      <c r="F158" s="34"/>
    </row>
    <row r="159" spans="1:6" s="21" customFormat="1" ht="12.75" customHeight="1">
      <c r="A159" s="32" t="s">
        <v>244</v>
      </c>
      <c r="B159" s="35" t="s">
        <v>245</v>
      </c>
      <c r="C159" s="35"/>
      <c r="D159" s="35"/>
      <c r="E159" s="35"/>
      <c r="F159" s="35"/>
    </row>
    <row r="160" spans="1:6" s="21" customFormat="1" ht="12.75">
      <c r="A160" s="22" t="s">
        <v>246</v>
      </c>
      <c r="B160" s="60" t="s">
        <v>247</v>
      </c>
      <c r="C160" s="24" t="s">
        <v>15</v>
      </c>
      <c r="D160" s="25">
        <v>3</v>
      </c>
      <c r="E160" s="55"/>
      <c r="F160" s="27">
        <f>ROUND(D160*E160,2)</f>
        <v>0</v>
      </c>
    </row>
    <row r="161" spans="1:6" s="21" customFormat="1" ht="24.75">
      <c r="A161" s="22" t="s">
        <v>248</v>
      </c>
      <c r="B161" s="60" t="s">
        <v>249</v>
      </c>
      <c r="C161" s="24" t="s">
        <v>15</v>
      </c>
      <c r="D161" s="25">
        <v>4</v>
      </c>
      <c r="E161" s="55"/>
      <c r="F161" s="27">
        <f>ROUND(D161*E161,2)</f>
        <v>0</v>
      </c>
    </row>
    <row r="162" spans="1:6" s="21" customFormat="1" ht="12.75">
      <c r="A162" s="22" t="s">
        <v>250</v>
      </c>
      <c r="B162" s="60" t="s">
        <v>251</v>
      </c>
      <c r="C162" s="24" t="s">
        <v>18</v>
      </c>
      <c r="D162" s="25">
        <v>3</v>
      </c>
      <c r="E162" s="55"/>
      <c r="F162" s="27">
        <f>ROUND(D162*E162,2)</f>
        <v>0</v>
      </c>
    </row>
    <row r="163" spans="1:6" s="21" customFormat="1" ht="12.75" customHeight="1">
      <c r="A163" s="32" t="s">
        <v>25</v>
      </c>
      <c r="B163" s="32"/>
      <c r="C163" s="32"/>
      <c r="D163" s="32"/>
      <c r="E163" s="32"/>
      <c r="F163" s="33">
        <f>SUM(F160:F162)</f>
        <v>0</v>
      </c>
    </row>
    <row r="164" spans="1:6" s="21" customFormat="1" ht="12.75" customHeight="1">
      <c r="A164" s="34"/>
      <c r="B164" s="34"/>
      <c r="C164" s="34"/>
      <c r="D164" s="34"/>
      <c r="E164" s="34"/>
      <c r="F164" s="34"/>
    </row>
    <row r="165" spans="1:6" s="21" customFormat="1" ht="12.75" customHeight="1">
      <c r="A165" s="32" t="s">
        <v>252</v>
      </c>
      <c r="B165" s="35" t="s">
        <v>253</v>
      </c>
      <c r="C165" s="35"/>
      <c r="D165" s="35"/>
      <c r="E165" s="35"/>
      <c r="F165" s="35"/>
    </row>
    <row r="166" spans="1:6" s="21" customFormat="1" ht="12.75">
      <c r="A166" s="22" t="s">
        <v>254</v>
      </c>
      <c r="B166" s="60" t="s">
        <v>255</v>
      </c>
      <c r="C166" s="24" t="s">
        <v>43</v>
      </c>
      <c r="D166" s="25">
        <v>23</v>
      </c>
      <c r="E166" s="55"/>
      <c r="F166" s="27">
        <f aca="true" t="shared" si="6" ref="F166:F174">ROUND(D166*E166,2)</f>
        <v>0</v>
      </c>
    </row>
    <row r="167" spans="1:6" s="21" customFormat="1" ht="12.75">
      <c r="A167" s="22" t="s">
        <v>256</v>
      </c>
      <c r="B167" s="60" t="s">
        <v>257</v>
      </c>
      <c r="C167" s="24" t="s">
        <v>43</v>
      </c>
      <c r="D167" s="25">
        <v>143</v>
      </c>
      <c r="E167" s="55"/>
      <c r="F167" s="27">
        <f t="shared" si="6"/>
        <v>0</v>
      </c>
    </row>
    <row r="168" spans="1:6" s="21" customFormat="1" ht="12.75">
      <c r="A168" s="22" t="s">
        <v>258</v>
      </c>
      <c r="B168" s="60" t="s">
        <v>259</v>
      </c>
      <c r="C168" s="24" t="s">
        <v>260</v>
      </c>
      <c r="D168" s="25">
        <v>10</v>
      </c>
      <c r="E168" s="55"/>
      <c r="F168" s="27">
        <f t="shared" si="6"/>
        <v>0</v>
      </c>
    </row>
    <row r="169" spans="1:6" s="21" customFormat="1" ht="24.75">
      <c r="A169" s="22" t="s">
        <v>261</v>
      </c>
      <c r="B169" s="60" t="s">
        <v>262</v>
      </c>
      <c r="C169" s="24" t="s">
        <v>18</v>
      </c>
      <c r="D169" s="25">
        <v>533.38</v>
      </c>
      <c r="E169" s="55"/>
      <c r="F169" s="27">
        <f t="shared" si="6"/>
        <v>0</v>
      </c>
    </row>
    <row r="170" spans="1:6" s="21" customFormat="1" ht="24.75">
      <c r="A170" s="22" t="s">
        <v>263</v>
      </c>
      <c r="B170" s="60" t="s">
        <v>264</v>
      </c>
      <c r="C170" s="24" t="s">
        <v>18</v>
      </c>
      <c r="D170" s="25">
        <v>533.38</v>
      </c>
      <c r="E170" s="55"/>
      <c r="F170" s="27">
        <f t="shared" si="6"/>
        <v>0</v>
      </c>
    </row>
    <row r="171" spans="1:6" s="21" customFormat="1" ht="12.75">
      <c r="A171" s="22" t="s">
        <v>265</v>
      </c>
      <c r="B171" s="60" t="s">
        <v>266</v>
      </c>
      <c r="C171" s="24" t="s">
        <v>18</v>
      </c>
      <c r="D171" s="25">
        <v>533.38</v>
      </c>
      <c r="E171" s="55"/>
      <c r="F171" s="27">
        <f t="shared" si="6"/>
        <v>0</v>
      </c>
    </row>
    <row r="172" spans="1:6" s="21" customFormat="1" ht="24.75">
      <c r="A172" s="22" t="s">
        <v>267</v>
      </c>
      <c r="B172" s="60" t="s">
        <v>268</v>
      </c>
      <c r="C172" s="24" t="s">
        <v>43</v>
      </c>
      <c r="D172" s="25">
        <v>169</v>
      </c>
      <c r="E172" s="55"/>
      <c r="F172" s="27">
        <f t="shared" si="6"/>
        <v>0</v>
      </c>
    </row>
    <row r="173" spans="1:6" s="21" customFormat="1" ht="24.75">
      <c r="A173" s="22" t="s">
        <v>269</v>
      </c>
      <c r="B173" s="60" t="s">
        <v>270</v>
      </c>
      <c r="C173" s="24" t="s">
        <v>43</v>
      </c>
      <c r="D173" s="25">
        <v>52.4</v>
      </c>
      <c r="E173" s="55"/>
      <c r="F173" s="27">
        <f t="shared" si="6"/>
        <v>0</v>
      </c>
    </row>
    <row r="174" spans="1:6" s="21" customFormat="1" ht="12.75">
      <c r="A174" s="22" t="s">
        <v>271</v>
      </c>
      <c r="B174" s="60" t="s">
        <v>272</v>
      </c>
      <c r="C174" s="24" t="s">
        <v>43</v>
      </c>
      <c r="D174" s="25">
        <v>18</v>
      </c>
      <c r="E174" s="55"/>
      <c r="F174" s="27">
        <f t="shared" si="6"/>
        <v>0</v>
      </c>
    </row>
    <row r="175" spans="1:6" s="21" customFormat="1" ht="12.75" customHeight="1">
      <c r="A175" s="32" t="s">
        <v>25</v>
      </c>
      <c r="B175" s="32"/>
      <c r="C175" s="32"/>
      <c r="D175" s="32"/>
      <c r="E175" s="32"/>
      <c r="F175" s="33">
        <f>SUM(F166:F174)</f>
        <v>0</v>
      </c>
    </row>
    <row r="176" spans="1:6" s="21" customFormat="1" ht="12.75" customHeight="1">
      <c r="A176" s="34"/>
      <c r="B176" s="34"/>
      <c r="C176" s="34"/>
      <c r="D176" s="34"/>
      <c r="E176" s="34"/>
      <c r="F176" s="34"/>
    </row>
    <row r="177" spans="1:6" s="21" customFormat="1" ht="12.75" customHeight="1">
      <c r="A177" s="32" t="s">
        <v>273</v>
      </c>
      <c r="B177" s="35" t="s">
        <v>274</v>
      </c>
      <c r="C177" s="35"/>
      <c r="D177" s="35"/>
      <c r="E177" s="35"/>
      <c r="F177" s="35"/>
    </row>
    <row r="178" spans="1:6" s="21" customFormat="1" ht="24.75">
      <c r="A178" s="22" t="s">
        <v>275</v>
      </c>
      <c r="B178" s="60" t="s">
        <v>276</v>
      </c>
      <c r="C178" s="24" t="s">
        <v>15</v>
      </c>
      <c r="D178" s="25">
        <v>1</v>
      </c>
      <c r="E178" s="55"/>
      <c r="F178" s="27">
        <f aca="true" t="shared" si="7" ref="F178:F207">ROUND(D178*E178,2)</f>
        <v>0</v>
      </c>
    </row>
    <row r="179" spans="1:6" s="21" customFormat="1" ht="12.75">
      <c r="A179" s="22" t="s">
        <v>277</v>
      </c>
      <c r="B179" s="60" t="s">
        <v>278</v>
      </c>
      <c r="C179" s="24" t="s">
        <v>43</v>
      </c>
      <c r="D179" s="25">
        <v>40</v>
      </c>
      <c r="E179" s="55"/>
      <c r="F179" s="27">
        <f t="shared" si="7"/>
        <v>0</v>
      </c>
    </row>
    <row r="180" spans="1:6" s="21" customFormat="1" ht="24.75">
      <c r="A180" s="22" t="s">
        <v>279</v>
      </c>
      <c r="B180" s="60" t="s">
        <v>280</v>
      </c>
      <c r="C180" s="24" t="s">
        <v>29</v>
      </c>
      <c r="D180" s="25">
        <v>3</v>
      </c>
      <c r="E180" s="55"/>
      <c r="F180" s="27">
        <f t="shared" si="7"/>
        <v>0</v>
      </c>
    </row>
    <row r="181" spans="1:6" s="21" customFormat="1" ht="12.75">
      <c r="A181" s="22" t="s">
        <v>281</v>
      </c>
      <c r="B181" s="60" t="s">
        <v>282</v>
      </c>
      <c r="C181" s="24" t="s">
        <v>18</v>
      </c>
      <c r="D181" s="25">
        <v>16.5</v>
      </c>
      <c r="E181" s="55"/>
      <c r="F181" s="27">
        <f t="shared" si="7"/>
        <v>0</v>
      </c>
    </row>
    <row r="182" spans="1:6" s="21" customFormat="1" ht="12.75">
      <c r="A182" s="22" t="s">
        <v>283</v>
      </c>
      <c r="B182" s="60" t="s">
        <v>284</v>
      </c>
      <c r="C182" s="24" t="s">
        <v>29</v>
      </c>
      <c r="D182" s="25">
        <v>0.8250000000000001</v>
      </c>
      <c r="E182" s="55"/>
      <c r="F182" s="27">
        <f t="shared" si="7"/>
        <v>0</v>
      </c>
    </row>
    <row r="183" spans="1:6" s="21" customFormat="1" ht="12.75">
      <c r="A183" s="22" t="s">
        <v>285</v>
      </c>
      <c r="B183" s="60" t="s">
        <v>286</v>
      </c>
      <c r="C183" s="24" t="s">
        <v>18</v>
      </c>
      <c r="D183" s="25">
        <v>12</v>
      </c>
      <c r="E183" s="55"/>
      <c r="F183" s="27">
        <f t="shared" si="7"/>
        <v>0</v>
      </c>
    </row>
    <row r="184" spans="1:6" s="21" customFormat="1" ht="12.75">
      <c r="A184" s="22" t="s">
        <v>287</v>
      </c>
      <c r="B184" s="60" t="s">
        <v>288</v>
      </c>
      <c r="C184" s="24" t="s">
        <v>260</v>
      </c>
      <c r="D184" s="25">
        <v>80</v>
      </c>
      <c r="E184" s="55"/>
      <c r="F184" s="27">
        <f t="shared" si="7"/>
        <v>0</v>
      </c>
    </row>
    <row r="185" spans="1:6" s="21" customFormat="1" ht="12.75">
      <c r="A185" s="22" t="s">
        <v>289</v>
      </c>
      <c r="B185" s="60" t="s">
        <v>290</v>
      </c>
      <c r="C185" s="24" t="s">
        <v>260</v>
      </c>
      <c r="D185" s="25">
        <v>15</v>
      </c>
      <c r="E185" s="55"/>
      <c r="F185" s="27">
        <f t="shared" si="7"/>
        <v>0</v>
      </c>
    </row>
    <row r="186" spans="1:6" s="21" customFormat="1" ht="12.75">
      <c r="A186" s="22" t="s">
        <v>291</v>
      </c>
      <c r="B186" s="60" t="s">
        <v>292</v>
      </c>
      <c r="C186" s="24" t="s">
        <v>29</v>
      </c>
      <c r="D186" s="25">
        <v>2</v>
      </c>
      <c r="E186" s="55"/>
      <c r="F186" s="27">
        <f t="shared" si="7"/>
        <v>0</v>
      </c>
    </row>
    <row r="187" spans="1:6" s="21" customFormat="1" ht="12.75">
      <c r="A187" s="22" t="s">
        <v>293</v>
      </c>
      <c r="B187" s="60" t="s">
        <v>294</v>
      </c>
      <c r="C187" s="24" t="s">
        <v>29</v>
      </c>
      <c r="D187" s="25">
        <v>1.5</v>
      </c>
      <c r="E187" s="55"/>
      <c r="F187" s="27">
        <f t="shared" si="7"/>
        <v>0</v>
      </c>
    </row>
    <row r="188" spans="1:6" s="21" customFormat="1" ht="24.75">
      <c r="A188" s="22" t="s">
        <v>295</v>
      </c>
      <c r="B188" s="60" t="s">
        <v>296</v>
      </c>
      <c r="C188" s="24" t="s">
        <v>18</v>
      </c>
      <c r="D188" s="25">
        <v>2.5</v>
      </c>
      <c r="E188" s="55"/>
      <c r="F188" s="27">
        <f t="shared" si="7"/>
        <v>0</v>
      </c>
    </row>
    <row r="189" spans="1:6" s="21" customFormat="1" ht="24.75">
      <c r="A189" s="22" t="s">
        <v>297</v>
      </c>
      <c r="B189" s="60" t="s">
        <v>298</v>
      </c>
      <c r="C189" s="24" t="s">
        <v>18</v>
      </c>
      <c r="D189" s="25">
        <v>2.5</v>
      </c>
      <c r="E189" s="55"/>
      <c r="F189" s="27">
        <f t="shared" si="7"/>
        <v>0</v>
      </c>
    </row>
    <row r="190" spans="1:6" s="21" customFormat="1" ht="12.75">
      <c r="A190" s="22" t="s">
        <v>299</v>
      </c>
      <c r="B190" s="60" t="s">
        <v>300</v>
      </c>
      <c r="C190" s="24" t="s">
        <v>29</v>
      </c>
      <c r="D190" s="25">
        <v>1</v>
      </c>
      <c r="E190" s="55"/>
      <c r="F190" s="27">
        <f t="shared" si="7"/>
        <v>0</v>
      </c>
    </row>
    <row r="191" spans="1:6" s="21" customFormat="1" ht="12.75">
      <c r="A191" s="22" t="s">
        <v>301</v>
      </c>
      <c r="B191" s="60" t="s">
        <v>302</v>
      </c>
      <c r="C191" s="24" t="s">
        <v>18</v>
      </c>
      <c r="D191" s="25">
        <v>21</v>
      </c>
      <c r="E191" s="55"/>
      <c r="F191" s="27">
        <f t="shared" si="7"/>
        <v>0</v>
      </c>
    </row>
    <row r="192" spans="1:6" s="21" customFormat="1" ht="12.75">
      <c r="A192" s="40" t="s">
        <v>303</v>
      </c>
      <c r="B192" s="61" t="s">
        <v>288</v>
      </c>
      <c r="C192" s="42" t="s">
        <v>260</v>
      </c>
      <c r="D192" s="43">
        <v>100</v>
      </c>
      <c r="E192" s="57"/>
      <c r="F192" s="45">
        <f t="shared" si="7"/>
        <v>0</v>
      </c>
    </row>
    <row r="193" spans="1:6" s="21" customFormat="1" ht="12.75">
      <c r="A193" s="63"/>
      <c r="B193" s="64"/>
      <c r="C193" s="65"/>
      <c r="D193" s="66"/>
      <c r="E193" s="67"/>
      <c r="F193" s="68"/>
    </row>
    <row r="194" spans="1:6" s="21" customFormat="1" ht="12.75">
      <c r="A194" s="22" t="s">
        <v>304</v>
      </c>
      <c r="B194" s="54" t="s">
        <v>290</v>
      </c>
      <c r="C194" s="24" t="s">
        <v>260</v>
      </c>
      <c r="D194" s="25">
        <v>20</v>
      </c>
      <c r="E194" s="55"/>
      <c r="F194" s="27">
        <f t="shared" si="7"/>
        <v>0</v>
      </c>
    </row>
    <row r="195" spans="1:6" s="21" customFormat="1" ht="12.75">
      <c r="A195" s="46" t="s">
        <v>305</v>
      </c>
      <c r="B195" s="58" t="s">
        <v>306</v>
      </c>
      <c r="C195" s="48" t="s">
        <v>260</v>
      </c>
      <c r="D195" s="49">
        <v>30</v>
      </c>
      <c r="E195" s="59"/>
      <c r="F195" s="51">
        <f t="shared" si="7"/>
        <v>0</v>
      </c>
    </row>
    <row r="196" spans="1:6" s="21" customFormat="1" ht="12.75">
      <c r="A196" s="22" t="s">
        <v>307</v>
      </c>
      <c r="B196" s="60" t="s">
        <v>308</v>
      </c>
      <c r="C196" s="24" t="s">
        <v>29</v>
      </c>
      <c r="D196" s="25">
        <v>2</v>
      </c>
      <c r="E196" s="55"/>
      <c r="F196" s="27">
        <f t="shared" si="7"/>
        <v>0</v>
      </c>
    </row>
    <row r="197" spans="1:6" s="21" customFormat="1" ht="12.75">
      <c r="A197" s="22" t="s">
        <v>309</v>
      </c>
      <c r="B197" s="60" t="s">
        <v>310</v>
      </c>
      <c r="C197" s="24" t="s">
        <v>18</v>
      </c>
      <c r="D197" s="25">
        <v>63.26</v>
      </c>
      <c r="E197" s="55"/>
      <c r="F197" s="27">
        <f t="shared" si="7"/>
        <v>0</v>
      </c>
    </row>
    <row r="198" spans="1:6" s="21" customFormat="1" ht="12.75">
      <c r="A198" s="22" t="s">
        <v>311</v>
      </c>
      <c r="B198" s="60" t="s">
        <v>312</v>
      </c>
      <c r="C198" s="24" t="s">
        <v>29</v>
      </c>
      <c r="D198" s="25">
        <v>0.25</v>
      </c>
      <c r="E198" s="55"/>
      <c r="F198" s="27">
        <f t="shared" si="7"/>
        <v>0</v>
      </c>
    </row>
    <row r="199" spans="1:6" s="21" customFormat="1" ht="24.75">
      <c r="A199" s="22" t="s">
        <v>313</v>
      </c>
      <c r="B199" s="60" t="s">
        <v>314</v>
      </c>
      <c r="C199" s="24" t="s">
        <v>18</v>
      </c>
      <c r="D199" s="25">
        <v>63.27</v>
      </c>
      <c r="E199" s="55"/>
      <c r="F199" s="27">
        <f t="shared" si="7"/>
        <v>0</v>
      </c>
    </row>
    <row r="200" spans="1:6" s="21" customFormat="1" ht="24.75">
      <c r="A200" s="22" t="s">
        <v>315</v>
      </c>
      <c r="B200" s="60" t="s">
        <v>316</v>
      </c>
      <c r="C200" s="24" t="s">
        <v>18</v>
      </c>
      <c r="D200" s="25">
        <v>63.27</v>
      </c>
      <c r="E200" s="55"/>
      <c r="F200" s="27">
        <f t="shared" si="7"/>
        <v>0</v>
      </c>
    </row>
    <row r="201" spans="1:6" s="21" customFormat="1" ht="24.75">
      <c r="A201" s="22" t="s">
        <v>317</v>
      </c>
      <c r="B201" s="60" t="s">
        <v>318</v>
      </c>
      <c r="C201" s="24" t="s">
        <v>18</v>
      </c>
      <c r="D201" s="25">
        <v>63.27</v>
      </c>
      <c r="E201" s="55"/>
      <c r="F201" s="27">
        <f t="shared" si="7"/>
        <v>0</v>
      </c>
    </row>
    <row r="202" spans="1:6" s="21" customFormat="1" ht="12.75">
      <c r="A202" s="22" t="s">
        <v>319</v>
      </c>
      <c r="B202" s="60" t="s">
        <v>320</v>
      </c>
      <c r="C202" s="24" t="s">
        <v>18</v>
      </c>
      <c r="D202" s="25">
        <v>100</v>
      </c>
      <c r="E202" s="55"/>
      <c r="F202" s="27">
        <f t="shared" si="7"/>
        <v>0</v>
      </c>
    </row>
    <row r="203" spans="1:6" s="21" customFormat="1" ht="12.75">
      <c r="A203" s="22" t="s">
        <v>321</v>
      </c>
      <c r="B203" s="60" t="s">
        <v>322</v>
      </c>
      <c r="C203" s="24" t="s">
        <v>18</v>
      </c>
      <c r="D203" s="25">
        <v>200</v>
      </c>
      <c r="E203" s="55"/>
      <c r="F203" s="27">
        <f t="shared" si="7"/>
        <v>0</v>
      </c>
    </row>
    <row r="204" spans="1:6" s="21" customFormat="1" ht="24.75">
      <c r="A204" s="22" t="s">
        <v>323</v>
      </c>
      <c r="B204" s="60" t="s">
        <v>73</v>
      </c>
      <c r="C204" s="24" t="s">
        <v>18</v>
      </c>
      <c r="D204" s="25">
        <v>43</v>
      </c>
      <c r="E204" s="55"/>
      <c r="F204" s="27">
        <f t="shared" si="7"/>
        <v>0</v>
      </c>
    </row>
    <row r="205" spans="1:6" s="21" customFormat="1" ht="12.75">
      <c r="A205" s="22" t="s">
        <v>324</v>
      </c>
      <c r="B205" s="60" t="s">
        <v>325</v>
      </c>
      <c r="C205" s="24" t="s">
        <v>326</v>
      </c>
      <c r="D205" s="25">
        <v>1</v>
      </c>
      <c r="E205" s="55"/>
      <c r="F205" s="27">
        <f t="shared" si="7"/>
        <v>0</v>
      </c>
    </row>
    <row r="206" spans="1:6" s="21" customFormat="1" ht="12.75">
      <c r="A206" s="22" t="s">
        <v>327</v>
      </c>
      <c r="B206" s="60" t="s">
        <v>328</v>
      </c>
      <c r="C206" s="24" t="s">
        <v>326</v>
      </c>
      <c r="D206" s="25">
        <v>1</v>
      </c>
      <c r="E206" s="55"/>
      <c r="F206" s="27">
        <f t="shared" si="7"/>
        <v>0</v>
      </c>
    </row>
    <row r="207" spans="1:6" s="21" customFormat="1" ht="12.75">
      <c r="A207" s="22" t="s">
        <v>329</v>
      </c>
      <c r="B207" s="60" t="s">
        <v>330</v>
      </c>
      <c r="C207" s="24" t="s">
        <v>326</v>
      </c>
      <c r="D207" s="25">
        <v>1</v>
      </c>
      <c r="E207" s="55"/>
      <c r="F207" s="27">
        <f t="shared" si="7"/>
        <v>0</v>
      </c>
    </row>
    <row r="208" spans="1:6" s="21" customFormat="1" ht="12.75" customHeight="1">
      <c r="A208" s="32" t="s">
        <v>25</v>
      </c>
      <c r="B208" s="32"/>
      <c r="C208" s="32"/>
      <c r="D208" s="32"/>
      <c r="E208" s="32"/>
      <c r="F208" s="33">
        <f>SUM(F178:F207)</f>
        <v>0</v>
      </c>
    </row>
    <row r="209" spans="1:6" s="21" customFormat="1" ht="12.75" customHeight="1">
      <c r="A209" s="69"/>
      <c r="B209" s="69"/>
      <c r="C209" s="69"/>
      <c r="D209" s="69"/>
      <c r="E209" s="69"/>
      <c r="F209" s="69"/>
    </row>
    <row r="210" spans="1:6" s="21" customFormat="1" ht="12.75" customHeight="1">
      <c r="A210" s="32" t="s">
        <v>331</v>
      </c>
      <c r="B210" s="35" t="s">
        <v>332</v>
      </c>
      <c r="C210" s="35"/>
      <c r="D210" s="35"/>
      <c r="E210" s="35"/>
      <c r="F210" s="35"/>
    </row>
    <row r="211" spans="1:6" s="21" customFormat="1" ht="24.75">
      <c r="A211" s="22" t="s">
        <v>333</v>
      </c>
      <c r="B211" s="54" t="s">
        <v>334</v>
      </c>
      <c r="C211" s="24" t="s">
        <v>29</v>
      </c>
      <c r="D211" s="25">
        <v>13.3</v>
      </c>
      <c r="E211" s="55"/>
      <c r="F211" s="27">
        <f>ROUND(D211*E211,2)</f>
        <v>0</v>
      </c>
    </row>
    <row r="212" spans="1:6" s="21" customFormat="1" ht="12.75">
      <c r="A212" s="22" t="s">
        <v>335</v>
      </c>
      <c r="B212" s="54" t="s">
        <v>336</v>
      </c>
      <c r="C212" s="24" t="s">
        <v>43</v>
      </c>
      <c r="D212" s="25">
        <v>95</v>
      </c>
      <c r="E212" s="55"/>
      <c r="F212" s="27">
        <f>ROUND(D212*E212,2)</f>
        <v>0</v>
      </c>
    </row>
    <row r="213" spans="1:6" s="21" customFormat="1" ht="12.75">
      <c r="A213" s="22" t="s">
        <v>337</v>
      </c>
      <c r="B213" s="54" t="s">
        <v>338</v>
      </c>
      <c r="C213" s="24" t="s">
        <v>29</v>
      </c>
      <c r="D213" s="25">
        <v>5</v>
      </c>
      <c r="E213" s="55"/>
      <c r="F213" s="27">
        <f>ROUND(D213*E213,2)</f>
        <v>0</v>
      </c>
    </row>
    <row r="214" spans="1:6" s="21" customFormat="1" ht="12.75" customHeight="1">
      <c r="A214" s="32" t="s">
        <v>25</v>
      </c>
      <c r="B214" s="32"/>
      <c r="C214" s="32"/>
      <c r="D214" s="32"/>
      <c r="E214" s="32"/>
      <c r="F214" s="33">
        <f>SUM(F211:F213)</f>
        <v>0</v>
      </c>
    </row>
    <row r="215" spans="1:6" s="21" customFormat="1" ht="12.75" customHeight="1">
      <c r="A215" s="69"/>
      <c r="B215" s="69"/>
      <c r="C215" s="69"/>
      <c r="D215" s="69"/>
      <c r="E215" s="69"/>
      <c r="F215" s="69"/>
    </row>
    <row r="216" spans="1:6" s="21" customFormat="1" ht="12.75" customHeight="1">
      <c r="A216" s="32" t="s">
        <v>339</v>
      </c>
      <c r="B216" s="35" t="s">
        <v>340</v>
      </c>
      <c r="C216" s="35"/>
      <c r="D216" s="35"/>
      <c r="E216" s="35"/>
      <c r="F216" s="35"/>
    </row>
    <row r="217" spans="1:6" s="21" customFormat="1" ht="12.75">
      <c r="A217" s="22" t="s">
        <v>341</v>
      </c>
      <c r="B217" s="36" t="s">
        <v>342</v>
      </c>
      <c r="C217" s="24" t="s">
        <v>18</v>
      </c>
      <c r="D217" s="70">
        <v>206.5</v>
      </c>
      <c r="E217" s="55"/>
      <c r="F217" s="27">
        <f aca="true" t="shared" si="8" ref="F217:F223">ROUND(D217*E217,2)</f>
        <v>0</v>
      </c>
    </row>
    <row r="218" spans="1:6" s="21" customFormat="1" ht="12.75">
      <c r="A218" s="22" t="s">
        <v>343</v>
      </c>
      <c r="B218" s="54" t="s">
        <v>344</v>
      </c>
      <c r="C218" s="24" t="s">
        <v>15</v>
      </c>
      <c r="D218" s="70">
        <v>4</v>
      </c>
      <c r="E218" s="55"/>
      <c r="F218" s="27">
        <f t="shared" si="8"/>
        <v>0</v>
      </c>
    </row>
    <row r="219" spans="1:6" s="21" customFormat="1" ht="12.75">
      <c r="A219" s="22" t="s">
        <v>345</v>
      </c>
      <c r="B219" s="54" t="s">
        <v>346</v>
      </c>
      <c r="C219" s="24" t="s">
        <v>15</v>
      </c>
      <c r="D219" s="70">
        <v>4</v>
      </c>
      <c r="E219" s="55"/>
      <c r="F219" s="27">
        <f t="shared" si="8"/>
        <v>0</v>
      </c>
    </row>
    <row r="220" spans="1:6" s="21" customFormat="1" ht="12.75">
      <c r="A220" s="22" t="s">
        <v>347</v>
      </c>
      <c r="B220" s="54" t="s">
        <v>348</v>
      </c>
      <c r="C220" s="24" t="s">
        <v>15</v>
      </c>
      <c r="D220" s="70">
        <v>4</v>
      </c>
      <c r="E220" s="55"/>
      <c r="F220" s="27">
        <f t="shared" si="8"/>
        <v>0</v>
      </c>
    </row>
    <row r="221" spans="1:6" s="21" customFormat="1" ht="12.75">
      <c r="A221" s="22" t="s">
        <v>349</v>
      </c>
      <c r="B221" s="54" t="s">
        <v>350</v>
      </c>
      <c r="C221" s="24" t="s">
        <v>15</v>
      </c>
      <c r="D221" s="70">
        <v>48</v>
      </c>
      <c r="E221" s="55"/>
      <c r="F221" s="27">
        <f t="shared" si="8"/>
        <v>0</v>
      </c>
    </row>
    <row r="222" spans="1:6" s="21" customFormat="1" ht="12.75">
      <c r="A222" s="22" t="s">
        <v>351</v>
      </c>
      <c r="B222" s="54" t="s">
        <v>352</v>
      </c>
      <c r="C222" s="24" t="s">
        <v>15</v>
      </c>
      <c r="D222" s="70">
        <v>12</v>
      </c>
      <c r="E222" s="55"/>
      <c r="F222" s="27">
        <f t="shared" si="8"/>
        <v>0</v>
      </c>
    </row>
    <row r="223" spans="1:6" s="21" customFormat="1" ht="12.75">
      <c r="A223" s="22" t="s">
        <v>353</v>
      </c>
      <c r="B223" s="54" t="s">
        <v>354</v>
      </c>
      <c r="C223" s="24" t="s">
        <v>15</v>
      </c>
      <c r="D223" s="70">
        <v>6</v>
      </c>
      <c r="E223" s="55"/>
      <c r="F223" s="27">
        <f t="shared" si="8"/>
        <v>0</v>
      </c>
    </row>
    <row r="224" spans="1:6" s="21" customFormat="1" ht="12.75" customHeight="1">
      <c r="A224" s="32" t="s">
        <v>25</v>
      </c>
      <c r="B224" s="32"/>
      <c r="C224" s="32"/>
      <c r="D224" s="32"/>
      <c r="E224" s="32"/>
      <c r="F224" s="33">
        <f>SUM(F217:F223)</f>
        <v>0</v>
      </c>
    </row>
    <row r="225" spans="1:6" s="21" customFormat="1" ht="12.75" customHeight="1">
      <c r="A225" s="34"/>
      <c r="B225" s="34"/>
      <c r="C225" s="34"/>
      <c r="D225" s="34"/>
      <c r="E225" s="34"/>
      <c r="F225" s="34"/>
    </row>
    <row r="226" spans="1:6" s="21" customFormat="1" ht="12.75" customHeight="1">
      <c r="A226" s="32" t="s">
        <v>355</v>
      </c>
      <c r="B226" s="35" t="s">
        <v>356</v>
      </c>
      <c r="C226" s="35"/>
      <c r="D226" s="35"/>
      <c r="E226" s="35"/>
      <c r="F226" s="35"/>
    </row>
    <row r="227" spans="1:6" s="21" customFormat="1" ht="24.75">
      <c r="A227" s="22" t="s">
        <v>357</v>
      </c>
      <c r="B227" s="60" t="s">
        <v>358</v>
      </c>
      <c r="C227" s="24" t="s">
        <v>15</v>
      </c>
      <c r="D227" s="70">
        <v>1</v>
      </c>
      <c r="E227" s="55"/>
      <c r="F227" s="27">
        <f aca="true" t="shared" si="9" ref="F227:F234">ROUND(D227*E227,2)</f>
        <v>0</v>
      </c>
    </row>
    <row r="228" spans="1:6" s="21" customFormat="1" ht="24.75">
      <c r="A228" s="22" t="s">
        <v>359</v>
      </c>
      <c r="B228" s="60" t="s">
        <v>360</v>
      </c>
      <c r="C228" s="24" t="s">
        <v>15</v>
      </c>
      <c r="D228" s="70">
        <v>1</v>
      </c>
      <c r="E228" s="55"/>
      <c r="F228" s="27">
        <f t="shared" si="9"/>
        <v>0</v>
      </c>
    </row>
    <row r="229" spans="1:6" s="21" customFormat="1" ht="24.75">
      <c r="A229" s="22" t="s">
        <v>361</v>
      </c>
      <c r="B229" s="60" t="s">
        <v>362</v>
      </c>
      <c r="C229" s="24" t="s">
        <v>43</v>
      </c>
      <c r="D229" s="70">
        <v>8</v>
      </c>
      <c r="E229" s="55"/>
      <c r="F229" s="27">
        <f t="shared" si="9"/>
        <v>0</v>
      </c>
    </row>
    <row r="230" spans="1:6" s="21" customFormat="1" ht="26.25" customHeight="1">
      <c r="A230" s="22" t="s">
        <v>363</v>
      </c>
      <c r="B230" s="71" t="s">
        <v>364</v>
      </c>
      <c r="C230" s="24" t="s">
        <v>18</v>
      </c>
      <c r="D230" s="70">
        <v>3.8</v>
      </c>
      <c r="E230" s="55"/>
      <c r="F230" s="72">
        <f t="shared" si="9"/>
        <v>0</v>
      </c>
    </row>
    <row r="231" spans="1:6" s="21" customFormat="1" ht="18" customHeight="1">
      <c r="A231" s="22" t="s">
        <v>365</v>
      </c>
      <c r="B231" s="23" t="s">
        <v>366</v>
      </c>
      <c r="C231" s="24" t="s">
        <v>260</v>
      </c>
      <c r="D231" s="70">
        <v>20</v>
      </c>
      <c r="E231" s="55"/>
      <c r="F231" s="27">
        <f t="shared" si="9"/>
        <v>0</v>
      </c>
    </row>
    <row r="232" spans="1:6" s="21" customFormat="1" ht="24.75">
      <c r="A232" s="22" t="s">
        <v>367</v>
      </c>
      <c r="B232" s="60" t="s">
        <v>368</v>
      </c>
      <c r="C232" s="24" t="s">
        <v>29</v>
      </c>
      <c r="D232" s="70">
        <v>1.2</v>
      </c>
      <c r="E232" s="55"/>
      <c r="F232" s="27">
        <f t="shared" si="9"/>
        <v>0</v>
      </c>
    </row>
    <row r="233" spans="1:6" s="21" customFormat="1" ht="24.75">
      <c r="A233" s="22" t="s">
        <v>369</v>
      </c>
      <c r="B233" s="60" t="s">
        <v>370</v>
      </c>
      <c r="C233" s="24" t="s">
        <v>18</v>
      </c>
      <c r="D233" s="70">
        <v>1</v>
      </c>
      <c r="E233" s="55"/>
      <c r="F233" s="27">
        <f t="shared" si="9"/>
        <v>0</v>
      </c>
    </row>
    <row r="234" spans="1:6" s="21" customFormat="1" ht="12.75">
      <c r="A234" s="22" t="s">
        <v>371</v>
      </c>
      <c r="B234" s="60" t="s">
        <v>372</v>
      </c>
      <c r="C234" s="24" t="s">
        <v>18</v>
      </c>
      <c r="D234" s="70">
        <v>700</v>
      </c>
      <c r="E234" s="55"/>
      <c r="F234" s="27">
        <f t="shared" si="9"/>
        <v>0</v>
      </c>
    </row>
    <row r="235" spans="1:6" s="21" customFormat="1" ht="12.75" customHeight="1">
      <c r="A235" s="32" t="s">
        <v>25</v>
      </c>
      <c r="B235" s="32"/>
      <c r="C235" s="32"/>
      <c r="D235" s="32"/>
      <c r="E235" s="32"/>
      <c r="F235" s="33">
        <f>SUM(F227:F234)</f>
        <v>0</v>
      </c>
    </row>
    <row r="236" spans="1:6" s="21" customFormat="1" ht="12.75" customHeight="1">
      <c r="A236" s="34"/>
      <c r="B236" s="34"/>
      <c r="C236" s="34"/>
      <c r="D236" s="34"/>
      <c r="E236" s="34"/>
      <c r="F236" s="34"/>
    </row>
    <row r="237" spans="1:6" s="21" customFormat="1" ht="21.75" customHeight="1">
      <c r="A237" s="40"/>
      <c r="B237" s="73" t="s">
        <v>373</v>
      </c>
      <c r="C237" s="73"/>
      <c r="D237" s="73"/>
      <c r="E237" s="73"/>
      <c r="F237" s="74">
        <f>F16+F25+F31+F35+F41+F48+F56+F60+F65+F74+F78+F89+F93+F111+F148+F157+F163+F175+F208+F214+F224+F235</f>
        <v>0</v>
      </c>
    </row>
    <row r="238" spans="1:6" ht="12.75">
      <c r="A238" s="75"/>
      <c r="B238" s="76"/>
      <c r="C238" s="75"/>
      <c r="D238" s="75"/>
      <c r="E238" s="77"/>
      <c r="F238" s="78"/>
    </row>
    <row r="239" spans="1:6" ht="12.75">
      <c r="A239" s="75"/>
      <c r="B239" s="76"/>
      <c r="C239" s="75"/>
      <c r="D239" s="75"/>
      <c r="E239" s="77"/>
      <c r="F239" s="78"/>
    </row>
  </sheetData>
  <sheetProtection sheet="1"/>
  <mergeCells count="72">
    <mergeCell ref="A1:F1"/>
    <mergeCell ref="A2:F2"/>
    <mergeCell ref="A3:F3"/>
    <mergeCell ref="B5:F5"/>
    <mergeCell ref="A7:F7"/>
    <mergeCell ref="B10:F10"/>
    <mergeCell ref="A16:E16"/>
    <mergeCell ref="A17:F17"/>
    <mergeCell ref="B18:F18"/>
    <mergeCell ref="A25:E25"/>
    <mergeCell ref="A26:F26"/>
    <mergeCell ref="B27:F27"/>
    <mergeCell ref="A31:E31"/>
    <mergeCell ref="A32:F32"/>
    <mergeCell ref="B33:F33"/>
    <mergeCell ref="A35:E35"/>
    <mergeCell ref="A36:F36"/>
    <mergeCell ref="B37:F37"/>
    <mergeCell ref="A41:E41"/>
    <mergeCell ref="A42:F42"/>
    <mergeCell ref="B43:F43"/>
    <mergeCell ref="A48:E48"/>
    <mergeCell ref="A49:F49"/>
    <mergeCell ref="B50:F50"/>
    <mergeCell ref="A56:E56"/>
    <mergeCell ref="A57:F57"/>
    <mergeCell ref="B58:F58"/>
    <mergeCell ref="A60:E60"/>
    <mergeCell ref="A61:F61"/>
    <mergeCell ref="B62:F62"/>
    <mergeCell ref="A65:E65"/>
    <mergeCell ref="A66:F66"/>
    <mergeCell ref="B67:F67"/>
    <mergeCell ref="A74:E74"/>
    <mergeCell ref="A75:F75"/>
    <mergeCell ref="B76:F76"/>
    <mergeCell ref="A78:E78"/>
    <mergeCell ref="A79:F79"/>
    <mergeCell ref="B80:F80"/>
    <mergeCell ref="A89:E89"/>
    <mergeCell ref="A90:F90"/>
    <mergeCell ref="B91:F91"/>
    <mergeCell ref="A93:E93"/>
    <mergeCell ref="A94:F94"/>
    <mergeCell ref="B95:F95"/>
    <mergeCell ref="A111:E111"/>
    <mergeCell ref="A112:F112"/>
    <mergeCell ref="B113:F113"/>
    <mergeCell ref="A148:E148"/>
    <mergeCell ref="A149:F149"/>
    <mergeCell ref="B150:F150"/>
    <mergeCell ref="A157:E157"/>
    <mergeCell ref="A158:F158"/>
    <mergeCell ref="B159:F159"/>
    <mergeCell ref="A163:E163"/>
    <mergeCell ref="A164:F164"/>
    <mergeCell ref="B165:F165"/>
    <mergeCell ref="A175:E175"/>
    <mergeCell ref="A176:F176"/>
    <mergeCell ref="B177:F177"/>
    <mergeCell ref="A208:E208"/>
    <mergeCell ref="A209:F209"/>
    <mergeCell ref="B210:F210"/>
    <mergeCell ref="A214:E214"/>
    <mergeCell ref="A215:F215"/>
    <mergeCell ref="B216:F216"/>
    <mergeCell ref="A224:E224"/>
    <mergeCell ref="A225:F225"/>
    <mergeCell ref="B226:F226"/>
    <mergeCell ref="A235:E235"/>
    <mergeCell ref="A236:F236"/>
    <mergeCell ref="B237:E237"/>
  </mergeCells>
  <printOptions horizontalCentered="1" verticalCentered="1"/>
  <pageMargins left="0.39375" right="0.39375" top="0.31527777777777777" bottom="0.39375" header="0.5118055555555555" footer="0.2361111111111111"/>
  <pageSetup firstPageNumber="1" useFirstPageNumber="1" horizontalDpi="300" verticalDpi="300" orientation="portrait" paperSize="9" scale="80"/>
  <headerFooter alignWithMargins="0">
    <oddFooter>&amp;C&amp;"Times New Roman,Normal"&amp;12Página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 Aparecida de Oliveira Santos</dc:creator>
  <cp:keywords/>
  <dc:description/>
  <cp:lastModifiedBy>Maria Rodrigues</cp:lastModifiedBy>
  <dcterms:created xsi:type="dcterms:W3CDTF">2014-04-11T15:17:05Z</dcterms:created>
  <dcterms:modified xsi:type="dcterms:W3CDTF">2014-04-11T19:24:33Z</dcterms:modified>
  <cp:category/>
  <cp:version/>
  <cp:contentType/>
  <cp:contentStatus/>
  <cp:revision>2</cp:revision>
</cp:coreProperties>
</file>